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1"/>
  </bookViews>
  <sheets>
    <sheet name="Banco em painel" sheetId="1" r:id="rId1"/>
    <sheet name="Gráfico Final" sheetId="7" r:id="rId2"/>
    <sheet name="Correl Taxas" sheetId="2" r:id="rId3"/>
    <sheet name="Gráfico 1996 a 2015" sheetId="3" r:id="rId4"/>
    <sheet name="Gráfico 2009 a 2015" sheetId="4" r:id="rId5"/>
    <sheet name="Gráfico 1996 a 2015 MM" sheetId="5" r:id="rId6"/>
    <sheet name="Gráfico 2009 a 2015 MM" sheetId="6" r:id="rId7"/>
  </sheets>
  <calcPr calcId="145621"/>
</workbook>
</file>

<file path=xl/calcChain.xml><?xml version="1.0" encoding="utf-8"?>
<calcChain xmlns="http://schemas.openxmlformats.org/spreadsheetml/2006/main">
  <c r="AN6" i="1" l="1"/>
  <c r="AO6" i="1"/>
  <c r="AP6" i="1"/>
  <c r="AN7" i="1"/>
  <c r="AO7" i="1"/>
  <c r="AP7" i="1"/>
  <c r="AN8" i="1"/>
  <c r="AO8" i="1"/>
  <c r="AP8" i="1"/>
  <c r="AN9" i="1"/>
  <c r="AO9" i="1"/>
  <c r="AP9" i="1"/>
  <c r="AN10" i="1"/>
  <c r="AO10" i="1"/>
  <c r="AP10" i="1"/>
  <c r="AN11" i="1"/>
  <c r="AO11" i="1"/>
  <c r="AP11" i="1"/>
  <c r="AN12" i="1"/>
  <c r="AO12" i="1"/>
  <c r="AP12" i="1"/>
  <c r="AN13" i="1"/>
  <c r="AO13" i="1"/>
  <c r="AP13" i="1"/>
  <c r="AN14" i="1"/>
  <c r="AO14" i="1"/>
  <c r="AP14" i="1"/>
  <c r="AN15" i="1"/>
  <c r="AO15" i="1"/>
  <c r="AP15" i="1"/>
  <c r="AN16" i="1"/>
  <c r="AO16" i="1"/>
  <c r="AP16" i="1"/>
  <c r="AN17" i="1"/>
  <c r="AO17" i="1"/>
  <c r="AP17" i="1"/>
  <c r="AN18" i="1"/>
  <c r="AO18" i="1"/>
  <c r="AP18" i="1"/>
  <c r="AN19" i="1"/>
  <c r="AO19" i="1"/>
  <c r="AP19" i="1"/>
  <c r="AN20" i="1"/>
  <c r="AO20" i="1"/>
  <c r="AP20" i="1"/>
  <c r="AN21" i="1"/>
  <c r="AO21" i="1"/>
  <c r="AP21" i="1"/>
  <c r="AN22" i="1"/>
  <c r="AO22" i="1"/>
  <c r="AP22" i="1"/>
  <c r="AN23" i="1"/>
  <c r="AO23" i="1"/>
  <c r="AP23" i="1"/>
  <c r="AN24" i="1"/>
  <c r="AO24" i="1"/>
  <c r="AP24" i="1"/>
  <c r="AN25" i="1"/>
  <c r="AO25" i="1"/>
  <c r="AP25" i="1"/>
  <c r="AN26" i="1"/>
  <c r="AO26" i="1"/>
  <c r="AP26" i="1"/>
  <c r="AN27" i="1"/>
  <c r="AO27" i="1"/>
  <c r="AP27" i="1"/>
  <c r="AN28" i="1"/>
  <c r="AO28" i="1"/>
  <c r="AP28" i="1"/>
  <c r="AN29" i="1"/>
  <c r="AO29" i="1"/>
  <c r="AP29" i="1"/>
  <c r="AN30" i="1"/>
  <c r="AO30" i="1"/>
  <c r="AP30" i="1"/>
  <c r="AN31" i="1"/>
  <c r="AO31" i="1"/>
  <c r="AP31" i="1"/>
  <c r="AN32" i="1"/>
  <c r="AO32" i="1"/>
  <c r="AP32" i="1"/>
  <c r="AN33" i="1"/>
  <c r="AO33" i="1"/>
  <c r="AP33" i="1"/>
  <c r="AN34" i="1"/>
  <c r="AO34" i="1"/>
  <c r="AP34" i="1"/>
  <c r="AN35" i="1"/>
  <c r="AO35" i="1"/>
  <c r="AP35" i="1"/>
  <c r="AN36" i="1"/>
  <c r="AO36" i="1"/>
  <c r="AP36" i="1"/>
  <c r="AN37" i="1"/>
  <c r="AO37" i="1"/>
  <c r="AP37" i="1"/>
  <c r="AN38" i="1"/>
  <c r="AO38" i="1"/>
  <c r="AP38" i="1"/>
  <c r="AN39" i="1"/>
  <c r="AO39" i="1"/>
  <c r="AP39" i="1"/>
  <c r="AN40" i="1"/>
  <c r="AO40" i="1"/>
  <c r="AP40" i="1"/>
  <c r="AN41" i="1"/>
  <c r="AO41" i="1"/>
  <c r="AP41" i="1"/>
  <c r="AN42" i="1"/>
  <c r="AO42" i="1"/>
  <c r="AP42" i="1"/>
  <c r="AN43" i="1"/>
  <c r="AO43" i="1"/>
  <c r="AP43" i="1"/>
  <c r="AN44" i="1"/>
  <c r="AO44" i="1"/>
  <c r="AP44" i="1"/>
  <c r="AN45" i="1"/>
  <c r="AO45" i="1"/>
  <c r="AP45" i="1"/>
  <c r="AN46" i="1"/>
  <c r="AO46" i="1"/>
  <c r="AP46" i="1"/>
  <c r="AN47" i="1"/>
  <c r="AO47" i="1"/>
  <c r="AP47" i="1"/>
  <c r="AN48" i="1"/>
  <c r="AO48" i="1"/>
  <c r="AP48" i="1"/>
  <c r="AN49" i="1"/>
  <c r="AO49" i="1"/>
  <c r="AP49" i="1"/>
  <c r="AN50" i="1"/>
  <c r="AO50" i="1"/>
  <c r="AP50" i="1"/>
  <c r="AN51" i="1"/>
  <c r="AO51" i="1"/>
  <c r="AP51" i="1"/>
  <c r="AN52" i="1"/>
  <c r="AO52" i="1"/>
  <c r="AP52" i="1"/>
  <c r="AN53" i="1"/>
  <c r="AO53" i="1"/>
  <c r="AP53" i="1"/>
  <c r="AN54" i="1"/>
  <c r="AO54" i="1"/>
  <c r="AP54" i="1"/>
  <c r="AN55" i="1"/>
  <c r="AO55" i="1"/>
  <c r="AP55" i="1"/>
  <c r="AN56" i="1"/>
  <c r="AO56" i="1"/>
  <c r="AP56" i="1"/>
  <c r="AN57" i="1"/>
  <c r="AO57" i="1"/>
  <c r="AP57" i="1"/>
  <c r="AN58" i="1"/>
  <c r="AO58" i="1"/>
  <c r="AP58" i="1"/>
  <c r="AN59" i="1"/>
  <c r="AO59" i="1"/>
  <c r="AP59" i="1"/>
  <c r="AN60" i="1"/>
  <c r="AO60" i="1"/>
  <c r="AP60" i="1"/>
  <c r="AN61" i="1"/>
  <c r="AO61" i="1"/>
  <c r="AP61" i="1"/>
  <c r="AN62" i="1"/>
  <c r="AO62" i="1"/>
  <c r="AP62" i="1"/>
  <c r="AN63" i="1"/>
  <c r="AO63" i="1"/>
  <c r="AP63" i="1"/>
  <c r="AN64" i="1"/>
  <c r="AO64" i="1"/>
  <c r="AP64" i="1"/>
  <c r="AN65" i="1"/>
  <c r="AO65" i="1"/>
  <c r="AP65" i="1"/>
  <c r="AN66" i="1"/>
  <c r="AO66" i="1"/>
  <c r="AP66" i="1"/>
  <c r="AN67" i="1"/>
  <c r="AO67" i="1"/>
  <c r="AP67" i="1"/>
  <c r="AN68" i="1"/>
  <c r="AO68" i="1"/>
  <c r="AP68" i="1"/>
  <c r="AN69" i="1"/>
  <c r="AO69" i="1"/>
  <c r="AP69" i="1"/>
  <c r="AN70" i="1"/>
  <c r="AO70" i="1"/>
  <c r="AP70" i="1"/>
  <c r="AN71" i="1"/>
  <c r="AO71" i="1"/>
  <c r="AP71" i="1"/>
  <c r="AN72" i="1"/>
  <c r="AO72" i="1"/>
  <c r="AP72" i="1"/>
  <c r="AN73" i="1"/>
  <c r="AO73" i="1"/>
  <c r="AP73" i="1"/>
  <c r="AN74" i="1"/>
  <c r="AO74" i="1"/>
  <c r="AP74" i="1"/>
  <c r="AN75" i="1"/>
  <c r="AO75" i="1"/>
  <c r="AP75" i="1"/>
  <c r="AN76" i="1"/>
  <c r="AO76" i="1"/>
  <c r="AP76" i="1"/>
  <c r="AN77" i="1"/>
  <c r="AO77" i="1"/>
  <c r="AP77" i="1"/>
  <c r="AN78" i="1"/>
  <c r="AO78" i="1"/>
  <c r="AP78" i="1"/>
  <c r="AN79" i="1"/>
  <c r="AO79" i="1"/>
  <c r="AP79" i="1"/>
  <c r="AN80" i="1"/>
  <c r="AO80" i="1"/>
  <c r="AP80" i="1"/>
  <c r="AN81" i="1"/>
  <c r="AO81" i="1"/>
  <c r="AP81" i="1"/>
  <c r="AP5" i="1"/>
  <c r="AO5" i="1"/>
  <c r="AN5" i="1"/>
  <c r="AP4" i="1"/>
  <c r="AO4" i="1"/>
  <c r="AN4" i="1"/>
  <c r="AP3" i="1"/>
  <c r="AO3" i="1"/>
  <c r="AN3" i="1"/>
</calcChain>
</file>

<file path=xl/sharedStrings.xml><?xml version="1.0" encoding="utf-8"?>
<sst xmlns="http://schemas.openxmlformats.org/spreadsheetml/2006/main" count="137" uniqueCount="94">
  <si>
    <t>Trimestre</t>
  </si>
  <si>
    <t>Ano</t>
  </si>
  <si>
    <t>Agropecuária Desaz</t>
  </si>
  <si>
    <t>Indústria Desaz</t>
  </si>
  <si>
    <t>Extrativa mineral Desaz</t>
  </si>
  <si>
    <t>Transformação Desaz</t>
  </si>
  <si>
    <t>Comércio Desaz</t>
  </si>
  <si>
    <t>PIB a preços de mercado Desaz</t>
  </si>
  <si>
    <t>Agropecuária</t>
  </si>
  <si>
    <t>Indústria</t>
  </si>
  <si>
    <t>Extrativa mineral</t>
  </si>
  <si>
    <t>Transformação</t>
  </si>
  <si>
    <t>Comércio</t>
  </si>
  <si>
    <t>PIB a preços de mercado</t>
  </si>
  <si>
    <t>Agropecuária VC</t>
  </si>
  <si>
    <t>Indústria VC</t>
  </si>
  <si>
    <t>Extrativa mineral VC</t>
  </si>
  <si>
    <t>Transformação VC</t>
  </si>
  <si>
    <t>Comércio VC</t>
  </si>
  <si>
    <t>PIB a preços de mercado VC</t>
  </si>
  <si>
    <t>Tx Agropecuária Desaz</t>
  </si>
  <si>
    <t>Tx Indústria Desaz</t>
  </si>
  <si>
    <t>Tx Extrativa mineral Desaz</t>
  </si>
  <si>
    <t>Tx Transformação Desaz</t>
  </si>
  <si>
    <t>Tx Comércio Desaz</t>
  </si>
  <si>
    <t>Tx PIB a preços de mercado Desaz</t>
  </si>
  <si>
    <t>Tx Agropecuária</t>
  </si>
  <si>
    <t>Tx Indústria</t>
  </si>
  <si>
    <t>Tx Extrativa mineral</t>
  </si>
  <si>
    <t>Tx Transformação</t>
  </si>
  <si>
    <t>Tx Comércio</t>
  </si>
  <si>
    <t>Tx PIB a preços de mercado</t>
  </si>
  <si>
    <t>Tx Agropecuária VC</t>
  </si>
  <si>
    <t>Tx Indústria VC</t>
  </si>
  <si>
    <t>Tx Extrativa mineral VC</t>
  </si>
  <si>
    <t>Tx Transformação VC</t>
  </si>
  <si>
    <t>Tx Comércio VC</t>
  </si>
  <si>
    <t>Tx PIB a preços de mercado VC</t>
  </si>
  <si>
    <t>Desazonalizado</t>
  </si>
  <si>
    <t>Nominal</t>
  </si>
  <si>
    <t>Valores Correntes</t>
  </si>
  <si>
    <t>Todos anos</t>
  </si>
  <si>
    <t>Correl</t>
  </si>
  <si>
    <t>Sig</t>
  </si>
  <si>
    <t>N</t>
  </si>
  <si>
    <t>2001-2015</t>
  </si>
  <si>
    <t>2002-2015</t>
  </si>
  <si>
    <t>-,289*</t>
  </si>
  <si>
    <t>-,346**</t>
  </si>
  <si>
    <t>2003-2015</t>
  </si>
  <si>
    <t>-,344*</t>
  </si>
  <si>
    <t>-,327*</t>
  </si>
  <si>
    <t>2004-2015</t>
  </si>
  <si>
    <t>-,302*</t>
  </si>
  <si>
    <t>-,310*</t>
  </si>
  <si>
    <t>-,393**</t>
  </si>
  <si>
    <t>-,434**</t>
  </si>
  <si>
    <t>2005-2015</t>
  </si>
  <si>
    <t>-,373*</t>
  </si>
  <si>
    <t>-,396**</t>
  </si>
  <si>
    <t>2006-2015</t>
  </si>
  <si>
    <t>-,425**</t>
  </si>
  <si>
    <t>-,469**</t>
  </si>
  <si>
    <t>2007-2015</t>
  </si>
  <si>
    <t>-,408*</t>
  </si>
  <si>
    <t>-,471**</t>
  </si>
  <si>
    <t>Id</t>
  </si>
  <si>
    <t>2009-2</t>
  </si>
  <si>
    <t>2009-3</t>
  </si>
  <si>
    <t>2009-4</t>
  </si>
  <si>
    <t>2010-1</t>
  </si>
  <si>
    <t>2010-2</t>
  </si>
  <si>
    <t>2010-3</t>
  </si>
  <si>
    <t>2010-4</t>
  </si>
  <si>
    <t>2011-1</t>
  </si>
  <si>
    <t>2011-2</t>
  </si>
  <si>
    <t>2011-3</t>
  </si>
  <si>
    <t>2011-4</t>
  </si>
  <si>
    <t>2012-1</t>
  </si>
  <si>
    <t>2012-2</t>
  </si>
  <si>
    <t>2012-3</t>
  </si>
  <si>
    <t>2012-4</t>
  </si>
  <si>
    <t>2013-1</t>
  </si>
  <si>
    <t>2013-2</t>
  </si>
  <si>
    <t>2013-3</t>
  </si>
  <si>
    <t>2013-4</t>
  </si>
  <si>
    <t>2014-1</t>
  </si>
  <si>
    <t>2014-2</t>
  </si>
  <si>
    <t>2014-3</t>
  </si>
  <si>
    <t>2014-4</t>
  </si>
  <si>
    <t>2015-1</t>
  </si>
  <si>
    <t>2015-2</t>
  </si>
  <si>
    <t>2015-3</t>
  </si>
  <si>
    <t>2015-4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</si>
</sst>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1"/>
      <name val="Times New Roman"/>
      <family val="1"/>
    </font>
    <font>
      <b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0" xfId="0" applyAlignment="1">
      <alignment horizontal="center" vertical="center" wrapText="1"/>
    </xf>
    <xf numFmtId="2" fontId="0" fillId="0" borderId="0" xfId="0" applyNumberFormat="1"/>
    <xf numFmtId="0" fontId="2" fillId="0" borderId="1" xfId="1" applyFont="1" applyFill="1" applyBorder="1"/>
    <xf numFmtId="0" fontId="2" fillId="0" borderId="2" xfId="1" applyFont="1" applyFill="1" applyBorder="1"/>
    <xf numFmtId="0" fontId="2" fillId="0" borderId="0" xfId="1" applyFont="1" applyFill="1"/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right"/>
    </xf>
    <xf numFmtId="0" fontId="2" fillId="0" borderId="3" xfId="1" applyFont="1" applyFill="1" applyBorder="1" applyAlignment="1">
      <alignment horizontal="right"/>
    </xf>
    <xf numFmtId="0" fontId="2" fillId="0" borderId="9" xfId="1" applyFont="1" applyFill="1" applyBorder="1"/>
    <xf numFmtId="0" fontId="2" fillId="0" borderId="9" xfId="1" applyFont="1" applyFill="1" applyBorder="1" applyAlignment="1">
      <alignment horizontal="right"/>
    </xf>
    <xf numFmtId="0" fontId="2" fillId="0" borderId="10" xfId="1" applyFont="1" applyFill="1" applyBorder="1" applyAlignment="1">
      <alignment horizontal="right"/>
    </xf>
    <xf numFmtId="0" fontId="2" fillId="0" borderId="12" xfId="1" applyFont="1" applyFill="1" applyBorder="1"/>
    <xf numFmtId="0" fontId="2" fillId="0" borderId="12" xfId="1" applyFont="1" applyFill="1" applyBorder="1" applyAlignment="1">
      <alignment horizontal="right"/>
    </xf>
    <xf numFmtId="0" fontId="2" fillId="0" borderId="13" xfId="1" applyFont="1" applyFill="1" applyBorder="1" applyAlignment="1">
      <alignment horizontal="right"/>
    </xf>
    <xf numFmtId="0" fontId="2" fillId="0" borderId="15" xfId="1" applyFont="1" applyFill="1" applyBorder="1" applyAlignment="1">
      <alignment horizontal="right"/>
    </xf>
    <xf numFmtId="0" fontId="3" fillId="2" borderId="15" xfId="1" applyFont="1" applyFill="1" applyBorder="1" applyAlignment="1">
      <alignment horizontal="right"/>
    </xf>
    <xf numFmtId="0" fontId="2" fillId="0" borderId="16" xfId="1" applyFont="1" applyFill="1" applyBorder="1" applyAlignment="1">
      <alignment horizontal="right"/>
    </xf>
    <xf numFmtId="0" fontId="3" fillId="2" borderId="9" xfId="1" applyFont="1" applyFill="1" applyBorder="1" applyAlignment="1">
      <alignment horizontal="right"/>
    </xf>
    <xf numFmtId="0" fontId="2" fillId="0" borderId="5" xfId="1" applyFont="1" applyFill="1" applyBorder="1"/>
    <xf numFmtId="0" fontId="2" fillId="0" borderId="5" xfId="1" applyFont="1" applyFill="1" applyBorder="1" applyAlignment="1">
      <alignment horizontal="right"/>
    </xf>
    <xf numFmtId="0" fontId="3" fillId="2" borderId="5" xfId="1" applyFont="1" applyFill="1" applyBorder="1" applyAlignment="1">
      <alignment horizontal="right"/>
    </xf>
    <xf numFmtId="0" fontId="2" fillId="0" borderId="6" xfId="1" applyFont="1" applyFill="1" applyBorder="1" applyAlignment="1">
      <alignment horizontal="right"/>
    </xf>
    <xf numFmtId="0" fontId="3" fillId="2" borderId="2" xfId="1" applyFont="1" applyFill="1" applyBorder="1" applyAlignment="1">
      <alignment horizontal="right"/>
    </xf>
    <xf numFmtId="0" fontId="3" fillId="2" borderId="12" xfId="1" applyFont="1" applyFill="1" applyBorder="1" applyAlignment="1">
      <alignment horizontal="right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Taxa de Crescimento</a:t>
            </a:r>
            <a:r>
              <a:rPr lang="pt-BR" baseline="0"/>
              <a:t> de 2009 a 2015</a:t>
            </a:r>
            <a:endParaRPr lang="pt-BR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'Banco em painel'!$AN$1</c:f>
              <c:strCache>
                <c:ptCount val="1"/>
                <c:pt idx="0">
                  <c:v>Tx Indústria Desaz</c:v>
                </c:pt>
              </c:strCache>
            </c:strRef>
          </c:tx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marker>
            <c:symbol val="circle"/>
            <c:size val="7"/>
          </c:marker>
          <c:trendline>
            <c:spPr>
              <a:ln w="25400"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22282040406065795"/>
                  <c:y val="-8.303309647269700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100" baseline="0"/>
                      <a:t>y</a:t>
                    </a:r>
                    <a:r>
                      <a:rPr lang="en-US" sz="900" baseline="0"/>
                      <a:t>Ind</a:t>
                    </a:r>
                    <a:r>
                      <a:rPr lang="en-US" sz="1100" baseline="0"/>
                      <a:t> = -0,1783x + 2,8684</a:t>
                    </a:r>
                    <a:endParaRPr lang="en-US" sz="1100"/>
                  </a:p>
                </c:rich>
              </c:tx>
              <c:numFmt formatCode="General" sourceLinked="0"/>
            </c:trendlineLbl>
          </c:trendline>
          <c:xVal>
            <c:strRef>
              <c:f>'Banco em painel'!$AM$55:$AM$81</c:f>
              <c:strCache>
                <c:ptCount val="27"/>
                <c:pt idx="0">
                  <c:v>2009-2</c:v>
                </c:pt>
                <c:pt idx="1">
                  <c:v>2009-3</c:v>
                </c:pt>
                <c:pt idx="2">
                  <c:v>2009-4</c:v>
                </c:pt>
                <c:pt idx="3">
                  <c:v>2010-1</c:v>
                </c:pt>
                <c:pt idx="4">
                  <c:v>2010-2</c:v>
                </c:pt>
                <c:pt idx="5">
                  <c:v>2010-3</c:v>
                </c:pt>
                <c:pt idx="6">
                  <c:v>2010-4</c:v>
                </c:pt>
                <c:pt idx="7">
                  <c:v>2011-1</c:v>
                </c:pt>
                <c:pt idx="8">
                  <c:v>2011-2</c:v>
                </c:pt>
                <c:pt idx="9">
                  <c:v>2011-3</c:v>
                </c:pt>
                <c:pt idx="10">
                  <c:v>2011-4</c:v>
                </c:pt>
                <c:pt idx="11">
                  <c:v>2012-1</c:v>
                </c:pt>
                <c:pt idx="12">
                  <c:v>2012-2</c:v>
                </c:pt>
                <c:pt idx="13">
                  <c:v>2012-3</c:v>
                </c:pt>
                <c:pt idx="14">
                  <c:v>2012-4</c:v>
                </c:pt>
                <c:pt idx="15">
                  <c:v>2013-1</c:v>
                </c:pt>
                <c:pt idx="16">
                  <c:v>2013-2</c:v>
                </c:pt>
                <c:pt idx="17">
                  <c:v>2013-3</c:v>
                </c:pt>
                <c:pt idx="18">
                  <c:v>2013-4</c:v>
                </c:pt>
                <c:pt idx="19">
                  <c:v>2014-1</c:v>
                </c:pt>
                <c:pt idx="20">
                  <c:v>2014-2</c:v>
                </c:pt>
                <c:pt idx="21">
                  <c:v>2014-3</c:v>
                </c:pt>
                <c:pt idx="22">
                  <c:v>2014-4</c:v>
                </c:pt>
                <c:pt idx="23">
                  <c:v>2015-1</c:v>
                </c:pt>
                <c:pt idx="24">
                  <c:v>2015-2</c:v>
                </c:pt>
                <c:pt idx="25">
                  <c:v>2015-3</c:v>
                </c:pt>
                <c:pt idx="26">
                  <c:v>2015-4</c:v>
                </c:pt>
              </c:strCache>
            </c:strRef>
          </c:xVal>
          <c:yVal>
            <c:numRef>
              <c:f>'Banco em painel'!$AN$55:$AN$81</c:f>
              <c:numCache>
                <c:formatCode>0.00</c:formatCode>
                <c:ptCount val="27"/>
                <c:pt idx="0">
                  <c:v>1.9056926459809276</c:v>
                </c:pt>
                <c:pt idx="1">
                  <c:v>4.1476864061376073</c:v>
                </c:pt>
                <c:pt idx="2">
                  <c:v>4.6193984039287983</c:v>
                </c:pt>
                <c:pt idx="3">
                  <c:v>2.4057503300572103</c:v>
                </c:pt>
                <c:pt idx="4">
                  <c:v>1.3035381750465591</c:v>
                </c:pt>
                <c:pt idx="5">
                  <c:v>0.28987556561086425</c:v>
                </c:pt>
                <c:pt idx="6">
                  <c:v>1.6355304899541734</c:v>
                </c:pt>
                <c:pt idx="7">
                  <c:v>1.6647013941874178</c:v>
                </c:pt>
                <c:pt idx="8">
                  <c:v>1.4736985740601671</c:v>
                </c:pt>
                <c:pt idx="9">
                  <c:v>-0.64546493646203684</c:v>
                </c:pt>
                <c:pt idx="10">
                  <c:v>0.15564728970696162</c:v>
                </c:pt>
                <c:pt idx="11">
                  <c:v>-0.64189189189188811</c:v>
                </c:pt>
                <c:pt idx="12">
                  <c:v>-1.7613056783407077</c:v>
                </c:pt>
                <c:pt idx="13">
                  <c:v>2.1390004153398978</c:v>
                </c:pt>
                <c:pt idx="14">
                  <c:v>-1.3080311758725927</c:v>
                </c:pt>
                <c:pt idx="15">
                  <c:v>0.30215629721193071</c:v>
                </c:pt>
                <c:pt idx="16">
                  <c:v>3.4711762289469927</c:v>
                </c:pt>
                <c:pt idx="17">
                  <c:v>0.1985045986898859</c:v>
                </c:pt>
                <c:pt idx="18">
                  <c:v>-0.73961566400316814</c:v>
                </c:pt>
                <c:pt idx="19">
                  <c:v>0.80500299381278673</c:v>
                </c:pt>
                <c:pt idx="20">
                  <c:v>-2.5673178458289425</c:v>
                </c:pt>
                <c:pt idx="21">
                  <c:v>-0.43351622298989367</c:v>
                </c:pt>
                <c:pt idx="22">
                  <c:v>3.4015919450292031E-2</c:v>
                </c:pt>
                <c:pt idx="23">
                  <c:v>-1.6322089227421177</c:v>
                </c:pt>
                <c:pt idx="24">
                  <c:v>-3.4775995575221041</c:v>
                </c:pt>
                <c:pt idx="25">
                  <c:v>-1.8838192106582774</c:v>
                </c:pt>
                <c:pt idx="26">
                  <c:v>-1.4016644765659114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'Banco em painel'!$AP$1</c:f>
              <c:strCache>
                <c:ptCount val="1"/>
                <c:pt idx="0">
                  <c:v>Tx PIB a preços de mercado Desaz</c:v>
                </c:pt>
              </c:strCache>
            </c:strRef>
          </c:tx>
          <c:spPr>
            <a:ln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7"/>
          </c:marker>
          <c:trendline>
            <c:spPr>
              <a:ln w="25400"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22587623168063836"/>
                  <c:y val="7.502618270277190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100" baseline="0"/>
                      <a:t>y</a:t>
                    </a:r>
                    <a:r>
                      <a:rPr lang="en-US" sz="900" baseline="0"/>
                      <a:t>PIB</a:t>
                    </a:r>
                    <a:r>
                      <a:rPr lang="en-US" sz="1100" baseline="0"/>
                      <a:t> = -0,0912x + 1,7365</a:t>
                    </a:r>
                    <a:endParaRPr lang="en-US" sz="1100"/>
                  </a:p>
                </c:rich>
              </c:tx>
              <c:numFmt formatCode="General" sourceLinked="0"/>
            </c:trendlineLbl>
          </c:trendline>
          <c:xVal>
            <c:strRef>
              <c:f>'Banco em painel'!$AM$55:$AM$81</c:f>
              <c:strCache>
                <c:ptCount val="27"/>
                <c:pt idx="0">
                  <c:v>2009-2</c:v>
                </c:pt>
                <c:pt idx="1">
                  <c:v>2009-3</c:v>
                </c:pt>
                <c:pt idx="2">
                  <c:v>2009-4</c:v>
                </c:pt>
                <c:pt idx="3">
                  <c:v>2010-1</c:v>
                </c:pt>
                <c:pt idx="4">
                  <c:v>2010-2</c:v>
                </c:pt>
                <c:pt idx="5">
                  <c:v>2010-3</c:v>
                </c:pt>
                <c:pt idx="6">
                  <c:v>2010-4</c:v>
                </c:pt>
                <c:pt idx="7">
                  <c:v>2011-1</c:v>
                </c:pt>
                <c:pt idx="8">
                  <c:v>2011-2</c:v>
                </c:pt>
                <c:pt idx="9">
                  <c:v>2011-3</c:v>
                </c:pt>
                <c:pt idx="10">
                  <c:v>2011-4</c:v>
                </c:pt>
                <c:pt idx="11">
                  <c:v>2012-1</c:v>
                </c:pt>
                <c:pt idx="12">
                  <c:v>2012-2</c:v>
                </c:pt>
                <c:pt idx="13">
                  <c:v>2012-3</c:v>
                </c:pt>
                <c:pt idx="14">
                  <c:v>2012-4</c:v>
                </c:pt>
                <c:pt idx="15">
                  <c:v>2013-1</c:v>
                </c:pt>
                <c:pt idx="16">
                  <c:v>2013-2</c:v>
                </c:pt>
                <c:pt idx="17">
                  <c:v>2013-3</c:v>
                </c:pt>
                <c:pt idx="18">
                  <c:v>2013-4</c:v>
                </c:pt>
                <c:pt idx="19">
                  <c:v>2014-1</c:v>
                </c:pt>
                <c:pt idx="20">
                  <c:v>2014-2</c:v>
                </c:pt>
                <c:pt idx="21">
                  <c:v>2014-3</c:v>
                </c:pt>
                <c:pt idx="22">
                  <c:v>2014-4</c:v>
                </c:pt>
                <c:pt idx="23">
                  <c:v>2015-1</c:v>
                </c:pt>
                <c:pt idx="24">
                  <c:v>2015-2</c:v>
                </c:pt>
                <c:pt idx="25">
                  <c:v>2015-3</c:v>
                </c:pt>
                <c:pt idx="26">
                  <c:v>2015-4</c:v>
                </c:pt>
              </c:strCache>
            </c:strRef>
          </c:xVal>
          <c:yVal>
            <c:numRef>
              <c:f>'Banco em painel'!$AP$55:$AP$81</c:f>
              <c:numCache>
                <c:formatCode>0.00</c:formatCode>
                <c:ptCount val="27"/>
                <c:pt idx="0">
                  <c:v>-1.2048969506014011</c:v>
                </c:pt>
                <c:pt idx="1">
                  <c:v>1.0007436493846129</c:v>
                </c:pt>
                <c:pt idx="2">
                  <c:v>2.4099430120272749</c:v>
                </c:pt>
                <c:pt idx="3">
                  <c:v>2.1375730638153012</c:v>
                </c:pt>
                <c:pt idx="4">
                  <c:v>1.9067499507601893</c:v>
                </c:pt>
                <c:pt idx="5">
                  <c:v>1.4978447378010944</c:v>
                </c:pt>
                <c:pt idx="6">
                  <c:v>1.3315062628536989</c:v>
                </c:pt>
                <c:pt idx="7">
                  <c:v>1.0514763792733934</c:v>
                </c:pt>
                <c:pt idx="8">
                  <c:v>1.1663942226948443</c:v>
                </c:pt>
                <c:pt idx="9">
                  <c:v>0.7773347129591176</c:v>
                </c:pt>
                <c:pt idx="10">
                  <c:v>0.51329951593446965</c:v>
                </c:pt>
                <c:pt idx="11">
                  <c:v>5.8101181087577558E-2</c:v>
                </c:pt>
                <c:pt idx="12">
                  <c:v>0.35402706138476514</c:v>
                </c:pt>
                <c:pt idx="13">
                  <c:v>0.78166829107684244</c:v>
                </c:pt>
                <c:pt idx="14">
                  <c:v>0.83015256264856363</c:v>
                </c:pt>
                <c:pt idx="15">
                  <c:v>0.73178762431617506</c:v>
                </c:pt>
                <c:pt idx="16">
                  <c:v>0.74639017231433369</c:v>
                </c:pt>
                <c:pt idx="17">
                  <c:v>0.87492497863939833</c:v>
                </c:pt>
                <c:pt idx="18">
                  <c:v>0.62719045944785357</c:v>
                </c:pt>
                <c:pt idx="19">
                  <c:v>0.33408953844580686</c:v>
                </c:pt>
                <c:pt idx="20">
                  <c:v>-0.30168529752663636</c:v>
                </c:pt>
                <c:pt idx="21">
                  <c:v>-0.26975098810991432</c:v>
                </c:pt>
                <c:pt idx="22">
                  <c:v>-0.44270545075058748</c:v>
                </c:pt>
                <c:pt idx="23">
                  <c:v>-0.26841281654584881</c:v>
                </c:pt>
                <c:pt idx="24">
                  <c:v>-0.93181077660681921</c:v>
                </c:pt>
                <c:pt idx="25">
                  <c:v>-1.5468073070319905</c:v>
                </c:pt>
                <c:pt idx="26">
                  <c:v>-1.7606221276663965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11872"/>
        <c:axId val="110712448"/>
      </c:scatterChart>
      <c:valAx>
        <c:axId val="11071187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crossAx val="110712448"/>
        <c:crosses val="autoZero"/>
        <c:crossBetween val="midCat"/>
        <c:majorUnit val="1"/>
      </c:valAx>
      <c:valAx>
        <c:axId val="1107124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Taxa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10711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Taxa de Crescimento</a:t>
            </a:r>
            <a:r>
              <a:rPr lang="pt-BR" baseline="0"/>
              <a:t> de 1996 a 2015</a:t>
            </a:r>
            <a:endParaRPr lang="pt-BR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'Banco em painel'!$V$1</c:f>
              <c:strCache>
                <c:ptCount val="1"/>
                <c:pt idx="0">
                  <c:v>Tx Indústria Desaz</c:v>
                </c:pt>
              </c:strCache>
            </c:strRef>
          </c:tx>
          <c:marker>
            <c:symbol val="none"/>
          </c:marker>
          <c:cat>
            <c:numRef>
              <c:f>'Banco em painel'!$B$3:$B$81</c:f>
              <c:numCache>
                <c:formatCode>General</c:formatCode>
                <c:ptCount val="79"/>
                <c:pt idx="0">
                  <c:v>1996</c:v>
                </c:pt>
                <c:pt idx="1">
                  <c:v>1996</c:v>
                </c:pt>
                <c:pt idx="2">
                  <c:v>1996</c:v>
                </c:pt>
                <c:pt idx="3">
                  <c:v>1997</c:v>
                </c:pt>
                <c:pt idx="4">
                  <c:v>1997</c:v>
                </c:pt>
                <c:pt idx="5">
                  <c:v>1997</c:v>
                </c:pt>
                <c:pt idx="6">
                  <c:v>1997</c:v>
                </c:pt>
                <c:pt idx="7">
                  <c:v>1998</c:v>
                </c:pt>
                <c:pt idx="8">
                  <c:v>1998</c:v>
                </c:pt>
                <c:pt idx="9">
                  <c:v>1998</c:v>
                </c:pt>
                <c:pt idx="10">
                  <c:v>1998</c:v>
                </c:pt>
                <c:pt idx="11">
                  <c:v>1999</c:v>
                </c:pt>
                <c:pt idx="12">
                  <c:v>1999</c:v>
                </c:pt>
                <c:pt idx="13">
                  <c:v>1999</c:v>
                </c:pt>
                <c:pt idx="14">
                  <c:v>1999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2001</c:v>
                </c:pt>
                <c:pt idx="20">
                  <c:v>2001</c:v>
                </c:pt>
                <c:pt idx="21">
                  <c:v>2001</c:v>
                </c:pt>
                <c:pt idx="22">
                  <c:v>2001</c:v>
                </c:pt>
                <c:pt idx="23">
                  <c:v>2002</c:v>
                </c:pt>
                <c:pt idx="24">
                  <c:v>2002</c:v>
                </c:pt>
                <c:pt idx="25">
                  <c:v>2002</c:v>
                </c:pt>
                <c:pt idx="26">
                  <c:v>2002</c:v>
                </c:pt>
                <c:pt idx="27">
                  <c:v>2003</c:v>
                </c:pt>
                <c:pt idx="28">
                  <c:v>2003</c:v>
                </c:pt>
                <c:pt idx="29">
                  <c:v>2003</c:v>
                </c:pt>
                <c:pt idx="30">
                  <c:v>2003</c:v>
                </c:pt>
                <c:pt idx="31">
                  <c:v>2004</c:v>
                </c:pt>
                <c:pt idx="32">
                  <c:v>2004</c:v>
                </c:pt>
                <c:pt idx="33">
                  <c:v>2004</c:v>
                </c:pt>
                <c:pt idx="34">
                  <c:v>2004</c:v>
                </c:pt>
                <c:pt idx="35">
                  <c:v>2005</c:v>
                </c:pt>
                <c:pt idx="36">
                  <c:v>2005</c:v>
                </c:pt>
                <c:pt idx="37">
                  <c:v>2005</c:v>
                </c:pt>
                <c:pt idx="38">
                  <c:v>2005</c:v>
                </c:pt>
                <c:pt idx="39">
                  <c:v>2006</c:v>
                </c:pt>
                <c:pt idx="40">
                  <c:v>2006</c:v>
                </c:pt>
                <c:pt idx="41">
                  <c:v>2006</c:v>
                </c:pt>
                <c:pt idx="42">
                  <c:v>2006</c:v>
                </c:pt>
                <c:pt idx="43">
                  <c:v>2007</c:v>
                </c:pt>
                <c:pt idx="44">
                  <c:v>2007</c:v>
                </c:pt>
                <c:pt idx="45">
                  <c:v>2007</c:v>
                </c:pt>
                <c:pt idx="46">
                  <c:v>2007</c:v>
                </c:pt>
                <c:pt idx="47">
                  <c:v>2008</c:v>
                </c:pt>
                <c:pt idx="48">
                  <c:v>2008</c:v>
                </c:pt>
                <c:pt idx="49">
                  <c:v>2008</c:v>
                </c:pt>
                <c:pt idx="50">
                  <c:v>2008</c:v>
                </c:pt>
                <c:pt idx="51">
                  <c:v>2009</c:v>
                </c:pt>
                <c:pt idx="52">
                  <c:v>2009</c:v>
                </c:pt>
                <c:pt idx="53">
                  <c:v>2009</c:v>
                </c:pt>
                <c:pt idx="54">
                  <c:v>2009</c:v>
                </c:pt>
                <c:pt idx="55">
                  <c:v>2010</c:v>
                </c:pt>
                <c:pt idx="56">
                  <c:v>2010</c:v>
                </c:pt>
                <c:pt idx="57">
                  <c:v>2010</c:v>
                </c:pt>
                <c:pt idx="58">
                  <c:v>2010</c:v>
                </c:pt>
                <c:pt idx="59">
                  <c:v>2011</c:v>
                </c:pt>
                <c:pt idx="60">
                  <c:v>2011</c:v>
                </c:pt>
                <c:pt idx="61">
                  <c:v>2011</c:v>
                </c:pt>
                <c:pt idx="62">
                  <c:v>2011</c:v>
                </c:pt>
                <c:pt idx="63">
                  <c:v>2012</c:v>
                </c:pt>
                <c:pt idx="64">
                  <c:v>2012</c:v>
                </c:pt>
                <c:pt idx="65">
                  <c:v>2012</c:v>
                </c:pt>
                <c:pt idx="66">
                  <c:v>2012</c:v>
                </c:pt>
                <c:pt idx="67">
                  <c:v>2013</c:v>
                </c:pt>
                <c:pt idx="68">
                  <c:v>2013</c:v>
                </c:pt>
                <c:pt idx="69">
                  <c:v>2013</c:v>
                </c:pt>
                <c:pt idx="70">
                  <c:v>2013</c:v>
                </c:pt>
                <c:pt idx="71">
                  <c:v>2014</c:v>
                </c:pt>
                <c:pt idx="72">
                  <c:v>2014</c:v>
                </c:pt>
                <c:pt idx="73">
                  <c:v>2014</c:v>
                </c:pt>
                <c:pt idx="74">
                  <c:v>2014</c:v>
                </c:pt>
                <c:pt idx="75">
                  <c:v>2015</c:v>
                </c:pt>
                <c:pt idx="76">
                  <c:v>2015</c:v>
                </c:pt>
                <c:pt idx="77">
                  <c:v>2015</c:v>
                </c:pt>
                <c:pt idx="78">
                  <c:v>2015</c:v>
                </c:pt>
              </c:numCache>
            </c:numRef>
          </c:cat>
          <c:val>
            <c:numRef>
              <c:f>'Banco em painel'!$V$3:$V$81</c:f>
              <c:numCache>
                <c:formatCode>0.00</c:formatCode>
                <c:ptCount val="79"/>
                <c:pt idx="0">
                  <c:v>-1.7713365539452575</c:v>
                </c:pt>
                <c:pt idx="1">
                  <c:v>8.2172131147541183</c:v>
                </c:pt>
                <c:pt idx="2">
                  <c:v>-5.7186138988827961</c:v>
                </c:pt>
                <c:pt idx="3">
                  <c:v>4.9206668005623566</c:v>
                </c:pt>
                <c:pt idx="4">
                  <c:v>0.76569678407349961</c:v>
                </c:pt>
                <c:pt idx="5">
                  <c:v>0.73138297872339386</c:v>
                </c:pt>
                <c:pt idx="6">
                  <c:v>-9.429514379999393E-3</c:v>
                </c:pt>
                <c:pt idx="7">
                  <c:v>-1.3768389287061589</c:v>
                </c:pt>
                <c:pt idx="8">
                  <c:v>0.1529929240772665</c:v>
                </c:pt>
                <c:pt idx="9">
                  <c:v>-1.2984533129654419</c:v>
                </c:pt>
                <c:pt idx="10">
                  <c:v>-2.8728961114335427</c:v>
                </c:pt>
                <c:pt idx="11">
                  <c:v>-0.10955084154964378</c:v>
                </c:pt>
                <c:pt idx="12">
                  <c:v>-0.29910269192422456</c:v>
                </c:pt>
                <c:pt idx="13">
                  <c:v>2.9999999999996696E-2</c:v>
                </c:pt>
                <c:pt idx="14">
                  <c:v>1.9394181745476358</c:v>
                </c:pt>
                <c:pt idx="15">
                  <c:v>0.3040109836226268</c:v>
                </c:pt>
                <c:pt idx="16">
                  <c:v>1.8380915134923681</c:v>
                </c:pt>
                <c:pt idx="17">
                  <c:v>1.3728878648233467</c:v>
                </c:pt>
                <c:pt idx="18">
                  <c:v>1.5152950089970529</c:v>
                </c:pt>
                <c:pt idx="19">
                  <c:v>0.21457225487453435</c:v>
                </c:pt>
                <c:pt idx="20">
                  <c:v>-2.1597467883075816</c:v>
                </c:pt>
                <c:pt idx="21">
                  <c:v>-2.3882017126546029</c:v>
                </c:pt>
                <c:pt idx="22">
                  <c:v>-0.70182278974558754</c:v>
                </c:pt>
                <c:pt idx="23">
                  <c:v>4.0345538431334038</c:v>
                </c:pt>
                <c:pt idx="24">
                  <c:v>1.9720702019248915</c:v>
                </c:pt>
                <c:pt idx="25">
                  <c:v>-0.40714351809012506</c:v>
                </c:pt>
                <c:pt idx="26">
                  <c:v>3.0846418284864896</c:v>
                </c:pt>
                <c:pt idx="27">
                  <c:v>-3.8756196484903138</c:v>
                </c:pt>
                <c:pt idx="28">
                  <c:v>-0.30004688232536658</c:v>
                </c:pt>
                <c:pt idx="29">
                  <c:v>2.7555722749929457</c:v>
                </c:pt>
                <c:pt idx="30">
                  <c:v>1.5193117334797668</c:v>
                </c:pt>
                <c:pt idx="31">
                  <c:v>1.3974035340786228</c:v>
                </c:pt>
                <c:pt idx="32">
                  <c:v>3.0408108829021119</c:v>
                </c:pt>
                <c:pt idx="33">
                  <c:v>2.821641211493664</c:v>
                </c:pt>
                <c:pt idx="34">
                  <c:v>0.22658610271903967</c:v>
                </c:pt>
                <c:pt idx="35">
                  <c:v>-0.11722347818805545</c:v>
                </c:pt>
                <c:pt idx="36">
                  <c:v>2.0957330874339819</c:v>
                </c:pt>
                <c:pt idx="37">
                  <c:v>-3.3253961737416904</c:v>
                </c:pt>
                <c:pt idx="38">
                  <c:v>2.2337353490742506</c:v>
                </c:pt>
                <c:pt idx="39">
                  <c:v>1.6615435739802287</c:v>
                </c:pt>
                <c:pt idx="40">
                  <c:v>-2.3943777069543204</c:v>
                </c:pt>
                <c:pt idx="41">
                  <c:v>1.6828533154721992</c:v>
                </c:pt>
                <c:pt idx="42">
                  <c:v>3.3511733223548834</c:v>
                </c:pt>
                <c:pt idx="43">
                  <c:v>1.4181007010835023</c:v>
                </c:pt>
                <c:pt idx="44">
                  <c:v>1.7831893165750179</c:v>
                </c:pt>
                <c:pt idx="45">
                  <c:v>0.40904530369685332</c:v>
                </c:pt>
                <c:pt idx="46">
                  <c:v>1.0991544965411215</c:v>
                </c:pt>
                <c:pt idx="47">
                  <c:v>2.2428343343723789</c:v>
                </c:pt>
                <c:pt idx="48">
                  <c:v>1.2641284949435061</c:v>
                </c:pt>
                <c:pt idx="49">
                  <c:v>1.696284329563813</c:v>
                </c:pt>
                <c:pt idx="50">
                  <c:v>-7.1196476279875913</c:v>
                </c:pt>
                <c:pt idx="51">
                  <c:v>-4.5401539298763787</c:v>
                </c:pt>
                <c:pt idx="52">
                  <c:v>1.9056926459809276</c:v>
                </c:pt>
                <c:pt idx="53">
                  <c:v>4.1476864061376073</c:v>
                </c:pt>
                <c:pt idx="54">
                  <c:v>4.6193984039287983</c:v>
                </c:pt>
                <c:pt idx="55">
                  <c:v>2.4057503300572103</c:v>
                </c:pt>
                <c:pt idx="56">
                  <c:v>1.3035381750465591</c:v>
                </c:pt>
                <c:pt idx="57">
                  <c:v>0.28987556561086425</c:v>
                </c:pt>
                <c:pt idx="58">
                  <c:v>1.6355304899541734</c:v>
                </c:pt>
                <c:pt idx="59">
                  <c:v>1.6647013941874178</c:v>
                </c:pt>
                <c:pt idx="60">
                  <c:v>1.4736985740601671</c:v>
                </c:pt>
                <c:pt idx="61">
                  <c:v>-0.64546493646203684</c:v>
                </c:pt>
                <c:pt idx="62">
                  <c:v>0.15564728970696162</c:v>
                </c:pt>
                <c:pt idx="63">
                  <c:v>-0.64189189189188811</c:v>
                </c:pt>
                <c:pt idx="64">
                  <c:v>-1.7613056783407077</c:v>
                </c:pt>
                <c:pt idx="65">
                  <c:v>2.1390004153398978</c:v>
                </c:pt>
                <c:pt idx="66">
                  <c:v>-1.3080311758725927</c:v>
                </c:pt>
                <c:pt idx="67">
                  <c:v>0.30215629721193071</c:v>
                </c:pt>
                <c:pt idx="68">
                  <c:v>3.4711762289469927</c:v>
                </c:pt>
                <c:pt idx="69">
                  <c:v>0.1985045986898859</c:v>
                </c:pt>
                <c:pt idx="70">
                  <c:v>-0.73961566400316814</c:v>
                </c:pt>
                <c:pt idx="71">
                  <c:v>0.80500299381278673</c:v>
                </c:pt>
                <c:pt idx="72">
                  <c:v>-2.5673178458289425</c:v>
                </c:pt>
                <c:pt idx="73">
                  <c:v>-0.43351622298989367</c:v>
                </c:pt>
                <c:pt idx="74">
                  <c:v>3.4015919450292031E-2</c:v>
                </c:pt>
                <c:pt idx="75">
                  <c:v>-1.6322089227421177</c:v>
                </c:pt>
                <c:pt idx="76">
                  <c:v>-3.4775995575221041</c:v>
                </c:pt>
                <c:pt idx="77">
                  <c:v>-1.8838192106582774</c:v>
                </c:pt>
                <c:pt idx="78">
                  <c:v>-1.4016644765659114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'Banco em painel'!$X$1</c:f>
              <c:strCache>
                <c:ptCount val="1"/>
                <c:pt idx="0">
                  <c:v>Tx Transformação Desaz</c:v>
                </c:pt>
              </c:strCache>
            </c:strRef>
          </c:tx>
          <c:marker>
            <c:symbol val="none"/>
          </c:marker>
          <c:cat>
            <c:numRef>
              <c:f>'Banco em painel'!$B$3:$B$81</c:f>
              <c:numCache>
                <c:formatCode>General</c:formatCode>
                <c:ptCount val="79"/>
                <c:pt idx="0">
                  <c:v>1996</c:v>
                </c:pt>
                <c:pt idx="1">
                  <c:v>1996</c:v>
                </c:pt>
                <c:pt idx="2">
                  <c:v>1996</c:v>
                </c:pt>
                <c:pt idx="3">
                  <c:v>1997</c:v>
                </c:pt>
                <c:pt idx="4">
                  <c:v>1997</c:v>
                </c:pt>
                <c:pt idx="5">
                  <c:v>1997</c:v>
                </c:pt>
                <c:pt idx="6">
                  <c:v>1997</c:v>
                </c:pt>
                <c:pt idx="7">
                  <c:v>1998</c:v>
                </c:pt>
                <c:pt idx="8">
                  <c:v>1998</c:v>
                </c:pt>
                <c:pt idx="9">
                  <c:v>1998</c:v>
                </c:pt>
                <c:pt idx="10">
                  <c:v>1998</c:v>
                </c:pt>
                <c:pt idx="11">
                  <c:v>1999</c:v>
                </c:pt>
                <c:pt idx="12">
                  <c:v>1999</c:v>
                </c:pt>
                <c:pt idx="13">
                  <c:v>1999</c:v>
                </c:pt>
                <c:pt idx="14">
                  <c:v>1999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2001</c:v>
                </c:pt>
                <c:pt idx="20">
                  <c:v>2001</c:v>
                </c:pt>
                <c:pt idx="21">
                  <c:v>2001</c:v>
                </c:pt>
                <c:pt idx="22">
                  <c:v>2001</c:v>
                </c:pt>
                <c:pt idx="23">
                  <c:v>2002</c:v>
                </c:pt>
                <c:pt idx="24">
                  <c:v>2002</c:v>
                </c:pt>
                <c:pt idx="25">
                  <c:v>2002</c:v>
                </c:pt>
                <c:pt idx="26">
                  <c:v>2002</c:v>
                </c:pt>
                <c:pt idx="27">
                  <c:v>2003</c:v>
                </c:pt>
                <c:pt idx="28">
                  <c:v>2003</c:v>
                </c:pt>
                <c:pt idx="29">
                  <c:v>2003</c:v>
                </c:pt>
                <c:pt idx="30">
                  <c:v>2003</c:v>
                </c:pt>
                <c:pt idx="31">
                  <c:v>2004</c:v>
                </c:pt>
                <c:pt idx="32">
                  <c:v>2004</c:v>
                </c:pt>
                <c:pt idx="33">
                  <c:v>2004</c:v>
                </c:pt>
                <c:pt idx="34">
                  <c:v>2004</c:v>
                </c:pt>
                <c:pt idx="35">
                  <c:v>2005</c:v>
                </c:pt>
                <c:pt idx="36">
                  <c:v>2005</c:v>
                </c:pt>
                <c:pt idx="37">
                  <c:v>2005</c:v>
                </c:pt>
                <c:pt idx="38">
                  <c:v>2005</c:v>
                </c:pt>
                <c:pt idx="39">
                  <c:v>2006</c:v>
                </c:pt>
                <c:pt idx="40">
                  <c:v>2006</c:v>
                </c:pt>
                <c:pt idx="41">
                  <c:v>2006</c:v>
                </c:pt>
                <c:pt idx="42">
                  <c:v>2006</c:v>
                </c:pt>
                <c:pt idx="43">
                  <c:v>2007</c:v>
                </c:pt>
                <c:pt idx="44">
                  <c:v>2007</c:v>
                </c:pt>
                <c:pt idx="45">
                  <c:v>2007</c:v>
                </c:pt>
                <c:pt idx="46">
                  <c:v>2007</c:v>
                </c:pt>
                <c:pt idx="47">
                  <c:v>2008</c:v>
                </c:pt>
                <c:pt idx="48">
                  <c:v>2008</c:v>
                </c:pt>
                <c:pt idx="49">
                  <c:v>2008</c:v>
                </c:pt>
                <c:pt idx="50">
                  <c:v>2008</c:v>
                </c:pt>
                <c:pt idx="51">
                  <c:v>2009</c:v>
                </c:pt>
                <c:pt idx="52">
                  <c:v>2009</c:v>
                </c:pt>
                <c:pt idx="53">
                  <c:v>2009</c:v>
                </c:pt>
                <c:pt idx="54">
                  <c:v>2009</c:v>
                </c:pt>
                <c:pt idx="55">
                  <c:v>2010</c:v>
                </c:pt>
                <c:pt idx="56">
                  <c:v>2010</c:v>
                </c:pt>
                <c:pt idx="57">
                  <c:v>2010</c:v>
                </c:pt>
                <c:pt idx="58">
                  <c:v>2010</c:v>
                </c:pt>
                <c:pt idx="59">
                  <c:v>2011</c:v>
                </c:pt>
                <c:pt idx="60">
                  <c:v>2011</c:v>
                </c:pt>
                <c:pt idx="61">
                  <c:v>2011</c:v>
                </c:pt>
                <c:pt idx="62">
                  <c:v>2011</c:v>
                </c:pt>
                <c:pt idx="63">
                  <c:v>2012</c:v>
                </c:pt>
                <c:pt idx="64">
                  <c:v>2012</c:v>
                </c:pt>
                <c:pt idx="65">
                  <c:v>2012</c:v>
                </c:pt>
                <c:pt idx="66">
                  <c:v>2012</c:v>
                </c:pt>
                <c:pt idx="67">
                  <c:v>2013</c:v>
                </c:pt>
                <c:pt idx="68">
                  <c:v>2013</c:v>
                </c:pt>
                <c:pt idx="69">
                  <c:v>2013</c:v>
                </c:pt>
                <c:pt idx="70">
                  <c:v>2013</c:v>
                </c:pt>
                <c:pt idx="71">
                  <c:v>2014</c:v>
                </c:pt>
                <c:pt idx="72">
                  <c:v>2014</c:v>
                </c:pt>
                <c:pt idx="73">
                  <c:v>2014</c:v>
                </c:pt>
                <c:pt idx="74">
                  <c:v>2014</c:v>
                </c:pt>
                <c:pt idx="75">
                  <c:v>2015</c:v>
                </c:pt>
                <c:pt idx="76">
                  <c:v>2015</c:v>
                </c:pt>
                <c:pt idx="77">
                  <c:v>2015</c:v>
                </c:pt>
                <c:pt idx="78">
                  <c:v>2015</c:v>
                </c:pt>
              </c:numCache>
            </c:numRef>
          </c:cat>
          <c:val>
            <c:numRef>
              <c:f>'Banco em painel'!$X$3:$X$81</c:f>
              <c:numCache>
                <c:formatCode>0.00</c:formatCode>
                <c:ptCount val="79"/>
                <c:pt idx="0">
                  <c:v>-5.2536231884057987</c:v>
                </c:pt>
                <c:pt idx="1">
                  <c:v>15.391969407265771</c:v>
                </c:pt>
                <c:pt idx="2">
                  <c:v>-9.6106048053024029</c:v>
                </c:pt>
                <c:pt idx="3">
                  <c:v>3.6765454730624203</c:v>
                </c:pt>
                <c:pt idx="4">
                  <c:v>1.1198428290766227</c:v>
                </c:pt>
                <c:pt idx="5">
                  <c:v>0.48571983679812636</c:v>
                </c:pt>
                <c:pt idx="6">
                  <c:v>-1.3147718484145421</c:v>
                </c:pt>
                <c:pt idx="7">
                  <c:v>-4.1144200626959222</c:v>
                </c:pt>
                <c:pt idx="8">
                  <c:v>1.4405394360441415</c:v>
                </c:pt>
                <c:pt idx="9">
                  <c:v>-0.96686473965152953</c:v>
                </c:pt>
                <c:pt idx="10">
                  <c:v>-3.5696125292382863</c:v>
                </c:pt>
                <c:pt idx="11">
                  <c:v>-0.70660198270405816</c:v>
                </c:pt>
                <c:pt idx="12">
                  <c:v>1.2426978226234509</c:v>
                </c:pt>
                <c:pt idx="13">
                  <c:v>-6.2945866554753316E-2</c:v>
                </c:pt>
                <c:pt idx="14">
                  <c:v>3.1492756665966848</c:v>
                </c:pt>
                <c:pt idx="15">
                  <c:v>1.4858538571137725</c:v>
                </c:pt>
                <c:pt idx="16">
                  <c:v>1.0930605695948614</c:v>
                </c:pt>
                <c:pt idx="17">
                  <c:v>0.16863406408094139</c:v>
                </c:pt>
                <c:pt idx="18">
                  <c:v>2.2182610417904591</c:v>
                </c:pt>
                <c:pt idx="19">
                  <c:v>0.8622360007750407</c:v>
                </c:pt>
                <c:pt idx="20">
                  <c:v>-1.9210450485063868</c:v>
                </c:pt>
                <c:pt idx="21">
                  <c:v>-1.5571442561942983</c:v>
                </c:pt>
                <c:pt idx="22">
                  <c:v>0.28849980103462514</c:v>
                </c:pt>
                <c:pt idx="23">
                  <c:v>1.3391528618192483</c:v>
                </c:pt>
                <c:pt idx="24">
                  <c:v>1.0473766640563875</c:v>
                </c:pt>
                <c:pt idx="25">
                  <c:v>0.10655817107430021</c:v>
                </c:pt>
                <c:pt idx="26">
                  <c:v>3.880394813237853</c:v>
                </c:pt>
                <c:pt idx="27">
                  <c:v>-6.8560782487191441</c:v>
                </c:pt>
                <c:pt idx="28">
                  <c:v>5.7805780578057853</c:v>
                </c:pt>
                <c:pt idx="29">
                  <c:v>5.5025054363241122</c:v>
                </c:pt>
                <c:pt idx="30">
                  <c:v>-1.6399318935388485</c:v>
                </c:pt>
                <c:pt idx="31">
                  <c:v>3.0338921282798914</c:v>
                </c:pt>
                <c:pt idx="32">
                  <c:v>1.0522592625342719</c:v>
                </c:pt>
                <c:pt idx="33">
                  <c:v>4.1564578228911353</c:v>
                </c:pt>
                <c:pt idx="34">
                  <c:v>0.54608081996136981</c:v>
                </c:pt>
                <c:pt idx="35">
                  <c:v>-1.5374331550802145</c:v>
                </c:pt>
                <c:pt idx="36">
                  <c:v>3.0634758995247813</c:v>
                </c:pt>
                <c:pt idx="37">
                  <c:v>-2.9971181556195936</c:v>
                </c:pt>
                <c:pt idx="38">
                  <c:v>1.4599779305661587</c:v>
                </c:pt>
                <c:pt idx="39">
                  <c:v>0.85334225717392798</c:v>
                </c:pt>
                <c:pt idx="40">
                  <c:v>-2.1236001659062698</c:v>
                </c:pt>
                <c:pt idx="41">
                  <c:v>1.7543859649122862</c:v>
                </c:pt>
                <c:pt idx="42">
                  <c:v>3.3649841745793774</c:v>
                </c:pt>
                <c:pt idx="43">
                  <c:v>-0.33843674456083273</c:v>
                </c:pt>
                <c:pt idx="44">
                  <c:v>3.6384217335058144</c:v>
                </c:pt>
                <c:pt idx="45">
                  <c:v>1.1936339522546469</c:v>
                </c:pt>
                <c:pt idx="46">
                  <c:v>0.84804564027445295</c:v>
                </c:pt>
                <c:pt idx="47">
                  <c:v>2.6068343398822691</c:v>
                </c:pt>
                <c:pt idx="48">
                  <c:v>1.6838027119654209</c:v>
                </c:pt>
                <c:pt idx="49">
                  <c:v>1.8464243845252026</c:v>
                </c:pt>
                <c:pt idx="50">
                  <c:v>-10.697841726618707</c:v>
                </c:pt>
                <c:pt idx="51">
                  <c:v>-8.4024812696366631</c:v>
                </c:pt>
                <c:pt idx="52">
                  <c:v>4.0457343887422947</c:v>
                </c:pt>
                <c:pt idx="53">
                  <c:v>4.3279797125951092</c:v>
                </c:pt>
                <c:pt idx="54">
                  <c:v>4.5130448873764495</c:v>
                </c:pt>
                <c:pt idx="55">
                  <c:v>0.72873866191176528</c:v>
                </c:pt>
                <c:pt idx="56">
                  <c:v>1.9548987916570448</c:v>
                </c:pt>
                <c:pt idx="57">
                  <c:v>-3.7744394957361926E-2</c:v>
                </c:pt>
                <c:pt idx="58">
                  <c:v>1.2686905301314111</c:v>
                </c:pt>
                <c:pt idx="59">
                  <c:v>0.99179716629382852</c:v>
                </c:pt>
                <c:pt idx="60">
                  <c:v>2.1708631765487763</c:v>
                </c:pt>
                <c:pt idx="61">
                  <c:v>-2.7245790272457993</c:v>
                </c:pt>
                <c:pt idx="62">
                  <c:v>-1.6939078751857406</c:v>
                </c:pt>
                <c:pt idx="63">
                  <c:v>0.69528415961306322</c:v>
                </c:pt>
                <c:pt idx="64">
                  <c:v>-2.1239867907535404</c:v>
                </c:pt>
                <c:pt idx="65">
                  <c:v>1.5336247220305133</c:v>
                </c:pt>
                <c:pt idx="66">
                  <c:v>-0.46824257986557427</c:v>
                </c:pt>
                <c:pt idx="67">
                  <c:v>0.54632369679035175</c:v>
                </c:pt>
                <c:pt idx="68">
                  <c:v>4.2336427439438662</c:v>
                </c:pt>
                <c:pt idx="69">
                  <c:v>-0.78916883869100118</c:v>
                </c:pt>
                <c:pt idx="70">
                  <c:v>-0.75166022038969382</c:v>
                </c:pt>
                <c:pt idx="71">
                  <c:v>-1.169117647058826</c:v>
                </c:pt>
                <c:pt idx="72">
                  <c:v>-3.6158023956550767</c:v>
                </c:pt>
                <c:pt idx="73">
                  <c:v>1.0034735623311253</c:v>
                </c:pt>
                <c:pt idx="74">
                  <c:v>-2.33091325945739</c:v>
                </c:pt>
                <c:pt idx="75">
                  <c:v>-2.2613458528951469</c:v>
                </c:pt>
                <c:pt idx="76">
                  <c:v>-4.3631414618525373</c:v>
                </c:pt>
                <c:pt idx="77">
                  <c:v>-3.6999832579942993</c:v>
                </c:pt>
                <c:pt idx="78">
                  <c:v>-2.4513212795549411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'Banco em painel'!$Z$1</c:f>
              <c:strCache>
                <c:ptCount val="1"/>
                <c:pt idx="0">
                  <c:v>Tx PIB a preços de mercado Desaz</c:v>
                </c:pt>
              </c:strCache>
            </c:strRef>
          </c:tx>
          <c:marker>
            <c:symbol val="none"/>
          </c:marker>
          <c:cat>
            <c:numRef>
              <c:f>'Banco em painel'!$B$3:$B$81</c:f>
              <c:numCache>
                <c:formatCode>General</c:formatCode>
                <c:ptCount val="79"/>
                <c:pt idx="0">
                  <c:v>1996</c:v>
                </c:pt>
                <c:pt idx="1">
                  <c:v>1996</c:v>
                </c:pt>
                <c:pt idx="2">
                  <c:v>1996</c:v>
                </c:pt>
                <c:pt idx="3">
                  <c:v>1997</c:v>
                </c:pt>
                <c:pt idx="4">
                  <c:v>1997</c:v>
                </c:pt>
                <c:pt idx="5">
                  <c:v>1997</c:v>
                </c:pt>
                <c:pt idx="6">
                  <c:v>1997</c:v>
                </c:pt>
                <c:pt idx="7">
                  <c:v>1998</c:v>
                </c:pt>
                <c:pt idx="8">
                  <c:v>1998</c:v>
                </c:pt>
                <c:pt idx="9">
                  <c:v>1998</c:v>
                </c:pt>
                <c:pt idx="10">
                  <c:v>1998</c:v>
                </c:pt>
                <c:pt idx="11">
                  <c:v>1999</c:v>
                </c:pt>
                <c:pt idx="12">
                  <c:v>1999</c:v>
                </c:pt>
                <c:pt idx="13">
                  <c:v>1999</c:v>
                </c:pt>
                <c:pt idx="14">
                  <c:v>1999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2001</c:v>
                </c:pt>
                <c:pt idx="20">
                  <c:v>2001</c:v>
                </c:pt>
                <c:pt idx="21">
                  <c:v>2001</c:v>
                </c:pt>
                <c:pt idx="22">
                  <c:v>2001</c:v>
                </c:pt>
                <c:pt idx="23">
                  <c:v>2002</c:v>
                </c:pt>
                <c:pt idx="24">
                  <c:v>2002</c:v>
                </c:pt>
                <c:pt idx="25">
                  <c:v>2002</c:v>
                </c:pt>
                <c:pt idx="26">
                  <c:v>2002</c:v>
                </c:pt>
                <c:pt idx="27">
                  <c:v>2003</c:v>
                </c:pt>
                <c:pt idx="28">
                  <c:v>2003</c:v>
                </c:pt>
                <c:pt idx="29">
                  <c:v>2003</c:v>
                </c:pt>
                <c:pt idx="30">
                  <c:v>2003</c:v>
                </c:pt>
                <c:pt idx="31">
                  <c:v>2004</c:v>
                </c:pt>
                <c:pt idx="32">
                  <c:v>2004</c:v>
                </c:pt>
                <c:pt idx="33">
                  <c:v>2004</c:v>
                </c:pt>
                <c:pt idx="34">
                  <c:v>2004</c:v>
                </c:pt>
                <c:pt idx="35">
                  <c:v>2005</c:v>
                </c:pt>
                <c:pt idx="36">
                  <c:v>2005</c:v>
                </c:pt>
                <c:pt idx="37">
                  <c:v>2005</c:v>
                </c:pt>
                <c:pt idx="38">
                  <c:v>2005</c:v>
                </c:pt>
                <c:pt idx="39">
                  <c:v>2006</c:v>
                </c:pt>
                <c:pt idx="40">
                  <c:v>2006</c:v>
                </c:pt>
                <c:pt idx="41">
                  <c:v>2006</c:v>
                </c:pt>
                <c:pt idx="42">
                  <c:v>2006</c:v>
                </c:pt>
                <c:pt idx="43">
                  <c:v>2007</c:v>
                </c:pt>
                <c:pt idx="44">
                  <c:v>2007</c:v>
                </c:pt>
                <c:pt idx="45">
                  <c:v>2007</c:v>
                </c:pt>
                <c:pt idx="46">
                  <c:v>2007</c:v>
                </c:pt>
                <c:pt idx="47">
                  <c:v>2008</c:v>
                </c:pt>
                <c:pt idx="48">
                  <c:v>2008</c:v>
                </c:pt>
                <c:pt idx="49">
                  <c:v>2008</c:v>
                </c:pt>
                <c:pt idx="50">
                  <c:v>2008</c:v>
                </c:pt>
                <c:pt idx="51">
                  <c:v>2009</c:v>
                </c:pt>
                <c:pt idx="52">
                  <c:v>2009</c:v>
                </c:pt>
                <c:pt idx="53">
                  <c:v>2009</c:v>
                </c:pt>
                <c:pt idx="54">
                  <c:v>2009</c:v>
                </c:pt>
                <c:pt idx="55">
                  <c:v>2010</c:v>
                </c:pt>
                <c:pt idx="56">
                  <c:v>2010</c:v>
                </c:pt>
                <c:pt idx="57">
                  <c:v>2010</c:v>
                </c:pt>
                <c:pt idx="58">
                  <c:v>2010</c:v>
                </c:pt>
                <c:pt idx="59">
                  <c:v>2011</c:v>
                </c:pt>
                <c:pt idx="60">
                  <c:v>2011</c:v>
                </c:pt>
                <c:pt idx="61">
                  <c:v>2011</c:v>
                </c:pt>
                <c:pt idx="62">
                  <c:v>2011</c:v>
                </c:pt>
                <c:pt idx="63">
                  <c:v>2012</c:v>
                </c:pt>
                <c:pt idx="64">
                  <c:v>2012</c:v>
                </c:pt>
                <c:pt idx="65">
                  <c:v>2012</c:v>
                </c:pt>
                <c:pt idx="66">
                  <c:v>2012</c:v>
                </c:pt>
                <c:pt idx="67">
                  <c:v>2013</c:v>
                </c:pt>
                <c:pt idx="68">
                  <c:v>2013</c:v>
                </c:pt>
                <c:pt idx="69">
                  <c:v>2013</c:v>
                </c:pt>
                <c:pt idx="70">
                  <c:v>2013</c:v>
                </c:pt>
                <c:pt idx="71">
                  <c:v>2014</c:v>
                </c:pt>
                <c:pt idx="72">
                  <c:v>2014</c:v>
                </c:pt>
                <c:pt idx="73">
                  <c:v>2014</c:v>
                </c:pt>
                <c:pt idx="74">
                  <c:v>2014</c:v>
                </c:pt>
                <c:pt idx="75">
                  <c:v>2015</c:v>
                </c:pt>
                <c:pt idx="76">
                  <c:v>2015</c:v>
                </c:pt>
                <c:pt idx="77">
                  <c:v>2015</c:v>
                </c:pt>
                <c:pt idx="78">
                  <c:v>2015</c:v>
                </c:pt>
              </c:numCache>
            </c:numRef>
          </c:cat>
          <c:val>
            <c:numRef>
              <c:f>'Banco em painel'!$Z$3:$Z$81</c:f>
              <c:numCache>
                <c:formatCode>0.00</c:formatCode>
                <c:ptCount val="79"/>
                <c:pt idx="0">
                  <c:v>0.27869015626555971</c:v>
                </c:pt>
                <c:pt idx="1">
                  <c:v>3.5334987593052203</c:v>
                </c:pt>
                <c:pt idx="2">
                  <c:v>-0.9395072380404601</c:v>
                </c:pt>
                <c:pt idx="3">
                  <c:v>1.0742282009096993</c:v>
                </c:pt>
                <c:pt idx="4">
                  <c:v>0.29682114132516535</c:v>
                </c:pt>
                <c:pt idx="5">
                  <c:v>1.5083532219570372</c:v>
                </c:pt>
                <c:pt idx="6">
                  <c:v>0.84642151791591846</c:v>
                </c:pt>
                <c:pt idx="7">
                  <c:v>-2.3594143430010317</c:v>
                </c:pt>
                <c:pt idx="8">
                  <c:v>2.1298949379178644</c:v>
                </c:pt>
                <c:pt idx="9">
                  <c:v>-3.7407649864407144E-2</c:v>
                </c:pt>
                <c:pt idx="10">
                  <c:v>-1.1320048648142844</c:v>
                </c:pt>
                <c:pt idx="11">
                  <c:v>-0.26495079485238104</c:v>
                </c:pt>
                <c:pt idx="12">
                  <c:v>0.94876660341556285</c:v>
                </c:pt>
                <c:pt idx="13">
                  <c:v>-9.3984962406090666E-3</c:v>
                </c:pt>
                <c:pt idx="14">
                  <c:v>1.5039007425509787</c:v>
                </c:pt>
                <c:pt idx="15">
                  <c:v>1.694601351977032</c:v>
                </c:pt>
                <c:pt idx="16">
                  <c:v>0.64651247495903785</c:v>
                </c:pt>
                <c:pt idx="17">
                  <c:v>0.90473174703700199</c:v>
                </c:pt>
                <c:pt idx="18">
                  <c:v>1.3180310230431314</c:v>
                </c:pt>
                <c:pt idx="19">
                  <c:v>0.38938053097345993</c:v>
                </c:pt>
                <c:pt idx="20">
                  <c:v>-0.3261636107193322</c:v>
                </c:pt>
                <c:pt idx="21">
                  <c:v>-0.8313434155832633</c:v>
                </c:pt>
                <c:pt idx="22">
                  <c:v>0.23187371800588163</c:v>
                </c:pt>
                <c:pt idx="23">
                  <c:v>2.0019574695257614</c:v>
                </c:pt>
                <c:pt idx="24">
                  <c:v>0.2616887648290378</c:v>
                </c:pt>
                <c:pt idx="25">
                  <c:v>1.7313380894379726</c:v>
                </c:pt>
                <c:pt idx="26">
                  <c:v>1.1630890276233652</c:v>
                </c:pt>
                <c:pt idx="27">
                  <c:v>-1.1919857976160353</c:v>
                </c:pt>
                <c:pt idx="28">
                  <c:v>-0.29089664613277666</c:v>
                </c:pt>
                <c:pt idx="29">
                  <c:v>0.9353011841427783</c:v>
                </c:pt>
                <c:pt idx="30">
                  <c:v>1.207175040380859</c:v>
                </c:pt>
                <c:pt idx="31">
                  <c:v>1.8899622007559902</c:v>
                </c:pt>
                <c:pt idx="32">
                  <c:v>2.0692497938994192</c:v>
                </c:pt>
                <c:pt idx="33">
                  <c:v>1.3811485340440965</c:v>
                </c:pt>
                <c:pt idx="34">
                  <c:v>0.84448693435308364</c:v>
                </c:pt>
                <c:pt idx="35">
                  <c:v>0.25280455048191097</c:v>
                </c:pt>
                <c:pt idx="36">
                  <c:v>1.3553979511426339</c:v>
                </c:pt>
                <c:pt idx="37">
                  <c:v>-0.30321878401493585</c:v>
                </c:pt>
                <c:pt idx="38">
                  <c:v>0.873430554472443</c:v>
                </c:pt>
                <c:pt idx="39">
                  <c:v>1.6080402010050454</c:v>
                </c:pt>
                <c:pt idx="40">
                  <c:v>0.63912348778818462</c:v>
                </c:pt>
                <c:pt idx="41">
                  <c:v>1.4062145611249521</c:v>
                </c:pt>
                <c:pt idx="42">
                  <c:v>1.0735853276671925</c:v>
                </c:pt>
                <c:pt idx="43">
                  <c:v>1.8514420594526904</c:v>
                </c:pt>
                <c:pt idx="44">
                  <c:v>2.0857473928157511</c:v>
                </c:pt>
                <c:pt idx="45">
                  <c:v>0.83002270147558566</c:v>
                </c:pt>
                <c:pt idx="46">
                  <c:v>1.7097023851403659</c:v>
                </c:pt>
                <c:pt idx="47">
                  <c:v>1.8054786939678991</c:v>
                </c:pt>
                <c:pt idx="48">
                  <c:v>1.3657674797852959</c:v>
                </c:pt>
                <c:pt idx="49">
                  <c:v>2.0244000536264739</c:v>
                </c:pt>
                <c:pt idx="50">
                  <c:v>-4.0998685939553141</c:v>
                </c:pt>
                <c:pt idx="51">
                  <c:v>-1.9320361742943382</c:v>
                </c:pt>
                <c:pt idx="52">
                  <c:v>2.4172139164454487</c:v>
                </c:pt>
                <c:pt idx="53">
                  <c:v>2.5170532060027284</c:v>
                </c:pt>
                <c:pt idx="54">
                  <c:v>2.295561913633648</c:v>
                </c:pt>
                <c:pt idx="55">
                  <c:v>1.6001040718095272</c:v>
                </c:pt>
                <c:pt idx="56">
                  <c:v>1.8245838668373926</c:v>
                </c:pt>
                <c:pt idx="57">
                  <c:v>1.0688462747563632</c:v>
                </c:pt>
                <c:pt idx="58">
                  <c:v>1.1010886469673409</c:v>
                </c:pt>
                <c:pt idx="59">
                  <c:v>0.98449421609647647</c:v>
                </c:pt>
                <c:pt idx="60">
                  <c:v>1.4135998050207155</c:v>
                </c:pt>
                <c:pt idx="61">
                  <c:v>-6.6089882239839248E-2</c:v>
                </c:pt>
                <c:pt idx="62">
                  <c:v>0.19238862502253262</c:v>
                </c:pt>
                <c:pt idx="63">
                  <c:v>4.80048004800393E-2</c:v>
                </c:pt>
                <c:pt idx="64">
                  <c:v>0.8216877586517235</c:v>
                </c:pt>
                <c:pt idx="65">
                  <c:v>1.4753123140987645</c:v>
                </c:pt>
                <c:pt idx="66">
                  <c:v>0.19345761519520277</c:v>
                </c:pt>
                <c:pt idx="67">
                  <c:v>0.526592943654558</c:v>
                </c:pt>
                <c:pt idx="68">
                  <c:v>1.5191199580932402</c:v>
                </c:pt>
                <c:pt idx="69">
                  <c:v>0.5790620341703967</c:v>
                </c:pt>
                <c:pt idx="70">
                  <c:v>-0.2166106139200763</c:v>
                </c:pt>
                <c:pt idx="71">
                  <c:v>0.63981719508710011</c:v>
                </c:pt>
                <c:pt idx="72">
                  <c:v>-1.3282624737469328</c:v>
                </c:pt>
                <c:pt idx="73">
                  <c:v>-0.12080768566991029</c:v>
                </c:pt>
                <c:pt idx="74">
                  <c:v>0.12095380716508064</c:v>
                </c:pt>
                <c:pt idx="75">
                  <c:v>-0.80538457113271678</c:v>
                </c:pt>
                <c:pt idx="76">
                  <c:v>-2.1110015658528214</c:v>
                </c:pt>
                <c:pt idx="77">
                  <c:v>-1.7240357841104337</c:v>
                </c:pt>
                <c:pt idx="78">
                  <c:v>-1.4468290330359346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057152"/>
        <c:axId val="93343104"/>
      </c:lineChart>
      <c:catAx>
        <c:axId val="13105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3343104"/>
        <c:crosses val="autoZero"/>
        <c:auto val="1"/>
        <c:lblAlgn val="ctr"/>
        <c:lblOffset val="100"/>
        <c:noMultiLvlLbl val="0"/>
      </c:catAx>
      <c:valAx>
        <c:axId val="93343104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.00" sourceLinked="1"/>
        <c:majorTickMark val="none"/>
        <c:minorTickMark val="none"/>
        <c:tickLblPos val="nextTo"/>
        <c:crossAx val="131057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Taxa de Crescimento</a:t>
            </a:r>
            <a:r>
              <a:rPr lang="pt-BR" baseline="0"/>
              <a:t> de 2008 a 2015</a:t>
            </a:r>
            <a:endParaRPr lang="pt-BR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'Banco em painel'!$V$1</c:f>
              <c:strCache>
                <c:ptCount val="1"/>
                <c:pt idx="0">
                  <c:v>Tx Indústria Desaz</c:v>
                </c:pt>
              </c:strCache>
            </c:strRef>
          </c:tx>
          <c:marker>
            <c:symbol val="none"/>
          </c:marker>
          <c:cat>
            <c:numRef>
              <c:f>'Banco em painel'!$B$55:$B$81</c:f>
              <c:numCache>
                <c:formatCode>General</c:formatCode>
                <c:ptCount val="27"/>
                <c:pt idx="0">
                  <c:v>2009</c:v>
                </c:pt>
                <c:pt idx="1">
                  <c:v>2009</c:v>
                </c:pt>
                <c:pt idx="2">
                  <c:v>2009</c:v>
                </c:pt>
                <c:pt idx="3">
                  <c:v>2010</c:v>
                </c:pt>
                <c:pt idx="4">
                  <c:v>2010</c:v>
                </c:pt>
                <c:pt idx="5">
                  <c:v>2010</c:v>
                </c:pt>
                <c:pt idx="6">
                  <c:v>2010</c:v>
                </c:pt>
                <c:pt idx="7">
                  <c:v>2011</c:v>
                </c:pt>
                <c:pt idx="8">
                  <c:v>2011</c:v>
                </c:pt>
                <c:pt idx="9">
                  <c:v>2011</c:v>
                </c:pt>
                <c:pt idx="10">
                  <c:v>2011</c:v>
                </c:pt>
                <c:pt idx="11">
                  <c:v>2012</c:v>
                </c:pt>
                <c:pt idx="12">
                  <c:v>2012</c:v>
                </c:pt>
                <c:pt idx="13">
                  <c:v>2012</c:v>
                </c:pt>
                <c:pt idx="14">
                  <c:v>2012</c:v>
                </c:pt>
                <c:pt idx="15">
                  <c:v>2013</c:v>
                </c:pt>
                <c:pt idx="16">
                  <c:v>2013</c:v>
                </c:pt>
                <c:pt idx="17">
                  <c:v>2013</c:v>
                </c:pt>
                <c:pt idx="18">
                  <c:v>2013</c:v>
                </c:pt>
                <c:pt idx="19">
                  <c:v>2014</c:v>
                </c:pt>
                <c:pt idx="20">
                  <c:v>2014</c:v>
                </c:pt>
                <c:pt idx="21">
                  <c:v>2014</c:v>
                </c:pt>
                <c:pt idx="22">
                  <c:v>2014</c:v>
                </c:pt>
                <c:pt idx="23">
                  <c:v>2015</c:v>
                </c:pt>
                <c:pt idx="24">
                  <c:v>2015</c:v>
                </c:pt>
                <c:pt idx="25">
                  <c:v>2015</c:v>
                </c:pt>
                <c:pt idx="26">
                  <c:v>2015</c:v>
                </c:pt>
              </c:numCache>
            </c:numRef>
          </c:cat>
          <c:val>
            <c:numRef>
              <c:f>'Banco em painel'!$V$55:$V$81</c:f>
              <c:numCache>
                <c:formatCode>0.00</c:formatCode>
                <c:ptCount val="27"/>
                <c:pt idx="0">
                  <c:v>1.9056926459809276</c:v>
                </c:pt>
                <c:pt idx="1">
                  <c:v>4.1476864061376073</c:v>
                </c:pt>
                <c:pt idx="2">
                  <c:v>4.6193984039287983</c:v>
                </c:pt>
                <c:pt idx="3">
                  <c:v>2.4057503300572103</c:v>
                </c:pt>
                <c:pt idx="4">
                  <c:v>1.3035381750465591</c:v>
                </c:pt>
                <c:pt idx="5">
                  <c:v>0.28987556561086425</c:v>
                </c:pt>
                <c:pt idx="6">
                  <c:v>1.6355304899541734</c:v>
                </c:pt>
                <c:pt idx="7">
                  <c:v>1.6647013941874178</c:v>
                </c:pt>
                <c:pt idx="8">
                  <c:v>1.4736985740601671</c:v>
                </c:pt>
                <c:pt idx="9">
                  <c:v>-0.64546493646203684</c:v>
                </c:pt>
                <c:pt idx="10">
                  <c:v>0.15564728970696162</c:v>
                </c:pt>
                <c:pt idx="11">
                  <c:v>-0.64189189189188811</c:v>
                </c:pt>
                <c:pt idx="12">
                  <c:v>-1.7613056783407077</c:v>
                </c:pt>
                <c:pt idx="13">
                  <c:v>2.1390004153398978</c:v>
                </c:pt>
                <c:pt idx="14">
                  <c:v>-1.3080311758725927</c:v>
                </c:pt>
                <c:pt idx="15">
                  <c:v>0.30215629721193071</c:v>
                </c:pt>
                <c:pt idx="16">
                  <c:v>3.4711762289469927</c:v>
                </c:pt>
                <c:pt idx="17">
                  <c:v>0.1985045986898859</c:v>
                </c:pt>
                <c:pt idx="18">
                  <c:v>-0.73961566400316814</c:v>
                </c:pt>
                <c:pt idx="19">
                  <c:v>0.80500299381278673</c:v>
                </c:pt>
                <c:pt idx="20">
                  <c:v>-2.5673178458289425</c:v>
                </c:pt>
                <c:pt idx="21">
                  <c:v>-0.43351622298989367</c:v>
                </c:pt>
                <c:pt idx="22">
                  <c:v>3.4015919450292031E-2</c:v>
                </c:pt>
                <c:pt idx="23">
                  <c:v>-1.6322089227421177</c:v>
                </c:pt>
                <c:pt idx="24">
                  <c:v>-3.4775995575221041</c:v>
                </c:pt>
                <c:pt idx="25">
                  <c:v>-1.8838192106582774</c:v>
                </c:pt>
                <c:pt idx="26">
                  <c:v>-1.4016644765659114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'Banco em painel'!$Z$1</c:f>
              <c:strCache>
                <c:ptCount val="1"/>
                <c:pt idx="0">
                  <c:v>Tx PIB a preços de mercado Desaz</c:v>
                </c:pt>
              </c:strCache>
            </c:strRef>
          </c:tx>
          <c:marker>
            <c:symbol val="none"/>
          </c:marker>
          <c:cat>
            <c:numRef>
              <c:f>'Banco em painel'!$B$55:$B$81</c:f>
              <c:numCache>
                <c:formatCode>General</c:formatCode>
                <c:ptCount val="27"/>
                <c:pt idx="0">
                  <c:v>2009</c:v>
                </c:pt>
                <c:pt idx="1">
                  <c:v>2009</c:v>
                </c:pt>
                <c:pt idx="2">
                  <c:v>2009</c:v>
                </c:pt>
                <c:pt idx="3">
                  <c:v>2010</c:v>
                </c:pt>
                <c:pt idx="4">
                  <c:v>2010</c:v>
                </c:pt>
                <c:pt idx="5">
                  <c:v>2010</c:v>
                </c:pt>
                <c:pt idx="6">
                  <c:v>2010</c:v>
                </c:pt>
                <c:pt idx="7">
                  <c:v>2011</c:v>
                </c:pt>
                <c:pt idx="8">
                  <c:v>2011</c:v>
                </c:pt>
                <c:pt idx="9">
                  <c:v>2011</c:v>
                </c:pt>
                <c:pt idx="10">
                  <c:v>2011</c:v>
                </c:pt>
                <c:pt idx="11">
                  <c:v>2012</c:v>
                </c:pt>
                <c:pt idx="12">
                  <c:v>2012</c:v>
                </c:pt>
                <c:pt idx="13">
                  <c:v>2012</c:v>
                </c:pt>
                <c:pt idx="14">
                  <c:v>2012</c:v>
                </c:pt>
                <c:pt idx="15">
                  <c:v>2013</c:v>
                </c:pt>
                <c:pt idx="16">
                  <c:v>2013</c:v>
                </c:pt>
                <c:pt idx="17">
                  <c:v>2013</c:v>
                </c:pt>
                <c:pt idx="18">
                  <c:v>2013</c:v>
                </c:pt>
                <c:pt idx="19">
                  <c:v>2014</c:v>
                </c:pt>
                <c:pt idx="20">
                  <c:v>2014</c:v>
                </c:pt>
                <c:pt idx="21">
                  <c:v>2014</c:v>
                </c:pt>
                <c:pt idx="22">
                  <c:v>2014</c:v>
                </c:pt>
                <c:pt idx="23">
                  <c:v>2015</c:v>
                </c:pt>
                <c:pt idx="24">
                  <c:v>2015</c:v>
                </c:pt>
                <c:pt idx="25">
                  <c:v>2015</c:v>
                </c:pt>
                <c:pt idx="26">
                  <c:v>2015</c:v>
                </c:pt>
              </c:numCache>
            </c:numRef>
          </c:cat>
          <c:val>
            <c:numRef>
              <c:f>'Banco em painel'!$Z$55:$Z$81</c:f>
              <c:numCache>
                <c:formatCode>0.00</c:formatCode>
                <c:ptCount val="27"/>
                <c:pt idx="0">
                  <c:v>2.4172139164454487</c:v>
                </c:pt>
                <c:pt idx="1">
                  <c:v>2.5170532060027284</c:v>
                </c:pt>
                <c:pt idx="2">
                  <c:v>2.295561913633648</c:v>
                </c:pt>
                <c:pt idx="3">
                  <c:v>1.6001040718095272</c:v>
                </c:pt>
                <c:pt idx="4">
                  <c:v>1.8245838668373926</c:v>
                </c:pt>
                <c:pt idx="5">
                  <c:v>1.0688462747563632</c:v>
                </c:pt>
                <c:pt idx="6">
                  <c:v>1.1010886469673409</c:v>
                </c:pt>
                <c:pt idx="7">
                  <c:v>0.98449421609647647</c:v>
                </c:pt>
                <c:pt idx="8">
                  <c:v>1.4135998050207155</c:v>
                </c:pt>
                <c:pt idx="9">
                  <c:v>-6.6089882239839248E-2</c:v>
                </c:pt>
                <c:pt idx="10">
                  <c:v>0.19238862502253262</c:v>
                </c:pt>
                <c:pt idx="11">
                  <c:v>4.80048004800393E-2</c:v>
                </c:pt>
                <c:pt idx="12">
                  <c:v>0.8216877586517235</c:v>
                </c:pt>
                <c:pt idx="13">
                  <c:v>1.4753123140987645</c:v>
                </c:pt>
                <c:pt idx="14">
                  <c:v>0.19345761519520277</c:v>
                </c:pt>
                <c:pt idx="15">
                  <c:v>0.526592943654558</c:v>
                </c:pt>
                <c:pt idx="16">
                  <c:v>1.5191199580932402</c:v>
                </c:pt>
                <c:pt idx="17">
                  <c:v>0.5790620341703967</c:v>
                </c:pt>
                <c:pt idx="18">
                  <c:v>-0.2166106139200763</c:v>
                </c:pt>
                <c:pt idx="19">
                  <c:v>0.63981719508710011</c:v>
                </c:pt>
                <c:pt idx="20">
                  <c:v>-1.3282624737469328</c:v>
                </c:pt>
                <c:pt idx="21">
                  <c:v>-0.12080768566991029</c:v>
                </c:pt>
                <c:pt idx="22">
                  <c:v>0.12095380716508064</c:v>
                </c:pt>
                <c:pt idx="23">
                  <c:v>-0.80538457113271678</c:v>
                </c:pt>
                <c:pt idx="24">
                  <c:v>-2.1110015658528214</c:v>
                </c:pt>
                <c:pt idx="25">
                  <c:v>-1.7240357841104337</c:v>
                </c:pt>
                <c:pt idx="26">
                  <c:v>-1.4468290330359346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59168"/>
        <c:axId val="93345408"/>
      </c:lineChart>
      <c:catAx>
        <c:axId val="9235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3345408"/>
        <c:crosses val="autoZero"/>
        <c:auto val="1"/>
        <c:lblAlgn val="ctr"/>
        <c:lblOffset val="100"/>
        <c:noMultiLvlLbl val="0"/>
      </c:catAx>
      <c:valAx>
        <c:axId val="93345408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.00" sourceLinked="1"/>
        <c:majorTickMark val="none"/>
        <c:minorTickMark val="none"/>
        <c:tickLblPos val="nextTo"/>
        <c:crossAx val="92359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Taxa de Crescimento</a:t>
            </a:r>
            <a:r>
              <a:rPr lang="pt-BR" baseline="0"/>
              <a:t> de 1996 a 2015 (médias móveis)</a:t>
            </a:r>
            <a:endParaRPr lang="pt-BR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'Banco em painel'!$AN$1</c:f>
              <c:strCache>
                <c:ptCount val="1"/>
                <c:pt idx="0">
                  <c:v>Tx Indústria Desaz</c:v>
                </c:pt>
              </c:strCache>
            </c:strRef>
          </c:tx>
          <c:marker>
            <c:symbol val="none"/>
          </c:marker>
          <c:cat>
            <c:numRef>
              <c:f>'Banco em painel'!$B$3:$B$81</c:f>
              <c:numCache>
                <c:formatCode>General</c:formatCode>
                <c:ptCount val="79"/>
                <c:pt idx="0">
                  <c:v>1996</c:v>
                </c:pt>
                <c:pt idx="1">
                  <c:v>1996</c:v>
                </c:pt>
                <c:pt idx="2">
                  <c:v>1996</c:v>
                </c:pt>
                <c:pt idx="3">
                  <c:v>1997</c:v>
                </c:pt>
                <c:pt idx="4">
                  <c:v>1997</c:v>
                </c:pt>
                <c:pt idx="5">
                  <c:v>1997</c:v>
                </c:pt>
                <c:pt idx="6">
                  <c:v>1997</c:v>
                </c:pt>
                <c:pt idx="7">
                  <c:v>1998</c:v>
                </c:pt>
                <c:pt idx="8">
                  <c:v>1998</c:v>
                </c:pt>
                <c:pt idx="9">
                  <c:v>1998</c:v>
                </c:pt>
                <c:pt idx="10">
                  <c:v>1998</c:v>
                </c:pt>
                <c:pt idx="11">
                  <c:v>1999</c:v>
                </c:pt>
                <c:pt idx="12">
                  <c:v>1999</c:v>
                </c:pt>
                <c:pt idx="13">
                  <c:v>1999</c:v>
                </c:pt>
                <c:pt idx="14">
                  <c:v>1999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2001</c:v>
                </c:pt>
                <c:pt idx="20">
                  <c:v>2001</c:v>
                </c:pt>
                <c:pt idx="21">
                  <c:v>2001</c:v>
                </c:pt>
                <c:pt idx="22">
                  <c:v>2001</c:v>
                </c:pt>
                <c:pt idx="23">
                  <c:v>2002</c:v>
                </c:pt>
                <c:pt idx="24">
                  <c:v>2002</c:v>
                </c:pt>
                <c:pt idx="25">
                  <c:v>2002</c:v>
                </c:pt>
                <c:pt idx="26">
                  <c:v>2002</c:v>
                </c:pt>
                <c:pt idx="27">
                  <c:v>2003</c:v>
                </c:pt>
                <c:pt idx="28">
                  <c:v>2003</c:v>
                </c:pt>
                <c:pt idx="29">
                  <c:v>2003</c:v>
                </c:pt>
                <c:pt idx="30">
                  <c:v>2003</c:v>
                </c:pt>
                <c:pt idx="31">
                  <c:v>2004</c:v>
                </c:pt>
                <c:pt idx="32">
                  <c:v>2004</c:v>
                </c:pt>
                <c:pt idx="33">
                  <c:v>2004</c:v>
                </c:pt>
                <c:pt idx="34">
                  <c:v>2004</c:v>
                </c:pt>
                <c:pt idx="35">
                  <c:v>2005</c:v>
                </c:pt>
                <c:pt idx="36">
                  <c:v>2005</c:v>
                </c:pt>
                <c:pt idx="37">
                  <c:v>2005</c:v>
                </c:pt>
                <c:pt idx="38">
                  <c:v>2005</c:v>
                </c:pt>
                <c:pt idx="39">
                  <c:v>2006</c:v>
                </c:pt>
                <c:pt idx="40">
                  <c:v>2006</c:v>
                </c:pt>
                <c:pt idx="41">
                  <c:v>2006</c:v>
                </c:pt>
                <c:pt idx="42">
                  <c:v>2006</c:v>
                </c:pt>
                <c:pt idx="43">
                  <c:v>2007</c:v>
                </c:pt>
                <c:pt idx="44">
                  <c:v>2007</c:v>
                </c:pt>
                <c:pt idx="45">
                  <c:v>2007</c:v>
                </c:pt>
                <c:pt idx="46">
                  <c:v>2007</c:v>
                </c:pt>
                <c:pt idx="47">
                  <c:v>2008</c:v>
                </c:pt>
                <c:pt idx="48">
                  <c:v>2008</c:v>
                </c:pt>
                <c:pt idx="49">
                  <c:v>2008</c:v>
                </c:pt>
                <c:pt idx="50">
                  <c:v>2008</c:v>
                </c:pt>
                <c:pt idx="51">
                  <c:v>2009</c:v>
                </c:pt>
                <c:pt idx="52">
                  <c:v>2009</c:v>
                </c:pt>
                <c:pt idx="53">
                  <c:v>2009</c:v>
                </c:pt>
                <c:pt idx="54">
                  <c:v>2009</c:v>
                </c:pt>
                <c:pt idx="55">
                  <c:v>2010</c:v>
                </c:pt>
                <c:pt idx="56">
                  <c:v>2010</c:v>
                </c:pt>
                <c:pt idx="57">
                  <c:v>2010</c:v>
                </c:pt>
                <c:pt idx="58">
                  <c:v>2010</c:v>
                </c:pt>
                <c:pt idx="59">
                  <c:v>2011</c:v>
                </c:pt>
                <c:pt idx="60">
                  <c:v>2011</c:v>
                </c:pt>
                <c:pt idx="61">
                  <c:v>2011</c:v>
                </c:pt>
                <c:pt idx="62">
                  <c:v>2011</c:v>
                </c:pt>
                <c:pt idx="63">
                  <c:v>2012</c:v>
                </c:pt>
                <c:pt idx="64">
                  <c:v>2012</c:v>
                </c:pt>
                <c:pt idx="65">
                  <c:v>2012</c:v>
                </c:pt>
                <c:pt idx="66">
                  <c:v>2012</c:v>
                </c:pt>
                <c:pt idx="67">
                  <c:v>2013</c:v>
                </c:pt>
                <c:pt idx="68">
                  <c:v>2013</c:v>
                </c:pt>
                <c:pt idx="69">
                  <c:v>2013</c:v>
                </c:pt>
                <c:pt idx="70">
                  <c:v>2013</c:v>
                </c:pt>
                <c:pt idx="71">
                  <c:v>2014</c:v>
                </c:pt>
                <c:pt idx="72">
                  <c:v>2014</c:v>
                </c:pt>
                <c:pt idx="73">
                  <c:v>2014</c:v>
                </c:pt>
                <c:pt idx="74">
                  <c:v>2014</c:v>
                </c:pt>
                <c:pt idx="75">
                  <c:v>2015</c:v>
                </c:pt>
                <c:pt idx="76">
                  <c:v>2015</c:v>
                </c:pt>
                <c:pt idx="77">
                  <c:v>2015</c:v>
                </c:pt>
                <c:pt idx="78">
                  <c:v>2015</c:v>
                </c:pt>
              </c:numCache>
            </c:numRef>
          </c:cat>
          <c:val>
            <c:numRef>
              <c:f>'Banco em painel'!$AN$3:$AN$81</c:f>
              <c:numCache>
                <c:formatCode>0.00</c:formatCode>
                <c:ptCount val="79"/>
                <c:pt idx="0">
                  <c:v>-1.7713365539452575</c:v>
                </c:pt>
                <c:pt idx="1">
                  <c:v>3.2229382804044304</c:v>
                </c:pt>
                <c:pt idx="2">
                  <c:v>-5.7186138988827961</c:v>
                </c:pt>
                <c:pt idx="3">
                  <c:v>4.9206668005623566</c:v>
                </c:pt>
                <c:pt idx="4">
                  <c:v>0.76569678407349961</c:v>
                </c:pt>
                <c:pt idx="5">
                  <c:v>0.73138297872339386</c:v>
                </c:pt>
                <c:pt idx="6">
                  <c:v>-9.429514379999393E-3</c:v>
                </c:pt>
                <c:pt idx="7">
                  <c:v>-1.3768389287061589</c:v>
                </c:pt>
                <c:pt idx="8">
                  <c:v>0.1529929240772665</c:v>
                </c:pt>
                <c:pt idx="9">
                  <c:v>-1.2984533129654419</c:v>
                </c:pt>
                <c:pt idx="10">
                  <c:v>-2.8728961114335427</c:v>
                </c:pt>
                <c:pt idx="11">
                  <c:v>-0.10955084154964378</c:v>
                </c:pt>
                <c:pt idx="12">
                  <c:v>-0.29910269192422456</c:v>
                </c:pt>
                <c:pt idx="13">
                  <c:v>2.9999999999996696E-2</c:v>
                </c:pt>
                <c:pt idx="14">
                  <c:v>1.9394181745476358</c:v>
                </c:pt>
                <c:pt idx="15">
                  <c:v>0.3040109836226268</c:v>
                </c:pt>
                <c:pt idx="16">
                  <c:v>1.8380915134923681</c:v>
                </c:pt>
                <c:pt idx="17">
                  <c:v>1.3728878648233467</c:v>
                </c:pt>
                <c:pt idx="18">
                  <c:v>1.5152950089970529</c:v>
                </c:pt>
                <c:pt idx="19">
                  <c:v>0.21457225487453435</c:v>
                </c:pt>
                <c:pt idx="20">
                  <c:v>-2.1597467883075816</c:v>
                </c:pt>
                <c:pt idx="21">
                  <c:v>-2.3882017126546029</c:v>
                </c:pt>
                <c:pt idx="22">
                  <c:v>-0.70182278974558754</c:v>
                </c:pt>
                <c:pt idx="23">
                  <c:v>4.0345538431334038</c:v>
                </c:pt>
                <c:pt idx="24">
                  <c:v>1.9720702019248915</c:v>
                </c:pt>
                <c:pt idx="25">
                  <c:v>-0.40714351809012506</c:v>
                </c:pt>
                <c:pt idx="26">
                  <c:v>3.0846418284864896</c:v>
                </c:pt>
                <c:pt idx="27">
                  <c:v>-3.8756196484903138</c:v>
                </c:pt>
                <c:pt idx="28">
                  <c:v>-0.30004688232536658</c:v>
                </c:pt>
                <c:pt idx="29">
                  <c:v>2.7555722749929457</c:v>
                </c:pt>
                <c:pt idx="30">
                  <c:v>1.5193117334797668</c:v>
                </c:pt>
                <c:pt idx="31">
                  <c:v>1.3974035340786228</c:v>
                </c:pt>
                <c:pt idx="32">
                  <c:v>3.0408108829021119</c:v>
                </c:pt>
                <c:pt idx="33">
                  <c:v>2.821641211493664</c:v>
                </c:pt>
                <c:pt idx="34">
                  <c:v>0.22658610271903967</c:v>
                </c:pt>
                <c:pt idx="35">
                  <c:v>-0.11722347818805545</c:v>
                </c:pt>
                <c:pt idx="36">
                  <c:v>2.0957330874339819</c:v>
                </c:pt>
                <c:pt idx="37">
                  <c:v>-3.3253961737416904</c:v>
                </c:pt>
                <c:pt idx="38">
                  <c:v>2.2337353490742506</c:v>
                </c:pt>
                <c:pt idx="39">
                  <c:v>1.6615435739802287</c:v>
                </c:pt>
                <c:pt idx="40">
                  <c:v>-2.3943777069543204</c:v>
                </c:pt>
                <c:pt idx="41">
                  <c:v>1.6828533154721992</c:v>
                </c:pt>
                <c:pt idx="42">
                  <c:v>3.3511733223548834</c:v>
                </c:pt>
                <c:pt idx="43">
                  <c:v>1.4181007010835023</c:v>
                </c:pt>
                <c:pt idx="44">
                  <c:v>1.7831893165750179</c:v>
                </c:pt>
                <c:pt idx="45">
                  <c:v>0.40904530369685332</c:v>
                </c:pt>
                <c:pt idx="46">
                  <c:v>1.0991544965411215</c:v>
                </c:pt>
                <c:pt idx="47">
                  <c:v>2.2428343343723789</c:v>
                </c:pt>
                <c:pt idx="48">
                  <c:v>1.2641284949435061</c:v>
                </c:pt>
                <c:pt idx="49">
                  <c:v>1.696284329563813</c:v>
                </c:pt>
                <c:pt idx="50">
                  <c:v>-7.1196476279875913</c:v>
                </c:pt>
                <c:pt idx="51">
                  <c:v>-4.5401539298763787</c:v>
                </c:pt>
                <c:pt idx="52">
                  <c:v>1.9056926459809276</c:v>
                </c:pt>
                <c:pt idx="53">
                  <c:v>4.1476864061376073</c:v>
                </c:pt>
                <c:pt idx="54">
                  <c:v>4.6193984039287983</c:v>
                </c:pt>
                <c:pt idx="55">
                  <c:v>2.4057503300572103</c:v>
                </c:pt>
                <c:pt idx="56">
                  <c:v>1.3035381750465591</c:v>
                </c:pt>
                <c:pt idx="57">
                  <c:v>0.28987556561086425</c:v>
                </c:pt>
                <c:pt idx="58">
                  <c:v>1.6355304899541734</c:v>
                </c:pt>
                <c:pt idx="59">
                  <c:v>1.6647013941874178</c:v>
                </c:pt>
                <c:pt idx="60">
                  <c:v>1.4736985740601671</c:v>
                </c:pt>
                <c:pt idx="61">
                  <c:v>-0.64546493646203684</c:v>
                </c:pt>
                <c:pt idx="62">
                  <c:v>0.15564728970696162</c:v>
                </c:pt>
                <c:pt idx="63">
                  <c:v>-0.64189189189188811</c:v>
                </c:pt>
                <c:pt idx="64">
                  <c:v>-1.7613056783407077</c:v>
                </c:pt>
                <c:pt idx="65">
                  <c:v>2.1390004153398978</c:v>
                </c:pt>
                <c:pt idx="66">
                  <c:v>-1.3080311758725927</c:v>
                </c:pt>
                <c:pt idx="67">
                  <c:v>0.30215629721193071</c:v>
                </c:pt>
                <c:pt idx="68">
                  <c:v>3.4711762289469927</c:v>
                </c:pt>
                <c:pt idx="69">
                  <c:v>0.1985045986898859</c:v>
                </c:pt>
                <c:pt idx="70">
                  <c:v>-0.73961566400316814</c:v>
                </c:pt>
                <c:pt idx="71">
                  <c:v>0.80500299381278673</c:v>
                </c:pt>
                <c:pt idx="72">
                  <c:v>-2.5673178458289425</c:v>
                </c:pt>
                <c:pt idx="73">
                  <c:v>-0.43351622298989367</c:v>
                </c:pt>
                <c:pt idx="74">
                  <c:v>3.4015919450292031E-2</c:v>
                </c:pt>
                <c:pt idx="75">
                  <c:v>-1.6322089227421177</c:v>
                </c:pt>
                <c:pt idx="76">
                  <c:v>-3.4775995575221041</c:v>
                </c:pt>
                <c:pt idx="77">
                  <c:v>-1.8838192106582774</c:v>
                </c:pt>
                <c:pt idx="78">
                  <c:v>-1.4016644765659114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'Banco em painel'!$AO$1</c:f>
              <c:strCache>
                <c:ptCount val="1"/>
                <c:pt idx="0">
                  <c:v>Tx Transformação Desaz</c:v>
                </c:pt>
              </c:strCache>
            </c:strRef>
          </c:tx>
          <c:marker>
            <c:symbol val="none"/>
          </c:marker>
          <c:cat>
            <c:numRef>
              <c:f>'Banco em painel'!$B$3:$B$81</c:f>
              <c:numCache>
                <c:formatCode>General</c:formatCode>
                <c:ptCount val="79"/>
                <c:pt idx="0">
                  <c:v>1996</c:v>
                </c:pt>
                <c:pt idx="1">
                  <c:v>1996</c:v>
                </c:pt>
                <c:pt idx="2">
                  <c:v>1996</c:v>
                </c:pt>
                <c:pt idx="3">
                  <c:v>1997</c:v>
                </c:pt>
                <c:pt idx="4">
                  <c:v>1997</c:v>
                </c:pt>
                <c:pt idx="5">
                  <c:v>1997</c:v>
                </c:pt>
                <c:pt idx="6">
                  <c:v>1997</c:v>
                </c:pt>
                <c:pt idx="7">
                  <c:v>1998</c:v>
                </c:pt>
                <c:pt idx="8">
                  <c:v>1998</c:v>
                </c:pt>
                <c:pt idx="9">
                  <c:v>1998</c:v>
                </c:pt>
                <c:pt idx="10">
                  <c:v>1998</c:v>
                </c:pt>
                <c:pt idx="11">
                  <c:v>1999</c:v>
                </c:pt>
                <c:pt idx="12">
                  <c:v>1999</c:v>
                </c:pt>
                <c:pt idx="13">
                  <c:v>1999</c:v>
                </c:pt>
                <c:pt idx="14">
                  <c:v>1999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2001</c:v>
                </c:pt>
                <c:pt idx="20">
                  <c:v>2001</c:v>
                </c:pt>
                <c:pt idx="21">
                  <c:v>2001</c:v>
                </c:pt>
                <c:pt idx="22">
                  <c:v>2001</c:v>
                </c:pt>
                <c:pt idx="23">
                  <c:v>2002</c:v>
                </c:pt>
                <c:pt idx="24">
                  <c:v>2002</c:v>
                </c:pt>
                <c:pt idx="25">
                  <c:v>2002</c:v>
                </c:pt>
                <c:pt idx="26">
                  <c:v>2002</c:v>
                </c:pt>
                <c:pt idx="27">
                  <c:v>2003</c:v>
                </c:pt>
                <c:pt idx="28">
                  <c:v>2003</c:v>
                </c:pt>
                <c:pt idx="29">
                  <c:v>2003</c:v>
                </c:pt>
                <c:pt idx="30">
                  <c:v>2003</c:v>
                </c:pt>
                <c:pt idx="31">
                  <c:v>2004</c:v>
                </c:pt>
                <c:pt idx="32">
                  <c:v>2004</c:v>
                </c:pt>
                <c:pt idx="33">
                  <c:v>2004</c:v>
                </c:pt>
                <c:pt idx="34">
                  <c:v>2004</c:v>
                </c:pt>
                <c:pt idx="35">
                  <c:v>2005</c:v>
                </c:pt>
                <c:pt idx="36">
                  <c:v>2005</c:v>
                </c:pt>
                <c:pt idx="37">
                  <c:v>2005</c:v>
                </c:pt>
                <c:pt idx="38">
                  <c:v>2005</c:v>
                </c:pt>
                <c:pt idx="39">
                  <c:v>2006</c:v>
                </c:pt>
                <c:pt idx="40">
                  <c:v>2006</c:v>
                </c:pt>
                <c:pt idx="41">
                  <c:v>2006</c:v>
                </c:pt>
                <c:pt idx="42">
                  <c:v>2006</c:v>
                </c:pt>
                <c:pt idx="43">
                  <c:v>2007</c:v>
                </c:pt>
                <c:pt idx="44">
                  <c:v>2007</c:v>
                </c:pt>
                <c:pt idx="45">
                  <c:v>2007</c:v>
                </c:pt>
                <c:pt idx="46">
                  <c:v>2007</c:v>
                </c:pt>
                <c:pt idx="47">
                  <c:v>2008</c:v>
                </c:pt>
                <c:pt idx="48">
                  <c:v>2008</c:v>
                </c:pt>
                <c:pt idx="49">
                  <c:v>2008</c:v>
                </c:pt>
                <c:pt idx="50">
                  <c:v>2008</c:v>
                </c:pt>
                <c:pt idx="51">
                  <c:v>2009</c:v>
                </c:pt>
                <c:pt idx="52">
                  <c:v>2009</c:v>
                </c:pt>
                <c:pt idx="53">
                  <c:v>2009</c:v>
                </c:pt>
                <c:pt idx="54">
                  <c:v>2009</c:v>
                </c:pt>
                <c:pt idx="55">
                  <c:v>2010</c:v>
                </c:pt>
                <c:pt idx="56">
                  <c:v>2010</c:v>
                </c:pt>
                <c:pt idx="57">
                  <c:v>2010</c:v>
                </c:pt>
                <c:pt idx="58">
                  <c:v>2010</c:v>
                </c:pt>
                <c:pt idx="59">
                  <c:v>2011</c:v>
                </c:pt>
                <c:pt idx="60">
                  <c:v>2011</c:v>
                </c:pt>
                <c:pt idx="61">
                  <c:v>2011</c:v>
                </c:pt>
                <c:pt idx="62">
                  <c:v>2011</c:v>
                </c:pt>
                <c:pt idx="63">
                  <c:v>2012</c:v>
                </c:pt>
                <c:pt idx="64">
                  <c:v>2012</c:v>
                </c:pt>
                <c:pt idx="65">
                  <c:v>2012</c:v>
                </c:pt>
                <c:pt idx="66">
                  <c:v>2012</c:v>
                </c:pt>
                <c:pt idx="67">
                  <c:v>2013</c:v>
                </c:pt>
                <c:pt idx="68">
                  <c:v>2013</c:v>
                </c:pt>
                <c:pt idx="69">
                  <c:v>2013</c:v>
                </c:pt>
                <c:pt idx="70">
                  <c:v>2013</c:v>
                </c:pt>
                <c:pt idx="71">
                  <c:v>2014</c:v>
                </c:pt>
                <c:pt idx="72">
                  <c:v>2014</c:v>
                </c:pt>
                <c:pt idx="73">
                  <c:v>2014</c:v>
                </c:pt>
                <c:pt idx="74">
                  <c:v>2014</c:v>
                </c:pt>
                <c:pt idx="75">
                  <c:v>2015</c:v>
                </c:pt>
                <c:pt idx="76">
                  <c:v>2015</c:v>
                </c:pt>
                <c:pt idx="77">
                  <c:v>2015</c:v>
                </c:pt>
                <c:pt idx="78">
                  <c:v>2015</c:v>
                </c:pt>
              </c:numCache>
            </c:numRef>
          </c:cat>
          <c:val>
            <c:numRef>
              <c:f>'Banco em painel'!$AO$3:$AO$81</c:f>
              <c:numCache>
                <c:formatCode>0.00</c:formatCode>
                <c:ptCount val="79"/>
                <c:pt idx="0">
                  <c:v>-5.2536231884057987</c:v>
                </c:pt>
                <c:pt idx="1">
                  <c:v>5.0691731094299861</c:v>
                </c:pt>
                <c:pt idx="2">
                  <c:v>0.17591380451918978</c:v>
                </c:pt>
                <c:pt idx="3">
                  <c:v>3.1526366916752626</c:v>
                </c:pt>
                <c:pt idx="4">
                  <c:v>-1.6047388343877866</c:v>
                </c:pt>
                <c:pt idx="5">
                  <c:v>1.7607027129790565</c:v>
                </c:pt>
                <c:pt idx="6">
                  <c:v>9.693027248673565E-2</c:v>
                </c:pt>
                <c:pt idx="7">
                  <c:v>-1.6478240247707792</c:v>
                </c:pt>
                <c:pt idx="8">
                  <c:v>-1.3295508250221078</c:v>
                </c:pt>
                <c:pt idx="9">
                  <c:v>-1.21358178876777</c:v>
                </c:pt>
                <c:pt idx="10">
                  <c:v>-1.0319792776152248</c:v>
                </c:pt>
                <c:pt idx="11">
                  <c:v>-1.7476930838646247</c:v>
                </c:pt>
                <c:pt idx="12">
                  <c:v>-1.0111722297729644</c:v>
                </c:pt>
                <c:pt idx="13">
                  <c:v>0.15771665778821312</c:v>
                </c:pt>
                <c:pt idx="14">
                  <c:v>1.4430092075551275</c:v>
                </c:pt>
                <c:pt idx="15">
                  <c:v>1.5240612190519014</c:v>
                </c:pt>
                <c:pt idx="16">
                  <c:v>1.9093966977684396</c:v>
                </c:pt>
                <c:pt idx="17">
                  <c:v>0.9158494969298584</c:v>
                </c:pt>
                <c:pt idx="18">
                  <c:v>1.1599852251554206</c:v>
                </c:pt>
                <c:pt idx="19">
                  <c:v>1.0830437022154804</c:v>
                </c:pt>
                <c:pt idx="20">
                  <c:v>0.38648399801970434</c:v>
                </c:pt>
                <c:pt idx="21">
                  <c:v>-0.87198443464188147</c:v>
                </c:pt>
                <c:pt idx="22">
                  <c:v>-1.0632298345553532</c:v>
                </c:pt>
                <c:pt idx="23">
                  <c:v>2.3502802219858381E-2</c:v>
                </c:pt>
                <c:pt idx="24">
                  <c:v>0.89167644230342036</c:v>
                </c:pt>
                <c:pt idx="25">
                  <c:v>0.83102923231664538</c:v>
                </c:pt>
                <c:pt idx="26">
                  <c:v>1.6781098827895136</c:v>
                </c:pt>
                <c:pt idx="27">
                  <c:v>-0.95637508813566363</c:v>
                </c:pt>
                <c:pt idx="28">
                  <c:v>0.93496487410816476</c:v>
                </c:pt>
                <c:pt idx="29">
                  <c:v>1.4756684151369177</c:v>
                </c:pt>
                <c:pt idx="30">
                  <c:v>3.2143838668636828</c:v>
                </c:pt>
                <c:pt idx="31">
                  <c:v>2.2988218903550517</c:v>
                </c:pt>
                <c:pt idx="32">
                  <c:v>0.81540649909177165</c:v>
                </c:pt>
                <c:pt idx="33">
                  <c:v>2.7475364045684327</c:v>
                </c:pt>
                <c:pt idx="34">
                  <c:v>1.9182659684622589</c:v>
                </c:pt>
                <c:pt idx="35">
                  <c:v>1.0550351625907635</c:v>
                </c:pt>
                <c:pt idx="36">
                  <c:v>0.69070785480197883</c:v>
                </c:pt>
                <c:pt idx="37">
                  <c:v>-0.49035847039167563</c:v>
                </c:pt>
                <c:pt idx="38">
                  <c:v>0.50877855815711548</c:v>
                </c:pt>
                <c:pt idx="39">
                  <c:v>-0.22793265595983567</c:v>
                </c:pt>
                <c:pt idx="40">
                  <c:v>6.324000727793895E-2</c:v>
                </c:pt>
                <c:pt idx="41">
                  <c:v>0.16137601872664811</c:v>
                </c:pt>
                <c:pt idx="42">
                  <c:v>0.99858999119513125</c:v>
                </c:pt>
                <c:pt idx="43">
                  <c:v>1.5936444649769435</c:v>
                </c:pt>
                <c:pt idx="44">
                  <c:v>2.221656387841453</c:v>
                </c:pt>
                <c:pt idx="45">
                  <c:v>1.497872980399876</c:v>
                </c:pt>
                <c:pt idx="46">
                  <c:v>1.8933671086783048</c:v>
                </c:pt>
                <c:pt idx="47">
                  <c:v>1.549504644137123</c:v>
                </c:pt>
                <c:pt idx="48">
                  <c:v>1.7128942307073809</c:v>
                </c:pt>
                <c:pt idx="49">
                  <c:v>2.0456871454576309</c:v>
                </c:pt>
                <c:pt idx="50">
                  <c:v>-2.389204876709361</c:v>
                </c:pt>
                <c:pt idx="51">
                  <c:v>-5.7512995372433897</c:v>
                </c:pt>
                <c:pt idx="52">
                  <c:v>-5.0181962025043587</c:v>
                </c:pt>
                <c:pt idx="53">
                  <c:v>-9.5890560997530603E-3</c:v>
                </c:pt>
                <c:pt idx="54">
                  <c:v>4.2955863295712851</c:v>
                </c:pt>
                <c:pt idx="55">
                  <c:v>3.1899210872944415</c:v>
                </c:pt>
                <c:pt idx="56">
                  <c:v>2.3988941136484199</c:v>
                </c:pt>
                <c:pt idx="57">
                  <c:v>0.88196435287048269</c:v>
                </c:pt>
                <c:pt idx="58">
                  <c:v>1.0619483089436981</c:v>
                </c:pt>
                <c:pt idx="59">
                  <c:v>0.7409144338226259</c:v>
                </c:pt>
                <c:pt idx="60">
                  <c:v>1.4771169576580052</c:v>
                </c:pt>
                <c:pt idx="61">
                  <c:v>0.14602710519893516</c:v>
                </c:pt>
                <c:pt idx="62">
                  <c:v>-0.7492079086275879</c:v>
                </c:pt>
                <c:pt idx="63">
                  <c:v>-1.2410675809394922</c:v>
                </c:pt>
                <c:pt idx="64">
                  <c:v>-1.0408701687754058</c:v>
                </c:pt>
                <c:pt idx="65">
                  <c:v>3.4974030296678706E-2</c:v>
                </c:pt>
                <c:pt idx="66">
                  <c:v>-0.35286821619620046</c:v>
                </c:pt>
                <c:pt idx="67">
                  <c:v>0.53723527965176354</c:v>
                </c:pt>
                <c:pt idx="68">
                  <c:v>1.4372412869562146</c:v>
                </c:pt>
                <c:pt idx="69">
                  <c:v>1.330265867347739</c:v>
                </c:pt>
                <c:pt idx="70">
                  <c:v>0.89760456162105706</c:v>
                </c:pt>
                <c:pt idx="71">
                  <c:v>-0.90331556871317364</c:v>
                </c:pt>
                <c:pt idx="72">
                  <c:v>-1.8455267543678655</c:v>
                </c:pt>
                <c:pt idx="73">
                  <c:v>-1.2604821601275926</c:v>
                </c:pt>
                <c:pt idx="74">
                  <c:v>-1.6477473642604472</c:v>
                </c:pt>
                <c:pt idx="75">
                  <c:v>-1.1962618500071371</c:v>
                </c:pt>
                <c:pt idx="76">
                  <c:v>-2.9851335247350246</c:v>
                </c:pt>
                <c:pt idx="77">
                  <c:v>-3.4414901909139943</c:v>
                </c:pt>
                <c:pt idx="78">
                  <c:v>-3.504815333133926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'Banco em painel'!$AP$1</c:f>
              <c:strCache>
                <c:ptCount val="1"/>
                <c:pt idx="0">
                  <c:v>Tx PIB a preços de mercado Desaz</c:v>
                </c:pt>
              </c:strCache>
            </c:strRef>
          </c:tx>
          <c:marker>
            <c:symbol val="none"/>
          </c:marker>
          <c:cat>
            <c:numRef>
              <c:f>'Banco em painel'!$B$3:$B$81</c:f>
              <c:numCache>
                <c:formatCode>General</c:formatCode>
                <c:ptCount val="79"/>
                <c:pt idx="0">
                  <c:v>1996</c:v>
                </c:pt>
                <c:pt idx="1">
                  <c:v>1996</c:v>
                </c:pt>
                <c:pt idx="2">
                  <c:v>1996</c:v>
                </c:pt>
                <c:pt idx="3">
                  <c:v>1997</c:v>
                </c:pt>
                <c:pt idx="4">
                  <c:v>1997</c:v>
                </c:pt>
                <c:pt idx="5">
                  <c:v>1997</c:v>
                </c:pt>
                <c:pt idx="6">
                  <c:v>1997</c:v>
                </c:pt>
                <c:pt idx="7">
                  <c:v>1998</c:v>
                </c:pt>
                <c:pt idx="8">
                  <c:v>1998</c:v>
                </c:pt>
                <c:pt idx="9">
                  <c:v>1998</c:v>
                </c:pt>
                <c:pt idx="10">
                  <c:v>1998</c:v>
                </c:pt>
                <c:pt idx="11">
                  <c:v>1999</c:v>
                </c:pt>
                <c:pt idx="12">
                  <c:v>1999</c:v>
                </c:pt>
                <c:pt idx="13">
                  <c:v>1999</c:v>
                </c:pt>
                <c:pt idx="14">
                  <c:v>1999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2001</c:v>
                </c:pt>
                <c:pt idx="20">
                  <c:v>2001</c:v>
                </c:pt>
                <c:pt idx="21">
                  <c:v>2001</c:v>
                </c:pt>
                <c:pt idx="22">
                  <c:v>2001</c:v>
                </c:pt>
                <c:pt idx="23">
                  <c:v>2002</c:v>
                </c:pt>
                <c:pt idx="24">
                  <c:v>2002</c:v>
                </c:pt>
                <c:pt idx="25">
                  <c:v>2002</c:v>
                </c:pt>
                <c:pt idx="26">
                  <c:v>2002</c:v>
                </c:pt>
                <c:pt idx="27">
                  <c:v>2003</c:v>
                </c:pt>
                <c:pt idx="28">
                  <c:v>2003</c:v>
                </c:pt>
                <c:pt idx="29">
                  <c:v>2003</c:v>
                </c:pt>
                <c:pt idx="30">
                  <c:v>2003</c:v>
                </c:pt>
                <c:pt idx="31">
                  <c:v>2004</c:v>
                </c:pt>
                <c:pt idx="32">
                  <c:v>2004</c:v>
                </c:pt>
                <c:pt idx="33">
                  <c:v>2004</c:v>
                </c:pt>
                <c:pt idx="34">
                  <c:v>2004</c:v>
                </c:pt>
                <c:pt idx="35">
                  <c:v>2005</c:v>
                </c:pt>
                <c:pt idx="36">
                  <c:v>2005</c:v>
                </c:pt>
                <c:pt idx="37">
                  <c:v>2005</c:v>
                </c:pt>
                <c:pt idx="38">
                  <c:v>2005</c:v>
                </c:pt>
                <c:pt idx="39">
                  <c:v>2006</c:v>
                </c:pt>
                <c:pt idx="40">
                  <c:v>2006</c:v>
                </c:pt>
                <c:pt idx="41">
                  <c:v>2006</c:v>
                </c:pt>
                <c:pt idx="42">
                  <c:v>2006</c:v>
                </c:pt>
                <c:pt idx="43">
                  <c:v>2007</c:v>
                </c:pt>
                <c:pt idx="44">
                  <c:v>2007</c:v>
                </c:pt>
                <c:pt idx="45">
                  <c:v>2007</c:v>
                </c:pt>
                <c:pt idx="46">
                  <c:v>2007</c:v>
                </c:pt>
                <c:pt idx="47">
                  <c:v>2008</c:v>
                </c:pt>
                <c:pt idx="48">
                  <c:v>2008</c:v>
                </c:pt>
                <c:pt idx="49">
                  <c:v>2008</c:v>
                </c:pt>
                <c:pt idx="50">
                  <c:v>2008</c:v>
                </c:pt>
                <c:pt idx="51">
                  <c:v>2009</c:v>
                </c:pt>
                <c:pt idx="52">
                  <c:v>2009</c:v>
                </c:pt>
                <c:pt idx="53">
                  <c:v>2009</c:v>
                </c:pt>
                <c:pt idx="54">
                  <c:v>2009</c:v>
                </c:pt>
                <c:pt idx="55">
                  <c:v>2010</c:v>
                </c:pt>
                <c:pt idx="56">
                  <c:v>2010</c:v>
                </c:pt>
                <c:pt idx="57">
                  <c:v>2010</c:v>
                </c:pt>
                <c:pt idx="58">
                  <c:v>2010</c:v>
                </c:pt>
                <c:pt idx="59">
                  <c:v>2011</c:v>
                </c:pt>
                <c:pt idx="60">
                  <c:v>2011</c:v>
                </c:pt>
                <c:pt idx="61">
                  <c:v>2011</c:v>
                </c:pt>
                <c:pt idx="62">
                  <c:v>2011</c:v>
                </c:pt>
                <c:pt idx="63">
                  <c:v>2012</c:v>
                </c:pt>
                <c:pt idx="64">
                  <c:v>2012</c:v>
                </c:pt>
                <c:pt idx="65">
                  <c:v>2012</c:v>
                </c:pt>
                <c:pt idx="66">
                  <c:v>2012</c:v>
                </c:pt>
                <c:pt idx="67">
                  <c:v>2013</c:v>
                </c:pt>
                <c:pt idx="68">
                  <c:v>2013</c:v>
                </c:pt>
                <c:pt idx="69">
                  <c:v>2013</c:v>
                </c:pt>
                <c:pt idx="70">
                  <c:v>2013</c:v>
                </c:pt>
                <c:pt idx="71">
                  <c:v>2014</c:v>
                </c:pt>
                <c:pt idx="72">
                  <c:v>2014</c:v>
                </c:pt>
                <c:pt idx="73">
                  <c:v>2014</c:v>
                </c:pt>
                <c:pt idx="74">
                  <c:v>2014</c:v>
                </c:pt>
                <c:pt idx="75">
                  <c:v>2015</c:v>
                </c:pt>
                <c:pt idx="76">
                  <c:v>2015</c:v>
                </c:pt>
                <c:pt idx="77">
                  <c:v>2015</c:v>
                </c:pt>
                <c:pt idx="78">
                  <c:v>2015</c:v>
                </c:pt>
              </c:numCache>
            </c:numRef>
          </c:cat>
          <c:val>
            <c:numRef>
              <c:f>'Banco em painel'!$AP$3:$AP$81</c:f>
              <c:numCache>
                <c:formatCode>0.00</c:formatCode>
                <c:ptCount val="79"/>
                <c:pt idx="0">
                  <c:v>0.27869015626555971</c:v>
                </c:pt>
                <c:pt idx="1">
                  <c:v>1.90609445778539</c:v>
                </c:pt>
                <c:pt idx="2">
                  <c:v>0.9575605591767733</c:v>
                </c:pt>
                <c:pt idx="3">
                  <c:v>1.2227399073914864</c:v>
                </c:pt>
                <c:pt idx="4">
                  <c:v>0.1438473680648015</c:v>
                </c:pt>
                <c:pt idx="5">
                  <c:v>0.95980085473063392</c:v>
                </c:pt>
                <c:pt idx="6">
                  <c:v>0.88386529373270706</c:v>
                </c:pt>
                <c:pt idx="7">
                  <c:v>-1.5465343760253287E-3</c:v>
                </c:pt>
                <c:pt idx="8">
                  <c:v>0.20563403761091706</c:v>
                </c:pt>
                <c:pt idx="9">
                  <c:v>-8.8975684982524797E-2</c:v>
                </c:pt>
                <c:pt idx="10">
                  <c:v>0.32016080774639094</c:v>
                </c:pt>
                <c:pt idx="11">
                  <c:v>-0.47812110317702422</c:v>
                </c:pt>
                <c:pt idx="12">
                  <c:v>-0.14939635208370086</c:v>
                </c:pt>
                <c:pt idx="13">
                  <c:v>0.22480577077419092</c:v>
                </c:pt>
                <c:pt idx="14">
                  <c:v>0.81442294990864417</c:v>
                </c:pt>
                <c:pt idx="15">
                  <c:v>1.0630345327624673</c:v>
                </c:pt>
                <c:pt idx="16">
                  <c:v>1.2816715231623494</c:v>
                </c:pt>
                <c:pt idx="17">
                  <c:v>1.0819485246576905</c:v>
                </c:pt>
                <c:pt idx="18">
                  <c:v>0.95642508167972373</c:v>
                </c:pt>
                <c:pt idx="19">
                  <c:v>0.87071443368453105</c:v>
                </c:pt>
                <c:pt idx="20">
                  <c:v>0.46041598109908638</c:v>
                </c:pt>
                <c:pt idx="21">
                  <c:v>-0.25604216510971184</c:v>
                </c:pt>
                <c:pt idx="22">
                  <c:v>-0.30854443609890464</c:v>
                </c:pt>
                <c:pt idx="23">
                  <c:v>0.46749592398279322</c:v>
                </c:pt>
                <c:pt idx="24">
                  <c:v>0.83183998412022697</c:v>
                </c:pt>
                <c:pt idx="25">
                  <c:v>1.3316614412642573</c:v>
                </c:pt>
                <c:pt idx="26">
                  <c:v>1.0520386272967919</c:v>
                </c:pt>
                <c:pt idx="27">
                  <c:v>0.56748043981510088</c:v>
                </c:pt>
                <c:pt idx="28">
                  <c:v>-0.10659780537514892</c:v>
                </c:pt>
                <c:pt idx="29">
                  <c:v>-0.18252708653534455</c:v>
                </c:pt>
                <c:pt idx="30">
                  <c:v>0.6171931927969535</c:v>
                </c:pt>
                <c:pt idx="31">
                  <c:v>1.3441461417598759</c:v>
                </c:pt>
                <c:pt idx="32">
                  <c:v>1.7221290116787562</c:v>
                </c:pt>
                <c:pt idx="33">
                  <c:v>1.7801201762331686</c:v>
                </c:pt>
                <c:pt idx="34">
                  <c:v>1.4316284207655332</c:v>
                </c:pt>
                <c:pt idx="35">
                  <c:v>0.82614667295969701</c:v>
                </c:pt>
                <c:pt idx="36">
                  <c:v>0.81756314532587615</c:v>
                </c:pt>
                <c:pt idx="37">
                  <c:v>0.43499457253653634</c:v>
                </c:pt>
                <c:pt idx="38">
                  <c:v>0.641869907200047</c:v>
                </c:pt>
                <c:pt idx="39">
                  <c:v>0.72608399048751748</c:v>
                </c:pt>
                <c:pt idx="40">
                  <c:v>1.0401980810885576</c:v>
                </c:pt>
                <c:pt idx="41">
                  <c:v>1.2177927499727275</c:v>
                </c:pt>
                <c:pt idx="42">
                  <c:v>1.0396411255267763</c:v>
                </c:pt>
                <c:pt idx="43">
                  <c:v>1.4437473160816117</c:v>
                </c:pt>
                <c:pt idx="44">
                  <c:v>1.6702582599785447</c:v>
                </c:pt>
                <c:pt idx="45">
                  <c:v>1.5890707179146757</c:v>
                </c:pt>
                <c:pt idx="46">
                  <c:v>1.5418241598105675</c:v>
                </c:pt>
                <c:pt idx="47">
                  <c:v>1.4484012601946168</c:v>
                </c:pt>
                <c:pt idx="48">
                  <c:v>1.6269828529645203</c:v>
                </c:pt>
                <c:pt idx="49">
                  <c:v>1.731882075793223</c:v>
                </c:pt>
                <c:pt idx="50">
                  <c:v>-0.23656702018118145</c:v>
                </c:pt>
                <c:pt idx="51">
                  <c:v>-1.3358349048743927</c:v>
                </c:pt>
                <c:pt idx="52">
                  <c:v>-1.2048969506014011</c:v>
                </c:pt>
                <c:pt idx="53">
                  <c:v>1.0007436493846129</c:v>
                </c:pt>
                <c:pt idx="54">
                  <c:v>2.4099430120272749</c:v>
                </c:pt>
                <c:pt idx="55">
                  <c:v>2.1375730638153012</c:v>
                </c:pt>
                <c:pt idx="56">
                  <c:v>1.9067499507601893</c:v>
                </c:pt>
                <c:pt idx="57">
                  <c:v>1.4978447378010944</c:v>
                </c:pt>
                <c:pt idx="58">
                  <c:v>1.3315062628536989</c:v>
                </c:pt>
                <c:pt idx="59">
                  <c:v>1.0514763792733934</c:v>
                </c:pt>
                <c:pt idx="60">
                  <c:v>1.1663942226948443</c:v>
                </c:pt>
                <c:pt idx="61">
                  <c:v>0.7773347129591176</c:v>
                </c:pt>
                <c:pt idx="62">
                  <c:v>0.51329951593446965</c:v>
                </c:pt>
                <c:pt idx="63">
                  <c:v>5.8101181087577558E-2</c:v>
                </c:pt>
                <c:pt idx="64">
                  <c:v>0.35402706138476514</c:v>
                </c:pt>
                <c:pt idx="65">
                  <c:v>0.78166829107684244</c:v>
                </c:pt>
                <c:pt idx="66">
                  <c:v>0.83015256264856363</c:v>
                </c:pt>
                <c:pt idx="67">
                  <c:v>0.73178762431617506</c:v>
                </c:pt>
                <c:pt idx="68">
                  <c:v>0.74639017231433369</c:v>
                </c:pt>
                <c:pt idx="69">
                  <c:v>0.87492497863939833</c:v>
                </c:pt>
                <c:pt idx="70">
                  <c:v>0.62719045944785357</c:v>
                </c:pt>
                <c:pt idx="71">
                  <c:v>0.33408953844580686</c:v>
                </c:pt>
                <c:pt idx="72">
                  <c:v>-0.30168529752663636</c:v>
                </c:pt>
                <c:pt idx="73">
                  <c:v>-0.26975098810991432</c:v>
                </c:pt>
                <c:pt idx="74">
                  <c:v>-0.44270545075058748</c:v>
                </c:pt>
                <c:pt idx="75">
                  <c:v>-0.26841281654584881</c:v>
                </c:pt>
                <c:pt idx="76">
                  <c:v>-0.93181077660681921</c:v>
                </c:pt>
                <c:pt idx="77">
                  <c:v>-1.5468073070319905</c:v>
                </c:pt>
                <c:pt idx="78">
                  <c:v>-1.7606221276663965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450432"/>
        <c:axId val="135103040"/>
      </c:lineChart>
      <c:catAx>
        <c:axId val="13045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5103040"/>
        <c:crosses val="autoZero"/>
        <c:auto val="1"/>
        <c:lblAlgn val="ctr"/>
        <c:lblOffset val="100"/>
        <c:noMultiLvlLbl val="0"/>
      </c:catAx>
      <c:valAx>
        <c:axId val="135103040"/>
        <c:scaling>
          <c:orientation val="minMax"/>
          <c:max val="20"/>
          <c:min val="-15"/>
        </c:scaling>
        <c:delete val="0"/>
        <c:axPos val="l"/>
        <c:majorGridlines/>
        <c:title>
          <c:layout/>
          <c:overlay val="0"/>
        </c:title>
        <c:numFmt formatCode="0.00" sourceLinked="1"/>
        <c:majorTickMark val="none"/>
        <c:minorTickMark val="none"/>
        <c:tickLblPos val="nextTo"/>
        <c:crossAx val="130450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Taxa de Crescimento</a:t>
            </a:r>
            <a:r>
              <a:rPr lang="pt-BR" baseline="0"/>
              <a:t> de 2008 a 2015</a:t>
            </a:r>
            <a:endParaRPr lang="pt-BR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'Banco em painel'!$AN$1</c:f>
              <c:strCache>
                <c:ptCount val="1"/>
                <c:pt idx="0">
                  <c:v>Tx Indústria Desaz</c:v>
                </c:pt>
              </c:strCache>
            </c:strRef>
          </c:tx>
          <c:marker>
            <c:symbol val="none"/>
          </c:marker>
          <c:cat>
            <c:numRef>
              <c:f>'Banco em painel'!$B$55:$B$81</c:f>
              <c:numCache>
                <c:formatCode>General</c:formatCode>
                <c:ptCount val="27"/>
                <c:pt idx="0">
                  <c:v>2009</c:v>
                </c:pt>
                <c:pt idx="1">
                  <c:v>2009</c:v>
                </c:pt>
                <c:pt idx="2">
                  <c:v>2009</c:v>
                </c:pt>
                <c:pt idx="3">
                  <c:v>2010</c:v>
                </c:pt>
                <c:pt idx="4">
                  <c:v>2010</c:v>
                </c:pt>
                <c:pt idx="5">
                  <c:v>2010</c:v>
                </c:pt>
                <c:pt idx="6">
                  <c:v>2010</c:v>
                </c:pt>
                <c:pt idx="7">
                  <c:v>2011</c:v>
                </c:pt>
                <c:pt idx="8">
                  <c:v>2011</c:v>
                </c:pt>
                <c:pt idx="9">
                  <c:v>2011</c:v>
                </c:pt>
                <c:pt idx="10">
                  <c:v>2011</c:v>
                </c:pt>
                <c:pt idx="11">
                  <c:v>2012</c:v>
                </c:pt>
                <c:pt idx="12">
                  <c:v>2012</c:v>
                </c:pt>
                <c:pt idx="13">
                  <c:v>2012</c:v>
                </c:pt>
                <c:pt idx="14">
                  <c:v>2012</c:v>
                </c:pt>
                <c:pt idx="15">
                  <c:v>2013</c:v>
                </c:pt>
                <c:pt idx="16">
                  <c:v>2013</c:v>
                </c:pt>
                <c:pt idx="17">
                  <c:v>2013</c:v>
                </c:pt>
                <c:pt idx="18">
                  <c:v>2013</c:v>
                </c:pt>
                <c:pt idx="19">
                  <c:v>2014</c:v>
                </c:pt>
                <c:pt idx="20">
                  <c:v>2014</c:v>
                </c:pt>
                <c:pt idx="21">
                  <c:v>2014</c:v>
                </c:pt>
                <c:pt idx="22">
                  <c:v>2014</c:v>
                </c:pt>
                <c:pt idx="23">
                  <c:v>2015</c:v>
                </c:pt>
                <c:pt idx="24">
                  <c:v>2015</c:v>
                </c:pt>
                <c:pt idx="25">
                  <c:v>2015</c:v>
                </c:pt>
                <c:pt idx="26">
                  <c:v>2015</c:v>
                </c:pt>
              </c:numCache>
            </c:numRef>
          </c:cat>
          <c:val>
            <c:numRef>
              <c:f>'Banco em painel'!$AN$55:$AN$81</c:f>
              <c:numCache>
                <c:formatCode>0.00</c:formatCode>
                <c:ptCount val="27"/>
                <c:pt idx="0">
                  <c:v>1.9056926459809276</c:v>
                </c:pt>
                <c:pt idx="1">
                  <c:v>4.1476864061376073</c:v>
                </c:pt>
                <c:pt idx="2">
                  <c:v>4.6193984039287983</c:v>
                </c:pt>
                <c:pt idx="3">
                  <c:v>2.4057503300572103</c:v>
                </c:pt>
                <c:pt idx="4">
                  <c:v>1.3035381750465591</c:v>
                </c:pt>
                <c:pt idx="5">
                  <c:v>0.28987556561086425</c:v>
                </c:pt>
                <c:pt idx="6">
                  <c:v>1.6355304899541734</c:v>
                </c:pt>
                <c:pt idx="7">
                  <c:v>1.6647013941874178</c:v>
                </c:pt>
                <c:pt idx="8">
                  <c:v>1.4736985740601671</c:v>
                </c:pt>
                <c:pt idx="9">
                  <c:v>-0.64546493646203684</c:v>
                </c:pt>
                <c:pt idx="10">
                  <c:v>0.15564728970696162</c:v>
                </c:pt>
                <c:pt idx="11">
                  <c:v>-0.64189189189188811</c:v>
                </c:pt>
                <c:pt idx="12">
                  <c:v>-1.7613056783407077</c:v>
                </c:pt>
                <c:pt idx="13">
                  <c:v>2.1390004153398978</c:v>
                </c:pt>
                <c:pt idx="14">
                  <c:v>-1.3080311758725927</c:v>
                </c:pt>
                <c:pt idx="15">
                  <c:v>0.30215629721193071</c:v>
                </c:pt>
                <c:pt idx="16">
                  <c:v>3.4711762289469927</c:v>
                </c:pt>
                <c:pt idx="17">
                  <c:v>0.1985045986898859</c:v>
                </c:pt>
                <c:pt idx="18">
                  <c:v>-0.73961566400316814</c:v>
                </c:pt>
                <c:pt idx="19">
                  <c:v>0.80500299381278673</c:v>
                </c:pt>
                <c:pt idx="20">
                  <c:v>-2.5673178458289425</c:v>
                </c:pt>
                <c:pt idx="21">
                  <c:v>-0.43351622298989367</c:v>
                </c:pt>
                <c:pt idx="22">
                  <c:v>3.4015919450292031E-2</c:v>
                </c:pt>
                <c:pt idx="23">
                  <c:v>-1.6322089227421177</c:v>
                </c:pt>
                <c:pt idx="24">
                  <c:v>-3.4775995575221041</c:v>
                </c:pt>
                <c:pt idx="25">
                  <c:v>-1.8838192106582774</c:v>
                </c:pt>
                <c:pt idx="26">
                  <c:v>-1.4016644765659114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'Banco em painel'!$AO$1</c:f>
              <c:strCache>
                <c:ptCount val="1"/>
                <c:pt idx="0">
                  <c:v>Tx Transformação Desaz</c:v>
                </c:pt>
              </c:strCache>
            </c:strRef>
          </c:tx>
          <c:marker>
            <c:symbol val="none"/>
          </c:marker>
          <c:cat>
            <c:numRef>
              <c:f>'Banco em painel'!$B$55:$B$81</c:f>
              <c:numCache>
                <c:formatCode>General</c:formatCode>
                <c:ptCount val="27"/>
                <c:pt idx="0">
                  <c:v>2009</c:v>
                </c:pt>
                <c:pt idx="1">
                  <c:v>2009</c:v>
                </c:pt>
                <c:pt idx="2">
                  <c:v>2009</c:v>
                </c:pt>
                <c:pt idx="3">
                  <c:v>2010</c:v>
                </c:pt>
                <c:pt idx="4">
                  <c:v>2010</c:v>
                </c:pt>
                <c:pt idx="5">
                  <c:v>2010</c:v>
                </c:pt>
                <c:pt idx="6">
                  <c:v>2010</c:v>
                </c:pt>
                <c:pt idx="7">
                  <c:v>2011</c:v>
                </c:pt>
                <c:pt idx="8">
                  <c:v>2011</c:v>
                </c:pt>
                <c:pt idx="9">
                  <c:v>2011</c:v>
                </c:pt>
                <c:pt idx="10">
                  <c:v>2011</c:v>
                </c:pt>
                <c:pt idx="11">
                  <c:v>2012</c:v>
                </c:pt>
                <c:pt idx="12">
                  <c:v>2012</c:v>
                </c:pt>
                <c:pt idx="13">
                  <c:v>2012</c:v>
                </c:pt>
                <c:pt idx="14">
                  <c:v>2012</c:v>
                </c:pt>
                <c:pt idx="15">
                  <c:v>2013</c:v>
                </c:pt>
                <c:pt idx="16">
                  <c:v>2013</c:v>
                </c:pt>
                <c:pt idx="17">
                  <c:v>2013</c:v>
                </c:pt>
                <c:pt idx="18">
                  <c:v>2013</c:v>
                </c:pt>
                <c:pt idx="19">
                  <c:v>2014</c:v>
                </c:pt>
                <c:pt idx="20">
                  <c:v>2014</c:v>
                </c:pt>
                <c:pt idx="21">
                  <c:v>2014</c:v>
                </c:pt>
                <c:pt idx="22">
                  <c:v>2014</c:v>
                </c:pt>
                <c:pt idx="23">
                  <c:v>2015</c:v>
                </c:pt>
                <c:pt idx="24">
                  <c:v>2015</c:v>
                </c:pt>
                <c:pt idx="25">
                  <c:v>2015</c:v>
                </c:pt>
                <c:pt idx="26">
                  <c:v>2015</c:v>
                </c:pt>
              </c:numCache>
            </c:numRef>
          </c:cat>
          <c:val>
            <c:numRef>
              <c:f>'Banco em painel'!$AO$55:$AO$81</c:f>
              <c:numCache>
                <c:formatCode>0.00</c:formatCode>
                <c:ptCount val="27"/>
                <c:pt idx="0">
                  <c:v>-5.0181962025043587</c:v>
                </c:pt>
                <c:pt idx="1">
                  <c:v>-9.5890560997530603E-3</c:v>
                </c:pt>
                <c:pt idx="2">
                  <c:v>4.2955863295712851</c:v>
                </c:pt>
                <c:pt idx="3">
                  <c:v>3.1899210872944415</c:v>
                </c:pt>
                <c:pt idx="4">
                  <c:v>2.3988941136484199</c:v>
                </c:pt>
                <c:pt idx="5">
                  <c:v>0.88196435287048269</c:v>
                </c:pt>
                <c:pt idx="6">
                  <c:v>1.0619483089436981</c:v>
                </c:pt>
                <c:pt idx="7">
                  <c:v>0.7409144338226259</c:v>
                </c:pt>
                <c:pt idx="8">
                  <c:v>1.4771169576580052</c:v>
                </c:pt>
                <c:pt idx="9">
                  <c:v>0.14602710519893516</c:v>
                </c:pt>
                <c:pt idx="10">
                  <c:v>-0.7492079086275879</c:v>
                </c:pt>
                <c:pt idx="11">
                  <c:v>-1.2410675809394922</c:v>
                </c:pt>
                <c:pt idx="12">
                  <c:v>-1.0408701687754058</c:v>
                </c:pt>
                <c:pt idx="13">
                  <c:v>3.4974030296678706E-2</c:v>
                </c:pt>
                <c:pt idx="14">
                  <c:v>-0.35286821619620046</c:v>
                </c:pt>
                <c:pt idx="15">
                  <c:v>0.53723527965176354</c:v>
                </c:pt>
                <c:pt idx="16">
                  <c:v>1.4372412869562146</c:v>
                </c:pt>
                <c:pt idx="17">
                  <c:v>1.330265867347739</c:v>
                </c:pt>
                <c:pt idx="18">
                  <c:v>0.89760456162105706</c:v>
                </c:pt>
                <c:pt idx="19">
                  <c:v>-0.90331556871317364</c:v>
                </c:pt>
                <c:pt idx="20">
                  <c:v>-1.8455267543678655</c:v>
                </c:pt>
                <c:pt idx="21">
                  <c:v>-1.2604821601275926</c:v>
                </c:pt>
                <c:pt idx="22">
                  <c:v>-1.6477473642604472</c:v>
                </c:pt>
                <c:pt idx="23">
                  <c:v>-1.1962618500071371</c:v>
                </c:pt>
                <c:pt idx="24">
                  <c:v>-2.9851335247350246</c:v>
                </c:pt>
                <c:pt idx="25">
                  <c:v>-3.4414901909139943</c:v>
                </c:pt>
                <c:pt idx="26">
                  <c:v>-3.504815333133926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'Banco em painel'!$AP$1</c:f>
              <c:strCache>
                <c:ptCount val="1"/>
                <c:pt idx="0">
                  <c:v>Tx PIB a preços de mercado Desaz</c:v>
                </c:pt>
              </c:strCache>
            </c:strRef>
          </c:tx>
          <c:marker>
            <c:symbol val="none"/>
          </c:marker>
          <c:cat>
            <c:numRef>
              <c:f>'Banco em painel'!$B$55:$B$81</c:f>
              <c:numCache>
                <c:formatCode>General</c:formatCode>
                <c:ptCount val="27"/>
                <c:pt idx="0">
                  <c:v>2009</c:v>
                </c:pt>
                <c:pt idx="1">
                  <c:v>2009</c:v>
                </c:pt>
                <c:pt idx="2">
                  <c:v>2009</c:v>
                </c:pt>
                <c:pt idx="3">
                  <c:v>2010</c:v>
                </c:pt>
                <c:pt idx="4">
                  <c:v>2010</c:v>
                </c:pt>
                <c:pt idx="5">
                  <c:v>2010</c:v>
                </c:pt>
                <c:pt idx="6">
                  <c:v>2010</c:v>
                </c:pt>
                <c:pt idx="7">
                  <c:v>2011</c:v>
                </c:pt>
                <c:pt idx="8">
                  <c:v>2011</c:v>
                </c:pt>
                <c:pt idx="9">
                  <c:v>2011</c:v>
                </c:pt>
                <c:pt idx="10">
                  <c:v>2011</c:v>
                </c:pt>
                <c:pt idx="11">
                  <c:v>2012</c:v>
                </c:pt>
                <c:pt idx="12">
                  <c:v>2012</c:v>
                </c:pt>
                <c:pt idx="13">
                  <c:v>2012</c:v>
                </c:pt>
                <c:pt idx="14">
                  <c:v>2012</c:v>
                </c:pt>
                <c:pt idx="15">
                  <c:v>2013</c:v>
                </c:pt>
                <c:pt idx="16">
                  <c:v>2013</c:v>
                </c:pt>
                <c:pt idx="17">
                  <c:v>2013</c:v>
                </c:pt>
                <c:pt idx="18">
                  <c:v>2013</c:v>
                </c:pt>
                <c:pt idx="19">
                  <c:v>2014</c:v>
                </c:pt>
                <c:pt idx="20">
                  <c:v>2014</c:v>
                </c:pt>
                <c:pt idx="21">
                  <c:v>2014</c:v>
                </c:pt>
                <c:pt idx="22">
                  <c:v>2014</c:v>
                </c:pt>
                <c:pt idx="23">
                  <c:v>2015</c:v>
                </c:pt>
                <c:pt idx="24">
                  <c:v>2015</c:v>
                </c:pt>
                <c:pt idx="25">
                  <c:v>2015</c:v>
                </c:pt>
                <c:pt idx="26">
                  <c:v>2015</c:v>
                </c:pt>
              </c:numCache>
            </c:numRef>
          </c:cat>
          <c:val>
            <c:numRef>
              <c:f>'Banco em painel'!$AP$55:$AP$81</c:f>
              <c:numCache>
                <c:formatCode>0.00</c:formatCode>
                <c:ptCount val="27"/>
                <c:pt idx="0">
                  <c:v>-1.2048969506014011</c:v>
                </c:pt>
                <c:pt idx="1">
                  <c:v>1.0007436493846129</c:v>
                </c:pt>
                <c:pt idx="2">
                  <c:v>2.4099430120272749</c:v>
                </c:pt>
                <c:pt idx="3">
                  <c:v>2.1375730638153012</c:v>
                </c:pt>
                <c:pt idx="4">
                  <c:v>1.9067499507601893</c:v>
                </c:pt>
                <c:pt idx="5">
                  <c:v>1.4978447378010944</c:v>
                </c:pt>
                <c:pt idx="6">
                  <c:v>1.3315062628536989</c:v>
                </c:pt>
                <c:pt idx="7">
                  <c:v>1.0514763792733934</c:v>
                </c:pt>
                <c:pt idx="8">
                  <c:v>1.1663942226948443</c:v>
                </c:pt>
                <c:pt idx="9">
                  <c:v>0.7773347129591176</c:v>
                </c:pt>
                <c:pt idx="10">
                  <c:v>0.51329951593446965</c:v>
                </c:pt>
                <c:pt idx="11">
                  <c:v>5.8101181087577558E-2</c:v>
                </c:pt>
                <c:pt idx="12">
                  <c:v>0.35402706138476514</c:v>
                </c:pt>
                <c:pt idx="13">
                  <c:v>0.78166829107684244</c:v>
                </c:pt>
                <c:pt idx="14">
                  <c:v>0.83015256264856363</c:v>
                </c:pt>
                <c:pt idx="15">
                  <c:v>0.73178762431617506</c:v>
                </c:pt>
                <c:pt idx="16">
                  <c:v>0.74639017231433369</c:v>
                </c:pt>
                <c:pt idx="17">
                  <c:v>0.87492497863939833</c:v>
                </c:pt>
                <c:pt idx="18">
                  <c:v>0.62719045944785357</c:v>
                </c:pt>
                <c:pt idx="19">
                  <c:v>0.33408953844580686</c:v>
                </c:pt>
                <c:pt idx="20">
                  <c:v>-0.30168529752663636</c:v>
                </c:pt>
                <c:pt idx="21">
                  <c:v>-0.26975098810991432</c:v>
                </c:pt>
                <c:pt idx="22">
                  <c:v>-0.44270545075058748</c:v>
                </c:pt>
                <c:pt idx="23">
                  <c:v>-0.26841281654584881</c:v>
                </c:pt>
                <c:pt idx="24">
                  <c:v>-0.93181077660681921</c:v>
                </c:pt>
                <c:pt idx="25">
                  <c:v>-1.5468073070319905</c:v>
                </c:pt>
                <c:pt idx="26">
                  <c:v>-1.7606221276663965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893056"/>
        <c:axId val="135108224"/>
      </c:lineChart>
      <c:catAx>
        <c:axId val="11089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5108224"/>
        <c:crosses val="autoZero"/>
        <c:auto val="1"/>
        <c:lblAlgn val="ctr"/>
        <c:lblOffset val="100"/>
        <c:noMultiLvlLbl val="0"/>
      </c:catAx>
      <c:valAx>
        <c:axId val="135108224"/>
        <c:scaling>
          <c:orientation val="minMax"/>
          <c:min val="-10"/>
        </c:scaling>
        <c:delete val="0"/>
        <c:axPos val="l"/>
        <c:majorGridlines/>
        <c:title>
          <c:layout/>
          <c:overlay val="0"/>
        </c:title>
        <c:numFmt formatCode="0.00" sourceLinked="1"/>
        <c:majorTickMark val="none"/>
        <c:minorTickMark val="none"/>
        <c:tickLblPos val="nextTo"/>
        <c:crossAx val="110893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581025</xdr:colOff>
      <xdr:row>20</xdr:row>
      <xdr:rowOff>95250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219075</xdr:colOff>
      <xdr:row>22</xdr:row>
      <xdr:rowOff>161925</xdr:rowOff>
    </xdr:to>
    <xdr:graphicFrame macro="">
      <xdr:nvGraphicFramePr>
        <xdr:cNvPr id="2" name="Gráfico 1" title="Taxa de Crescimento de 1996 a 20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219075</xdr:colOff>
      <xdr:row>22</xdr:row>
      <xdr:rowOff>161925</xdr:rowOff>
    </xdr:to>
    <xdr:graphicFrame macro="">
      <xdr:nvGraphicFramePr>
        <xdr:cNvPr id="2" name="Gráfico 1" title="Taxa de Crescimento de 1996 a 20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219075</xdr:colOff>
      <xdr:row>22</xdr:row>
      <xdr:rowOff>161925</xdr:rowOff>
    </xdr:to>
    <xdr:graphicFrame macro="">
      <xdr:nvGraphicFramePr>
        <xdr:cNvPr id="2" name="Gráfico 1" title="Taxa de Crescimento de 1996 a 20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219075</xdr:colOff>
      <xdr:row>22</xdr:row>
      <xdr:rowOff>161925</xdr:rowOff>
    </xdr:to>
    <xdr:graphicFrame macro="">
      <xdr:nvGraphicFramePr>
        <xdr:cNvPr id="2" name="Gráfico 1" title="Taxa de Crescimento de 1996 a 20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1"/>
  <sheetViews>
    <sheetView topLeftCell="Z55" workbookViewId="0">
      <selection activeCell="AM82" sqref="AM82"/>
    </sheetView>
  </sheetViews>
  <sheetFormatPr defaultRowHeight="15" x14ac:dyDescent="0.25"/>
  <sheetData>
    <row r="1" spans="1:4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66</v>
      </c>
      <c r="AN1" s="1" t="s">
        <v>21</v>
      </c>
      <c r="AO1" s="1" t="s">
        <v>23</v>
      </c>
      <c r="AP1" s="1" t="s">
        <v>25</v>
      </c>
    </row>
    <row r="2" spans="1:42" x14ac:dyDescent="0.25">
      <c r="A2">
        <v>1</v>
      </c>
      <c r="B2">
        <v>1996</v>
      </c>
      <c r="C2">
        <v>94.88</v>
      </c>
      <c r="D2">
        <v>99.36</v>
      </c>
      <c r="E2">
        <v>104.68</v>
      </c>
      <c r="F2">
        <v>99.36</v>
      </c>
      <c r="G2">
        <v>99.89</v>
      </c>
      <c r="H2">
        <v>100.47</v>
      </c>
      <c r="I2">
        <v>105.32</v>
      </c>
      <c r="J2">
        <v>93.19</v>
      </c>
      <c r="K2">
        <v>100.38</v>
      </c>
      <c r="L2">
        <v>89.57</v>
      </c>
      <c r="M2">
        <v>91.41</v>
      </c>
      <c r="N2">
        <v>96.84</v>
      </c>
      <c r="O2">
        <v>10054</v>
      </c>
      <c r="P2">
        <v>41474</v>
      </c>
      <c r="Q2">
        <v>1763</v>
      </c>
      <c r="R2">
        <v>23306</v>
      </c>
      <c r="S2">
        <v>12755</v>
      </c>
      <c r="T2">
        <v>189323</v>
      </c>
    </row>
    <row r="3" spans="1:42" x14ac:dyDescent="0.25">
      <c r="A3">
        <v>2</v>
      </c>
      <c r="B3">
        <v>1996</v>
      </c>
      <c r="C3">
        <v>96.04</v>
      </c>
      <c r="D3">
        <v>97.6</v>
      </c>
      <c r="E3">
        <v>103.57</v>
      </c>
      <c r="F3">
        <v>94.14</v>
      </c>
      <c r="G3">
        <v>100.08</v>
      </c>
      <c r="H3">
        <v>100.75</v>
      </c>
      <c r="I3">
        <v>105.5</v>
      </c>
      <c r="J3">
        <v>97.9</v>
      </c>
      <c r="K3">
        <v>99.93</v>
      </c>
      <c r="L3">
        <v>96.06</v>
      </c>
      <c r="M3">
        <v>100.51</v>
      </c>
      <c r="N3">
        <v>100.12</v>
      </c>
      <c r="O3">
        <v>10703</v>
      </c>
      <c r="P3">
        <v>45839</v>
      </c>
      <c r="Q3">
        <v>1369</v>
      </c>
      <c r="R3">
        <v>26780</v>
      </c>
      <c r="S3">
        <v>14359</v>
      </c>
      <c r="T3">
        <v>204611</v>
      </c>
      <c r="U3" s="2">
        <v>1.222596964586864</v>
      </c>
      <c r="V3" s="2">
        <v>-1.7713365539452575</v>
      </c>
      <c r="W3" s="2">
        <v>-1.0603744745892318</v>
      </c>
      <c r="X3" s="2">
        <v>-5.2536231884057987</v>
      </c>
      <c r="Y3" s="2">
        <v>0.19020923015315994</v>
      </c>
      <c r="Z3" s="2">
        <v>0.27869015626555971</v>
      </c>
      <c r="AA3" s="2">
        <v>0.17090770983669845</v>
      </c>
      <c r="AB3" s="2">
        <v>5.0541903637729479</v>
      </c>
      <c r="AC3" s="2">
        <v>-0.44829647340106638</v>
      </c>
      <c r="AD3" s="2">
        <v>7.2457295969632796</v>
      </c>
      <c r="AE3" s="2">
        <v>9.9551471392626656</v>
      </c>
      <c r="AF3" s="2">
        <v>3.3870301528294178</v>
      </c>
      <c r="AG3" s="2">
        <v>6.4551422319474749</v>
      </c>
      <c r="AH3" s="2">
        <v>10.524666055842214</v>
      </c>
      <c r="AI3" s="2">
        <v>-22.34826999432785</v>
      </c>
      <c r="AJ3" s="2">
        <v>14.906032781258038</v>
      </c>
      <c r="AK3" s="2">
        <v>12.57546060368484</v>
      </c>
      <c r="AL3" s="2">
        <v>8.0750886051879522</v>
      </c>
      <c r="AM3" s="2">
        <v>1</v>
      </c>
      <c r="AN3" s="2">
        <f>V3</f>
        <v>-1.7713365539452575</v>
      </c>
      <c r="AO3" s="2">
        <f>X3</f>
        <v>-5.2536231884057987</v>
      </c>
      <c r="AP3" s="2">
        <f>Z3</f>
        <v>0.27869015626555971</v>
      </c>
    </row>
    <row r="4" spans="1:42" x14ac:dyDescent="0.25">
      <c r="A4">
        <v>3</v>
      </c>
      <c r="B4">
        <v>1996</v>
      </c>
      <c r="C4">
        <v>102.21</v>
      </c>
      <c r="D4">
        <v>105.62</v>
      </c>
      <c r="E4">
        <v>98.6</v>
      </c>
      <c r="F4">
        <v>108.63</v>
      </c>
      <c r="G4">
        <v>102.75</v>
      </c>
      <c r="H4">
        <v>104.31</v>
      </c>
      <c r="I4">
        <v>108.1</v>
      </c>
      <c r="J4">
        <v>111.62</v>
      </c>
      <c r="K4">
        <v>101.47</v>
      </c>
      <c r="L4">
        <v>115.21</v>
      </c>
      <c r="M4">
        <v>108.8</v>
      </c>
      <c r="N4">
        <v>107.56</v>
      </c>
      <c r="O4">
        <v>11096</v>
      </c>
      <c r="P4">
        <v>49011</v>
      </c>
      <c r="Q4">
        <v>1324</v>
      </c>
      <c r="R4">
        <v>28772</v>
      </c>
      <c r="S4">
        <v>15788</v>
      </c>
      <c r="T4">
        <v>221513</v>
      </c>
      <c r="U4" s="2">
        <v>6.4244064972927895</v>
      </c>
      <c r="V4" s="2">
        <v>8.2172131147541183</v>
      </c>
      <c r="W4" s="2">
        <v>-4.7986868784397068</v>
      </c>
      <c r="X4" s="2">
        <v>15.391969407265771</v>
      </c>
      <c r="Y4" s="2">
        <v>2.6678657074340473</v>
      </c>
      <c r="Z4" s="2">
        <v>3.5334987593052203</v>
      </c>
      <c r="AA4" s="2">
        <v>2.4644549763033208</v>
      </c>
      <c r="AB4" s="2">
        <v>14.014300306435135</v>
      </c>
      <c r="AC4" s="2">
        <v>1.5410787551285887</v>
      </c>
      <c r="AD4" s="2">
        <v>19.935457006037893</v>
      </c>
      <c r="AE4" s="2">
        <v>8.2479355288030973</v>
      </c>
      <c r="AF4" s="2">
        <v>7.4310827007590952</v>
      </c>
      <c r="AG4" s="2">
        <v>3.6718677006446709</v>
      </c>
      <c r="AH4" s="2">
        <v>6.9198717249503661</v>
      </c>
      <c r="AI4" s="2">
        <v>-3.2870708546384186</v>
      </c>
      <c r="AJ4" s="2">
        <v>7.4383868558625776</v>
      </c>
      <c r="AK4" s="2">
        <v>9.9519465143812269</v>
      </c>
      <c r="AL4" s="2">
        <v>8.2605529516985854</v>
      </c>
      <c r="AM4" s="2">
        <v>2</v>
      </c>
      <c r="AN4" s="2">
        <f>AVERAGE(V3:V4)</f>
        <v>3.2229382804044304</v>
      </c>
      <c r="AO4" s="2">
        <f>AVERAGE(X3:X4)</f>
        <v>5.0691731094299861</v>
      </c>
      <c r="AP4" s="2">
        <f>AVERAGE(Z3:Z4)</f>
        <v>1.90609445778539</v>
      </c>
    </row>
    <row r="5" spans="1:42" x14ac:dyDescent="0.25">
      <c r="A5">
        <v>4</v>
      </c>
      <c r="B5">
        <v>1996</v>
      </c>
      <c r="C5">
        <v>126.75</v>
      </c>
      <c r="D5">
        <v>99.58</v>
      </c>
      <c r="E5">
        <v>102.93</v>
      </c>
      <c r="F5">
        <v>98.19</v>
      </c>
      <c r="G5">
        <v>104.33</v>
      </c>
      <c r="H5">
        <v>103.33</v>
      </c>
      <c r="I5">
        <v>92.89</v>
      </c>
      <c r="J5">
        <v>101.19</v>
      </c>
      <c r="K5">
        <v>107.97</v>
      </c>
      <c r="L5">
        <v>99.48</v>
      </c>
      <c r="M5">
        <v>106.53</v>
      </c>
      <c r="N5">
        <v>104.31</v>
      </c>
      <c r="O5">
        <v>8906</v>
      </c>
      <c r="P5">
        <v>54631</v>
      </c>
      <c r="Q5">
        <v>1457</v>
      </c>
      <c r="R5">
        <v>32835</v>
      </c>
      <c r="S5">
        <v>16918</v>
      </c>
      <c r="T5">
        <v>239316</v>
      </c>
      <c r="U5" s="2">
        <v>24.009392427355447</v>
      </c>
      <c r="V5" s="2">
        <v>-5.7186138988827961</v>
      </c>
      <c r="W5" s="2">
        <v>4.3914807302231296</v>
      </c>
      <c r="X5" s="2">
        <v>-9.6106048053024029</v>
      </c>
      <c r="Y5" s="2">
        <v>1.5377128953771191</v>
      </c>
      <c r="Z5" s="2">
        <v>-0.9395072380404601</v>
      </c>
      <c r="AA5" s="2">
        <v>-14.070305272895467</v>
      </c>
      <c r="AB5" s="2">
        <v>-9.3442035477513059</v>
      </c>
      <c r="AC5" s="2">
        <v>6.4058342367202092</v>
      </c>
      <c r="AD5" s="2">
        <v>-13.653328704105538</v>
      </c>
      <c r="AE5" s="2">
        <v>-2.0863970588235303</v>
      </c>
      <c r="AF5" s="2">
        <v>-3.0215693566381541</v>
      </c>
      <c r="AG5" s="2">
        <v>-19.736842105263154</v>
      </c>
      <c r="AH5" s="2">
        <v>11.46681357246333</v>
      </c>
      <c r="AI5" s="2">
        <v>10.045317220543804</v>
      </c>
      <c r="AJ5" s="2">
        <v>14.121367996663414</v>
      </c>
      <c r="AK5" s="2">
        <v>7.1573346845705599</v>
      </c>
      <c r="AL5" s="2">
        <v>8.037000085773748</v>
      </c>
      <c r="AM5" s="2">
        <v>3</v>
      </c>
      <c r="AN5" s="2">
        <f>V3:V5</f>
        <v>-5.7186138988827961</v>
      </c>
      <c r="AO5" s="2">
        <f>AVERAGE(X3:X5)</f>
        <v>0.17591380451918978</v>
      </c>
      <c r="AP5" s="2">
        <f>AVERAGE(Z3:Z5)</f>
        <v>0.9575605591767733</v>
      </c>
    </row>
    <row r="6" spans="1:42" x14ac:dyDescent="0.25">
      <c r="A6">
        <v>1</v>
      </c>
      <c r="B6">
        <v>1997</v>
      </c>
      <c r="C6">
        <v>101.41</v>
      </c>
      <c r="D6">
        <v>104.48</v>
      </c>
      <c r="E6">
        <v>103.63</v>
      </c>
      <c r="F6">
        <v>101.8</v>
      </c>
      <c r="G6">
        <v>104.38</v>
      </c>
      <c r="H6">
        <v>104.44</v>
      </c>
      <c r="I6">
        <v>112.67</v>
      </c>
      <c r="J6">
        <v>96.25</v>
      </c>
      <c r="K6">
        <v>99.45</v>
      </c>
      <c r="L6">
        <v>92.02</v>
      </c>
      <c r="M6">
        <v>95.58</v>
      </c>
      <c r="N6">
        <v>100.13</v>
      </c>
      <c r="O6">
        <v>12338</v>
      </c>
      <c r="P6">
        <v>49072</v>
      </c>
      <c r="Q6">
        <v>1493</v>
      </c>
      <c r="R6">
        <v>28430</v>
      </c>
      <c r="S6">
        <v>14821</v>
      </c>
      <c r="T6">
        <v>219117</v>
      </c>
      <c r="U6" s="2">
        <v>-19.992110453648916</v>
      </c>
      <c r="V6" s="2">
        <v>4.9206668005623566</v>
      </c>
      <c r="W6" s="2">
        <v>0.68007383658796883</v>
      </c>
      <c r="X6" s="2">
        <v>3.6765454730624203</v>
      </c>
      <c r="Y6" s="2">
        <v>4.7924853829184322E-2</v>
      </c>
      <c r="Z6" s="2">
        <v>1.0742282009096993</v>
      </c>
      <c r="AA6" s="2">
        <v>21.294003660243298</v>
      </c>
      <c r="AB6" s="2">
        <v>-4.8819053266133006</v>
      </c>
      <c r="AC6" s="2">
        <v>-7.891080855793275</v>
      </c>
      <c r="AD6" s="2">
        <v>-7.4989947728186674</v>
      </c>
      <c r="AE6" s="2">
        <v>-10.278794705716699</v>
      </c>
      <c r="AF6" s="2">
        <v>-4.0072859744990978</v>
      </c>
      <c r="AG6" s="2">
        <v>38.535818549292621</v>
      </c>
      <c r="AH6" s="2">
        <v>-10.175541359301498</v>
      </c>
      <c r="AI6" s="2">
        <v>2.4708304735758357</v>
      </c>
      <c r="AJ6" s="2">
        <v>-13.415562661793823</v>
      </c>
      <c r="AK6" s="2">
        <v>-12.395082161011938</v>
      </c>
      <c r="AL6" s="2">
        <v>-8.4403048688763036</v>
      </c>
      <c r="AM6" s="2">
        <v>4</v>
      </c>
      <c r="AN6" s="2">
        <f t="shared" ref="AN6:AN69" si="0">V4:V6</f>
        <v>4.9206668005623566</v>
      </c>
      <c r="AO6" s="2">
        <f t="shared" ref="AO6:AO69" si="1">AVERAGE(X4:X6)</f>
        <v>3.1526366916752626</v>
      </c>
      <c r="AP6" s="2">
        <f t="shared" ref="AP6:AP69" si="2">AVERAGE(Z4:Z6)</f>
        <v>1.2227399073914864</v>
      </c>
    </row>
    <row r="7" spans="1:42" x14ac:dyDescent="0.25">
      <c r="A7">
        <v>2</v>
      </c>
      <c r="B7">
        <v>1997</v>
      </c>
      <c r="C7">
        <v>100.09</v>
      </c>
      <c r="D7">
        <v>105.28</v>
      </c>
      <c r="E7">
        <v>107.39</v>
      </c>
      <c r="F7">
        <v>102.94</v>
      </c>
      <c r="G7">
        <v>105.3</v>
      </c>
      <c r="H7">
        <v>104.75</v>
      </c>
      <c r="I7">
        <v>110.16</v>
      </c>
      <c r="J7">
        <v>105.77</v>
      </c>
      <c r="K7">
        <v>103.57</v>
      </c>
      <c r="L7">
        <v>104.88</v>
      </c>
      <c r="M7">
        <v>105.95</v>
      </c>
      <c r="N7">
        <v>104.88</v>
      </c>
      <c r="O7">
        <v>11625</v>
      </c>
      <c r="P7">
        <v>55636</v>
      </c>
      <c r="Q7">
        <v>1447</v>
      </c>
      <c r="R7">
        <v>33389</v>
      </c>
      <c r="S7">
        <v>16218</v>
      </c>
      <c r="T7">
        <v>232890</v>
      </c>
      <c r="U7" s="2">
        <v>-1.3016467803964038</v>
      </c>
      <c r="V7" s="2">
        <v>0.76569678407349961</v>
      </c>
      <c r="W7" s="2">
        <v>3.628292965357538</v>
      </c>
      <c r="X7" s="2">
        <v>1.1198428290766227</v>
      </c>
      <c r="Y7" s="2">
        <v>0.88139490323817515</v>
      </c>
      <c r="Z7" s="2">
        <v>0.29682114132516535</v>
      </c>
      <c r="AA7" s="2">
        <v>-2.2277447412798468</v>
      </c>
      <c r="AB7" s="2">
        <v>9.8909090909090835</v>
      </c>
      <c r="AC7" s="2">
        <v>4.1427853192558928</v>
      </c>
      <c r="AD7" s="2">
        <v>13.975222777657038</v>
      </c>
      <c r="AE7" s="2">
        <v>10.849550115086837</v>
      </c>
      <c r="AF7" s="2">
        <v>4.743833017077792</v>
      </c>
      <c r="AG7" s="2">
        <v>-5.7788944723618059</v>
      </c>
      <c r="AH7" s="2">
        <v>13.376263449625036</v>
      </c>
      <c r="AI7" s="2">
        <v>-3.0810448760884124</v>
      </c>
      <c r="AJ7" s="2">
        <v>17.442842068237784</v>
      </c>
      <c r="AK7" s="2">
        <v>9.4258147223534205</v>
      </c>
      <c r="AL7" s="2">
        <v>6.2856829912786294</v>
      </c>
      <c r="AM7" s="2">
        <v>5</v>
      </c>
      <c r="AN7" s="2">
        <f t="shared" si="0"/>
        <v>0.76569678407349961</v>
      </c>
      <c r="AO7" s="2">
        <f t="shared" si="1"/>
        <v>-1.6047388343877866</v>
      </c>
      <c r="AP7" s="2">
        <f t="shared" si="2"/>
        <v>0.1438473680648015</v>
      </c>
    </row>
    <row r="8" spans="1:42" x14ac:dyDescent="0.25">
      <c r="A8">
        <v>3</v>
      </c>
      <c r="B8">
        <v>1997</v>
      </c>
      <c r="C8">
        <v>103.99</v>
      </c>
      <c r="D8">
        <v>106.05</v>
      </c>
      <c r="E8">
        <v>109.95</v>
      </c>
      <c r="F8">
        <v>103.44</v>
      </c>
      <c r="G8">
        <v>106.44</v>
      </c>
      <c r="H8">
        <v>106.33</v>
      </c>
      <c r="I8">
        <v>109.69</v>
      </c>
      <c r="J8">
        <v>111.85</v>
      </c>
      <c r="K8">
        <v>112.84</v>
      </c>
      <c r="L8">
        <v>109.88</v>
      </c>
      <c r="M8">
        <v>112.36</v>
      </c>
      <c r="N8">
        <v>109.49</v>
      </c>
      <c r="O8">
        <v>10871</v>
      </c>
      <c r="P8">
        <v>57089</v>
      </c>
      <c r="Q8">
        <v>1425</v>
      </c>
      <c r="R8">
        <v>33163</v>
      </c>
      <c r="S8">
        <v>17387</v>
      </c>
      <c r="T8">
        <v>246178</v>
      </c>
      <c r="U8" s="2">
        <v>3.8964931561594529</v>
      </c>
      <c r="V8" s="2">
        <v>0.73138297872339386</v>
      </c>
      <c r="W8" s="2">
        <v>2.3838346214731354</v>
      </c>
      <c r="X8" s="2">
        <v>0.48571983679812636</v>
      </c>
      <c r="Y8" s="2">
        <v>1.0826210826210936</v>
      </c>
      <c r="Z8" s="2">
        <v>1.5083532219570372</v>
      </c>
      <c r="AA8" s="2">
        <v>-0.42665214233841287</v>
      </c>
      <c r="AB8" s="2">
        <v>5.7483218303866934</v>
      </c>
      <c r="AC8" s="2">
        <v>8.9504682823211557</v>
      </c>
      <c r="AD8" s="2">
        <v>4.7673531655225032</v>
      </c>
      <c r="AE8" s="2">
        <v>6.0500235960358584</v>
      </c>
      <c r="AF8" s="2">
        <v>4.3954996186117423</v>
      </c>
      <c r="AG8" s="2">
        <v>-6.4860215053763497</v>
      </c>
      <c r="AH8" s="2">
        <v>2.6116183765906964</v>
      </c>
      <c r="AI8" s="2">
        <v>-1.520387007601931</v>
      </c>
      <c r="AJ8" s="2">
        <v>-0.67686962772171011</v>
      </c>
      <c r="AK8" s="2">
        <v>7.2080404488839456</v>
      </c>
      <c r="AL8" s="2">
        <v>5.7056979689982468</v>
      </c>
      <c r="AM8" s="2">
        <v>6</v>
      </c>
      <c r="AN8" s="2">
        <f t="shared" si="0"/>
        <v>0.73138297872339386</v>
      </c>
      <c r="AO8" s="2">
        <f t="shared" si="1"/>
        <v>1.7607027129790565</v>
      </c>
      <c r="AP8" s="2">
        <f t="shared" si="2"/>
        <v>0.95980085473063392</v>
      </c>
    </row>
    <row r="9" spans="1:42" x14ac:dyDescent="0.25">
      <c r="A9">
        <v>4</v>
      </c>
      <c r="B9">
        <v>1997</v>
      </c>
      <c r="C9">
        <v>112.97</v>
      </c>
      <c r="D9">
        <v>106.04</v>
      </c>
      <c r="E9">
        <v>109.16</v>
      </c>
      <c r="F9">
        <v>102.08</v>
      </c>
      <c r="G9">
        <v>106.84</v>
      </c>
      <c r="H9">
        <v>107.23</v>
      </c>
      <c r="I9">
        <v>82.64</v>
      </c>
      <c r="J9">
        <v>107.7</v>
      </c>
      <c r="K9">
        <v>114.37</v>
      </c>
      <c r="L9">
        <v>103.53</v>
      </c>
      <c r="M9">
        <v>109.05</v>
      </c>
      <c r="N9">
        <v>108.21</v>
      </c>
      <c r="O9">
        <v>9771</v>
      </c>
      <c r="P9">
        <v>53320</v>
      </c>
      <c r="Q9">
        <v>1656</v>
      </c>
      <c r="R9">
        <v>28967</v>
      </c>
      <c r="S9">
        <v>17353</v>
      </c>
      <c r="T9">
        <v>253904</v>
      </c>
      <c r="U9" s="2">
        <v>8.6354457159342211</v>
      </c>
      <c r="V9" s="2">
        <v>-9.429514379999393E-3</v>
      </c>
      <c r="W9" s="2">
        <v>-0.71850841291496437</v>
      </c>
      <c r="X9" s="2">
        <v>-1.3147718484145421</v>
      </c>
      <c r="Y9" s="2">
        <v>0.37579857196543553</v>
      </c>
      <c r="Z9" s="2">
        <v>0.84642151791591846</v>
      </c>
      <c r="AA9" s="2">
        <v>-24.660406600419361</v>
      </c>
      <c r="AB9" s="2">
        <v>-3.7103263299061218</v>
      </c>
      <c r="AC9" s="2">
        <v>1.3559021623537726</v>
      </c>
      <c r="AD9" s="2">
        <v>-5.7790316709137146</v>
      </c>
      <c r="AE9" s="2">
        <v>-2.9458882164471345</v>
      </c>
      <c r="AF9" s="2">
        <v>-1.1690565348433712</v>
      </c>
      <c r="AG9" s="2">
        <v>-10.118664336307603</v>
      </c>
      <c r="AH9" s="2">
        <v>-6.6019723589483048</v>
      </c>
      <c r="AI9" s="2">
        <v>16.210526315789476</v>
      </c>
      <c r="AJ9" s="2">
        <v>-12.652655067394381</v>
      </c>
      <c r="AK9" s="2">
        <v>-0.19554839822856218</v>
      </c>
      <c r="AL9" s="2">
        <v>3.1383795465069975</v>
      </c>
      <c r="AM9" s="2">
        <v>7</v>
      </c>
      <c r="AN9" s="2">
        <f t="shared" si="0"/>
        <v>-9.429514379999393E-3</v>
      </c>
      <c r="AO9" s="2">
        <f t="shared" si="1"/>
        <v>9.693027248673565E-2</v>
      </c>
      <c r="AP9" s="2">
        <f t="shared" si="2"/>
        <v>0.88386529373270706</v>
      </c>
    </row>
    <row r="10" spans="1:42" x14ac:dyDescent="0.25">
      <c r="A10">
        <v>1</v>
      </c>
      <c r="B10">
        <v>1998</v>
      </c>
      <c r="C10">
        <v>99.76</v>
      </c>
      <c r="D10">
        <v>104.58</v>
      </c>
      <c r="E10">
        <v>111.27</v>
      </c>
      <c r="F10">
        <v>97.88</v>
      </c>
      <c r="G10">
        <v>104.49</v>
      </c>
      <c r="H10">
        <v>104.7</v>
      </c>
      <c r="I10">
        <v>111.07</v>
      </c>
      <c r="J10">
        <v>96.31</v>
      </c>
      <c r="K10">
        <v>107.1</v>
      </c>
      <c r="L10">
        <v>88.11</v>
      </c>
      <c r="M10">
        <v>96.06</v>
      </c>
      <c r="N10">
        <v>101.14</v>
      </c>
      <c r="O10">
        <v>11869</v>
      </c>
      <c r="P10">
        <v>52455</v>
      </c>
      <c r="Q10">
        <v>1383</v>
      </c>
      <c r="R10">
        <v>28092</v>
      </c>
      <c r="S10">
        <v>14963</v>
      </c>
      <c r="T10">
        <v>235701</v>
      </c>
      <c r="U10" s="2">
        <v>-11.693369921218022</v>
      </c>
      <c r="V10" s="2">
        <v>-1.3768389287061589</v>
      </c>
      <c r="W10" s="2">
        <v>1.9329424697691389</v>
      </c>
      <c r="X10" s="2">
        <v>-4.1144200626959222</v>
      </c>
      <c r="Y10" s="2">
        <v>-2.1995507300636596</v>
      </c>
      <c r="Z10" s="2">
        <v>-2.3594143430010317</v>
      </c>
      <c r="AA10" s="2">
        <v>34.402226524685361</v>
      </c>
      <c r="AB10" s="2">
        <v>-10.575673166202415</v>
      </c>
      <c r="AC10" s="2">
        <v>-6.3565620354988255</v>
      </c>
      <c r="AD10" s="2">
        <v>-14.894233555491166</v>
      </c>
      <c r="AE10" s="2">
        <v>-11.911966987620348</v>
      </c>
      <c r="AF10" s="2">
        <v>-6.533592089455686</v>
      </c>
      <c r="AG10" s="2">
        <v>21.471701975232826</v>
      </c>
      <c r="AH10" s="2">
        <v>-1.6222805701425314</v>
      </c>
      <c r="AI10" s="2">
        <v>-16.485507246376805</v>
      </c>
      <c r="AJ10" s="2">
        <v>-3.0206787033520865</v>
      </c>
      <c r="AK10" s="2">
        <v>-13.77283466835706</v>
      </c>
      <c r="AL10" s="2">
        <v>-7.1692450690024607</v>
      </c>
      <c r="AM10" s="2">
        <v>8</v>
      </c>
      <c r="AN10" s="2">
        <f t="shared" si="0"/>
        <v>-1.3768389287061589</v>
      </c>
      <c r="AO10" s="2">
        <f t="shared" si="1"/>
        <v>-1.6478240247707792</v>
      </c>
      <c r="AP10" s="2">
        <f t="shared" si="2"/>
        <v>-1.5465343760253287E-3</v>
      </c>
    </row>
    <row r="11" spans="1:42" x14ac:dyDescent="0.25">
      <c r="A11">
        <v>2</v>
      </c>
      <c r="B11">
        <v>1998</v>
      </c>
      <c r="C11">
        <v>112.84</v>
      </c>
      <c r="D11">
        <v>104.74</v>
      </c>
      <c r="E11">
        <v>112.83</v>
      </c>
      <c r="F11">
        <v>99.29</v>
      </c>
      <c r="G11">
        <v>105.77</v>
      </c>
      <c r="H11">
        <v>106.93</v>
      </c>
      <c r="I11">
        <v>124.57</v>
      </c>
      <c r="J11">
        <v>105.47</v>
      </c>
      <c r="K11">
        <v>108.73</v>
      </c>
      <c r="L11">
        <v>101.19</v>
      </c>
      <c r="M11">
        <v>106.5</v>
      </c>
      <c r="N11">
        <v>106.46</v>
      </c>
      <c r="O11">
        <v>14202</v>
      </c>
      <c r="P11">
        <v>58383</v>
      </c>
      <c r="Q11">
        <v>1122</v>
      </c>
      <c r="R11">
        <v>33171</v>
      </c>
      <c r="S11">
        <v>16934</v>
      </c>
      <c r="T11">
        <v>251936</v>
      </c>
      <c r="U11" s="2">
        <v>13.111467522052923</v>
      </c>
      <c r="V11" s="2">
        <v>0.1529929240772665</v>
      </c>
      <c r="W11" s="2">
        <v>1.4019951469398828</v>
      </c>
      <c r="X11" s="2">
        <v>1.4405394360441415</v>
      </c>
      <c r="Y11" s="2">
        <v>1.2249976074265589</v>
      </c>
      <c r="Z11" s="2">
        <v>2.1298949379178644</v>
      </c>
      <c r="AA11" s="2">
        <v>12.154497163950673</v>
      </c>
      <c r="AB11" s="2">
        <v>9.5109542103623657</v>
      </c>
      <c r="AC11" s="2">
        <v>1.5219421101774211</v>
      </c>
      <c r="AD11" s="2">
        <v>14.845080013619327</v>
      </c>
      <c r="AE11" s="2">
        <v>10.868207370393513</v>
      </c>
      <c r="AF11" s="2">
        <v>5.2600355942258092</v>
      </c>
      <c r="AG11" s="2">
        <v>19.656247367090749</v>
      </c>
      <c r="AH11" s="2">
        <v>11.301115241635685</v>
      </c>
      <c r="AI11" s="2">
        <v>-18.872017353579174</v>
      </c>
      <c r="AJ11" s="2">
        <v>18.07988039299444</v>
      </c>
      <c r="AK11" s="2">
        <v>13.172492147296655</v>
      </c>
      <c r="AL11" s="2">
        <v>6.8879639882732713</v>
      </c>
      <c r="AM11" s="2">
        <v>9</v>
      </c>
      <c r="AN11" s="2">
        <f t="shared" si="0"/>
        <v>0.1529929240772665</v>
      </c>
      <c r="AO11" s="2">
        <f t="shared" si="1"/>
        <v>-1.3295508250221078</v>
      </c>
      <c r="AP11" s="2">
        <f t="shared" si="2"/>
        <v>0.20563403761091706</v>
      </c>
    </row>
    <row r="12" spans="1:42" x14ac:dyDescent="0.25">
      <c r="A12">
        <v>3</v>
      </c>
      <c r="B12">
        <v>1998</v>
      </c>
      <c r="C12">
        <v>109.87</v>
      </c>
      <c r="D12">
        <v>103.38</v>
      </c>
      <c r="E12">
        <v>111.82</v>
      </c>
      <c r="F12">
        <v>98.33</v>
      </c>
      <c r="G12">
        <v>104.64</v>
      </c>
      <c r="H12">
        <v>106.89</v>
      </c>
      <c r="I12">
        <v>115.41</v>
      </c>
      <c r="J12">
        <v>108.83</v>
      </c>
      <c r="K12">
        <v>114.86</v>
      </c>
      <c r="L12">
        <v>104.56</v>
      </c>
      <c r="M12">
        <v>109.85</v>
      </c>
      <c r="N12">
        <v>109.88</v>
      </c>
      <c r="O12">
        <v>13143</v>
      </c>
      <c r="P12">
        <v>58112</v>
      </c>
      <c r="Q12">
        <v>1354</v>
      </c>
      <c r="R12">
        <v>32582</v>
      </c>
      <c r="S12">
        <v>17432</v>
      </c>
      <c r="T12">
        <v>258043</v>
      </c>
      <c r="U12" s="2">
        <v>-2.6320453739808514</v>
      </c>
      <c r="V12" s="2">
        <v>-1.2984533129654419</v>
      </c>
      <c r="W12" s="2">
        <v>-0.8951519985819445</v>
      </c>
      <c r="X12" s="2">
        <v>-0.96686473965152953</v>
      </c>
      <c r="Y12" s="2">
        <v>-1.0683558665027904</v>
      </c>
      <c r="Z12" s="2">
        <v>-3.7407649864407144E-2</v>
      </c>
      <c r="AA12" s="2">
        <v>-7.3532953359556892</v>
      </c>
      <c r="AB12" s="2">
        <v>3.185740020859007</v>
      </c>
      <c r="AC12" s="2">
        <v>5.6378184493699912</v>
      </c>
      <c r="AD12" s="2">
        <v>3.3303686134993571</v>
      </c>
      <c r="AE12" s="2">
        <v>3.1455399061032896</v>
      </c>
      <c r="AF12" s="2">
        <v>3.212474168701851</v>
      </c>
      <c r="AG12" s="2">
        <v>-7.4566962399661989</v>
      </c>
      <c r="AH12" s="2">
        <v>-0.46417621567922396</v>
      </c>
      <c r="AI12" s="2">
        <v>20.677361853832444</v>
      </c>
      <c r="AJ12" s="2">
        <v>-1.7756474028518876</v>
      </c>
      <c r="AK12" s="2">
        <v>2.9408291012164911</v>
      </c>
      <c r="AL12" s="2">
        <v>2.4240283246538707</v>
      </c>
      <c r="AM12" s="2">
        <v>10</v>
      </c>
      <c r="AN12" s="2">
        <f t="shared" si="0"/>
        <v>-1.2984533129654419</v>
      </c>
      <c r="AO12" s="2">
        <f t="shared" si="1"/>
        <v>-1.21358178876777</v>
      </c>
      <c r="AP12" s="2">
        <f t="shared" si="2"/>
        <v>-8.8975684982524797E-2</v>
      </c>
    </row>
    <row r="13" spans="1:42" x14ac:dyDescent="0.25">
      <c r="A13">
        <v>4</v>
      </c>
      <c r="B13">
        <v>1998</v>
      </c>
      <c r="C13">
        <v>107.32</v>
      </c>
      <c r="D13">
        <v>100.41</v>
      </c>
      <c r="E13">
        <v>109.75</v>
      </c>
      <c r="F13">
        <v>94.82</v>
      </c>
      <c r="G13">
        <v>100.46</v>
      </c>
      <c r="H13">
        <v>105.68</v>
      </c>
      <c r="I13">
        <v>78.27</v>
      </c>
      <c r="J13">
        <v>102.15</v>
      </c>
      <c r="K13">
        <v>115.1</v>
      </c>
      <c r="L13">
        <v>96.58</v>
      </c>
      <c r="M13">
        <v>102.63</v>
      </c>
      <c r="N13">
        <v>106.66</v>
      </c>
      <c r="O13">
        <v>8399</v>
      </c>
      <c r="P13">
        <v>52759</v>
      </c>
      <c r="Q13">
        <v>1632</v>
      </c>
      <c r="R13">
        <v>27992</v>
      </c>
      <c r="S13">
        <v>16607</v>
      </c>
      <c r="T13">
        <v>256671</v>
      </c>
      <c r="U13" s="2">
        <v>-2.3209247292254598</v>
      </c>
      <c r="V13" s="2">
        <v>-2.8728961114335427</v>
      </c>
      <c r="W13" s="2">
        <v>-1.8511894115542771</v>
      </c>
      <c r="X13" s="2">
        <v>-3.5696125292382863</v>
      </c>
      <c r="Y13" s="2">
        <v>-3.9946483180428149</v>
      </c>
      <c r="Z13" s="2">
        <v>-1.1320048648142844</v>
      </c>
      <c r="AA13" s="2">
        <v>-32.180920197556539</v>
      </c>
      <c r="AB13" s="2">
        <v>-6.1380134154185306</v>
      </c>
      <c r="AC13" s="2">
        <v>0.20895002611875935</v>
      </c>
      <c r="AD13" s="2">
        <v>-7.6319816373374145</v>
      </c>
      <c r="AE13" s="2">
        <v>-6.5725989986345041</v>
      </c>
      <c r="AF13" s="2">
        <v>-2.9304696032034894</v>
      </c>
      <c r="AG13" s="2">
        <v>-36.095259834132243</v>
      </c>
      <c r="AH13" s="2">
        <v>-9.2115225770925129</v>
      </c>
      <c r="AI13" s="2">
        <v>20.531757754800584</v>
      </c>
      <c r="AJ13" s="2">
        <v>-14.087532993677488</v>
      </c>
      <c r="AK13" s="2">
        <v>-4.7326755392381852</v>
      </c>
      <c r="AL13" s="2">
        <v>-0.53169433001476474</v>
      </c>
      <c r="AM13" s="2">
        <v>11</v>
      </c>
      <c r="AN13" s="2">
        <f t="shared" si="0"/>
        <v>-2.8728961114335427</v>
      </c>
      <c r="AO13" s="2">
        <f t="shared" si="1"/>
        <v>-1.0319792776152248</v>
      </c>
      <c r="AP13" s="2">
        <f t="shared" si="2"/>
        <v>0.32016080774639094</v>
      </c>
    </row>
    <row r="14" spans="1:42" x14ac:dyDescent="0.25">
      <c r="A14">
        <v>1</v>
      </c>
      <c r="B14">
        <v>1999</v>
      </c>
      <c r="C14">
        <v>111.94</v>
      </c>
      <c r="D14">
        <v>100.3</v>
      </c>
      <c r="E14">
        <v>110.18</v>
      </c>
      <c r="F14">
        <v>94.15</v>
      </c>
      <c r="G14">
        <v>101.15</v>
      </c>
      <c r="H14">
        <v>105.4</v>
      </c>
      <c r="I14">
        <v>125.05</v>
      </c>
      <c r="J14">
        <v>92.23</v>
      </c>
      <c r="K14">
        <v>105.89</v>
      </c>
      <c r="L14">
        <v>84.37</v>
      </c>
      <c r="M14">
        <v>93.61</v>
      </c>
      <c r="N14">
        <v>101.92</v>
      </c>
      <c r="O14">
        <v>14190</v>
      </c>
      <c r="P14">
        <v>51004</v>
      </c>
      <c r="Q14">
        <v>1560</v>
      </c>
      <c r="R14">
        <v>26995</v>
      </c>
      <c r="S14">
        <v>15395</v>
      </c>
      <c r="T14">
        <v>250668</v>
      </c>
      <c r="U14" s="2">
        <v>4.3048825941110813</v>
      </c>
      <c r="V14" s="2">
        <v>-0.10955084154964378</v>
      </c>
      <c r="W14" s="2">
        <v>0.39179954441914688</v>
      </c>
      <c r="X14" s="2">
        <v>-0.70660198270405816</v>
      </c>
      <c r="Y14" s="2">
        <v>0.68684053354570729</v>
      </c>
      <c r="Z14" s="2">
        <v>-0.26495079485238104</v>
      </c>
      <c r="AA14" s="2">
        <v>59.767471572760968</v>
      </c>
      <c r="AB14" s="2">
        <v>-9.7112090063631982</v>
      </c>
      <c r="AC14" s="2">
        <v>-8.0017376194613359</v>
      </c>
      <c r="AD14" s="2">
        <v>-12.642369020501132</v>
      </c>
      <c r="AE14" s="2">
        <v>-8.7888531618435124</v>
      </c>
      <c r="AF14" s="2">
        <v>-4.4440277517344811</v>
      </c>
      <c r="AG14" s="2">
        <v>68.948684367186573</v>
      </c>
      <c r="AH14" s="2">
        <v>-3.3264466726056208</v>
      </c>
      <c r="AI14" s="2">
        <v>-4.4117647058823479</v>
      </c>
      <c r="AJ14" s="2">
        <v>-3.5617319234066858</v>
      </c>
      <c r="AK14" s="2">
        <v>-7.29812729571867</v>
      </c>
      <c r="AL14" s="2">
        <v>-2.3387916827378286</v>
      </c>
      <c r="AM14" s="2">
        <v>12</v>
      </c>
      <c r="AN14" s="2">
        <f t="shared" si="0"/>
        <v>-0.10955084154964378</v>
      </c>
      <c r="AO14" s="2">
        <f t="shared" si="1"/>
        <v>-1.7476930838646247</v>
      </c>
      <c r="AP14" s="2">
        <f t="shared" si="2"/>
        <v>-0.47812110317702422</v>
      </c>
    </row>
    <row r="15" spans="1:42" x14ac:dyDescent="0.25">
      <c r="A15">
        <v>2</v>
      </c>
      <c r="B15">
        <v>1999</v>
      </c>
      <c r="C15">
        <v>114.3</v>
      </c>
      <c r="D15">
        <v>100</v>
      </c>
      <c r="E15">
        <v>104.82</v>
      </c>
      <c r="F15">
        <v>95.32</v>
      </c>
      <c r="G15">
        <v>101.61</v>
      </c>
      <c r="H15">
        <v>106.4</v>
      </c>
      <c r="I15">
        <v>126.56</v>
      </c>
      <c r="J15">
        <v>100.81</v>
      </c>
      <c r="K15">
        <v>100.59</v>
      </c>
      <c r="L15">
        <v>97.05</v>
      </c>
      <c r="M15">
        <v>102.18</v>
      </c>
      <c r="N15">
        <v>106.04</v>
      </c>
      <c r="O15">
        <v>13487</v>
      </c>
      <c r="P15">
        <v>62478</v>
      </c>
      <c r="Q15">
        <v>1562</v>
      </c>
      <c r="R15">
        <v>37291</v>
      </c>
      <c r="S15">
        <v>17624</v>
      </c>
      <c r="T15">
        <v>268709</v>
      </c>
      <c r="U15" s="2">
        <v>2.1082722887260985</v>
      </c>
      <c r="V15" s="2">
        <v>-0.29910269192422456</v>
      </c>
      <c r="W15" s="2">
        <v>-4.8647667453258432</v>
      </c>
      <c r="X15" s="2">
        <v>1.2426978226234509</v>
      </c>
      <c r="Y15" s="2">
        <v>0.45477014335144617</v>
      </c>
      <c r="Z15" s="2">
        <v>0.94876660341556285</v>
      </c>
      <c r="AA15" s="2">
        <v>1.2075169932027174</v>
      </c>
      <c r="AB15" s="2">
        <v>9.3028298818171873</v>
      </c>
      <c r="AC15" s="2">
        <v>-5.0051940693172092</v>
      </c>
      <c r="AD15" s="2">
        <v>15.029038757852309</v>
      </c>
      <c r="AE15" s="2">
        <v>9.1550048071787238</v>
      </c>
      <c r="AF15" s="2">
        <v>4.0423861852433296</v>
      </c>
      <c r="AG15" s="2">
        <v>-4.9541930937279766</v>
      </c>
      <c r="AH15" s="2">
        <v>22.496274801976313</v>
      </c>
      <c r="AI15" s="2">
        <v>0.12820512820512775</v>
      </c>
      <c r="AJ15" s="2">
        <v>38.140396369698081</v>
      </c>
      <c r="AK15" s="2">
        <v>14.478726859369928</v>
      </c>
      <c r="AL15" s="2">
        <v>7.1971691639937996</v>
      </c>
      <c r="AM15" s="2">
        <v>13</v>
      </c>
      <c r="AN15" s="2">
        <f t="shared" si="0"/>
        <v>-0.29910269192422456</v>
      </c>
      <c r="AO15" s="2">
        <f t="shared" si="1"/>
        <v>-1.0111722297729644</v>
      </c>
      <c r="AP15" s="2">
        <f t="shared" si="2"/>
        <v>-0.14939635208370086</v>
      </c>
    </row>
    <row r="16" spans="1:42" x14ac:dyDescent="0.25">
      <c r="A16">
        <v>3</v>
      </c>
      <c r="B16">
        <v>1999</v>
      </c>
      <c r="C16">
        <v>114.18</v>
      </c>
      <c r="D16">
        <v>100.03</v>
      </c>
      <c r="E16">
        <v>104.7</v>
      </c>
      <c r="F16">
        <v>95.26</v>
      </c>
      <c r="G16">
        <v>100.78</v>
      </c>
      <c r="H16">
        <v>106.39</v>
      </c>
      <c r="I16">
        <v>119.43</v>
      </c>
      <c r="J16">
        <v>105</v>
      </c>
      <c r="K16">
        <v>107.86</v>
      </c>
      <c r="L16">
        <v>101.34</v>
      </c>
      <c r="M16">
        <v>105.02</v>
      </c>
      <c r="N16">
        <v>109.2</v>
      </c>
      <c r="O16">
        <v>11736</v>
      </c>
      <c r="P16">
        <v>61145</v>
      </c>
      <c r="Q16">
        <v>2243</v>
      </c>
      <c r="R16">
        <v>34583</v>
      </c>
      <c r="S16">
        <v>18217</v>
      </c>
      <c r="T16">
        <v>274126</v>
      </c>
      <c r="U16" s="2">
        <v>-0.10498687664041162</v>
      </c>
      <c r="V16" s="2">
        <v>2.9999999999996696E-2</v>
      </c>
      <c r="W16" s="2">
        <v>-0.11448196908986352</v>
      </c>
      <c r="X16" s="2">
        <v>-6.2945866554753316E-2</v>
      </c>
      <c r="Y16" s="2">
        <v>-0.81684873536068681</v>
      </c>
      <c r="Z16" s="2">
        <v>-9.3984962406090666E-3</v>
      </c>
      <c r="AA16" s="2">
        <v>-5.6336915297092283</v>
      </c>
      <c r="AB16" s="2">
        <v>4.15633369705386</v>
      </c>
      <c r="AC16" s="2">
        <v>7.227358584352328</v>
      </c>
      <c r="AD16" s="2">
        <v>4.4204018547140622</v>
      </c>
      <c r="AE16" s="2">
        <v>2.7794088862791</v>
      </c>
      <c r="AF16" s="2">
        <v>2.9800075443229046</v>
      </c>
      <c r="AG16" s="2">
        <v>-12.982872395640243</v>
      </c>
      <c r="AH16" s="2">
        <v>-2.1335510099555033</v>
      </c>
      <c r="AI16" s="2">
        <v>43.597951344430207</v>
      </c>
      <c r="AJ16" s="2">
        <v>-7.2618057976455486</v>
      </c>
      <c r="AK16" s="2">
        <v>3.364729913753961</v>
      </c>
      <c r="AL16" s="2">
        <v>2.0159354543390906</v>
      </c>
      <c r="AM16" s="2">
        <v>14</v>
      </c>
      <c r="AN16" s="2">
        <f t="shared" si="0"/>
        <v>2.9999999999996696E-2</v>
      </c>
      <c r="AO16" s="2">
        <f t="shared" si="1"/>
        <v>0.15771665778821312</v>
      </c>
      <c r="AP16" s="2">
        <f t="shared" si="2"/>
        <v>0.22480577077419092</v>
      </c>
    </row>
    <row r="17" spans="1:42" x14ac:dyDescent="0.25">
      <c r="A17">
        <v>4</v>
      </c>
      <c r="B17">
        <v>1999</v>
      </c>
      <c r="C17">
        <v>118.89</v>
      </c>
      <c r="D17">
        <v>101.97</v>
      </c>
      <c r="E17">
        <v>106.42</v>
      </c>
      <c r="F17">
        <v>98.26</v>
      </c>
      <c r="G17">
        <v>102.41</v>
      </c>
      <c r="H17">
        <v>107.99</v>
      </c>
      <c r="I17">
        <v>86.29</v>
      </c>
      <c r="J17">
        <v>103.95</v>
      </c>
      <c r="K17">
        <v>112</v>
      </c>
      <c r="L17">
        <v>100.4</v>
      </c>
      <c r="M17">
        <v>105.02</v>
      </c>
      <c r="N17">
        <v>108.97</v>
      </c>
      <c r="O17">
        <v>11121</v>
      </c>
      <c r="P17">
        <v>61915</v>
      </c>
      <c r="Q17">
        <v>2601</v>
      </c>
      <c r="R17">
        <v>35012</v>
      </c>
      <c r="S17">
        <v>20359</v>
      </c>
      <c r="T17">
        <v>294208</v>
      </c>
      <c r="U17" s="2">
        <v>4.1250656857593215</v>
      </c>
      <c r="V17" s="2">
        <v>1.9394181745476358</v>
      </c>
      <c r="W17" s="2">
        <v>1.6427889207258906</v>
      </c>
      <c r="X17" s="2">
        <v>3.1492756665966848</v>
      </c>
      <c r="Y17" s="2">
        <v>1.617384401666988</v>
      </c>
      <c r="Z17" s="2">
        <v>1.5039007425509787</v>
      </c>
      <c r="AA17" s="2">
        <v>-27.748471908230766</v>
      </c>
      <c r="AB17" s="2">
        <v>-1.0000000000000009</v>
      </c>
      <c r="AC17" s="2">
        <v>3.8383089189690356</v>
      </c>
      <c r="AD17" s="2">
        <v>-0.92757055456877957</v>
      </c>
      <c r="AE17" s="2">
        <v>0</v>
      </c>
      <c r="AF17" s="2">
        <v>-0.21062271062270987</v>
      </c>
      <c r="AG17" s="2">
        <v>-5.2402862985685079</v>
      </c>
      <c r="AH17" s="2">
        <v>1.2593016599885543</v>
      </c>
      <c r="AI17" s="2">
        <v>15.960766830138207</v>
      </c>
      <c r="AJ17" s="2">
        <v>1.2404938842784041</v>
      </c>
      <c r="AK17" s="2">
        <v>11.758247790525322</v>
      </c>
      <c r="AL17" s="2">
        <v>7.3258282687523213</v>
      </c>
      <c r="AM17" s="2">
        <v>15</v>
      </c>
      <c r="AN17" s="2">
        <f t="shared" si="0"/>
        <v>1.9394181745476358</v>
      </c>
      <c r="AO17" s="2">
        <f t="shared" si="1"/>
        <v>1.4430092075551275</v>
      </c>
      <c r="AP17" s="2">
        <f t="shared" si="2"/>
        <v>0.81442294990864417</v>
      </c>
    </row>
    <row r="18" spans="1:42" x14ac:dyDescent="0.25">
      <c r="A18">
        <v>1</v>
      </c>
      <c r="B18">
        <v>2000</v>
      </c>
      <c r="C18">
        <v>118.33</v>
      </c>
      <c r="D18">
        <v>102.28</v>
      </c>
      <c r="E18">
        <v>109.84</v>
      </c>
      <c r="F18">
        <v>99.72</v>
      </c>
      <c r="G18">
        <v>104.55</v>
      </c>
      <c r="H18">
        <v>109.82</v>
      </c>
      <c r="I18">
        <v>132.75</v>
      </c>
      <c r="J18">
        <v>96.45</v>
      </c>
      <c r="K18">
        <v>105.22</v>
      </c>
      <c r="L18">
        <v>89.91</v>
      </c>
      <c r="M18">
        <v>97.41</v>
      </c>
      <c r="N18">
        <v>106.4</v>
      </c>
      <c r="O18">
        <v>16347</v>
      </c>
      <c r="P18">
        <v>62386</v>
      </c>
      <c r="Q18">
        <v>2956</v>
      </c>
      <c r="R18">
        <v>35034</v>
      </c>
      <c r="S18">
        <v>18519</v>
      </c>
      <c r="T18">
        <v>276927</v>
      </c>
      <c r="U18" s="2">
        <v>-0.47102363529313296</v>
      </c>
      <c r="V18" s="2">
        <v>0.3040109836226268</v>
      </c>
      <c r="W18" s="2">
        <v>3.2136816387897005</v>
      </c>
      <c r="X18" s="2">
        <v>1.4858538571137725</v>
      </c>
      <c r="Y18" s="2">
        <v>2.0896396836246556</v>
      </c>
      <c r="Z18" s="2">
        <v>1.694601351977032</v>
      </c>
      <c r="AA18" s="2">
        <v>53.841696604473263</v>
      </c>
      <c r="AB18" s="2">
        <v>-7.2150072150072191</v>
      </c>
      <c r="AC18" s="2">
        <v>-6.0535714285714253</v>
      </c>
      <c r="AD18" s="2">
        <v>-10.448207171314749</v>
      </c>
      <c r="AE18" s="2">
        <v>-7.2462388116549263</v>
      </c>
      <c r="AF18" s="2">
        <v>-2.3584472790676325</v>
      </c>
      <c r="AG18" s="2">
        <v>46.992176962503372</v>
      </c>
      <c r="AH18" s="2">
        <v>0.76072034240490805</v>
      </c>
      <c r="AI18" s="2">
        <v>13.648596693579385</v>
      </c>
      <c r="AJ18" s="2">
        <v>6.2835599223132199E-2</v>
      </c>
      <c r="AK18" s="2">
        <v>-9.0377719927304927</v>
      </c>
      <c r="AL18" s="2">
        <v>-5.8737355884272313</v>
      </c>
      <c r="AM18" s="2">
        <v>16</v>
      </c>
      <c r="AN18" s="2">
        <f t="shared" si="0"/>
        <v>0.3040109836226268</v>
      </c>
      <c r="AO18" s="2">
        <f t="shared" si="1"/>
        <v>1.5240612190519014</v>
      </c>
      <c r="AP18" s="2">
        <f t="shared" si="2"/>
        <v>1.0630345327624673</v>
      </c>
    </row>
    <row r="19" spans="1:42" x14ac:dyDescent="0.25">
      <c r="A19">
        <v>2</v>
      </c>
      <c r="B19">
        <v>2000</v>
      </c>
      <c r="C19">
        <v>117.82</v>
      </c>
      <c r="D19">
        <v>104.16</v>
      </c>
      <c r="E19">
        <v>111.36</v>
      </c>
      <c r="F19">
        <v>100.81</v>
      </c>
      <c r="G19">
        <v>103.45</v>
      </c>
      <c r="H19">
        <v>110.53</v>
      </c>
      <c r="I19">
        <v>130.91999999999999</v>
      </c>
      <c r="J19">
        <v>104.78</v>
      </c>
      <c r="K19">
        <v>107.07</v>
      </c>
      <c r="L19">
        <v>102.2</v>
      </c>
      <c r="M19">
        <v>103.59</v>
      </c>
      <c r="N19">
        <v>110.25</v>
      </c>
      <c r="O19">
        <v>15218</v>
      </c>
      <c r="P19">
        <v>70463</v>
      </c>
      <c r="Q19">
        <v>2843</v>
      </c>
      <c r="R19">
        <v>41600</v>
      </c>
      <c r="S19">
        <v>20039</v>
      </c>
      <c r="T19">
        <v>292789</v>
      </c>
      <c r="U19" s="2">
        <v>-0.43099805628328269</v>
      </c>
      <c r="V19" s="2">
        <v>1.8380915134923681</v>
      </c>
      <c r="W19" s="2">
        <v>1.383831026948279</v>
      </c>
      <c r="X19" s="2">
        <v>1.0930605695948614</v>
      </c>
      <c r="Y19" s="2">
        <v>-1.0521281683405048</v>
      </c>
      <c r="Z19" s="2">
        <v>0.64651247495903785</v>
      </c>
      <c r="AA19" s="2">
        <v>-1.3785310734463319</v>
      </c>
      <c r="AB19" s="2">
        <v>8.6365992742353459</v>
      </c>
      <c r="AC19" s="2">
        <v>1.7582208705569258</v>
      </c>
      <c r="AD19" s="2">
        <v>13.669224780335899</v>
      </c>
      <c r="AE19" s="2">
        <v>6.3443178318447924</v>
      </c>
      <c r="AF19" s="2">
        <v>3.6184210526315708</v>
      </c>
      <c r="AG19" s="2">
        <v>-6.90646601822964</v>
      </c>
      <c r="AH19" s="2">
        <v>12.946814990542755</v>
      </c>
      <c r="AI19" s="2">
        <v>-3.8227334235453325</v>
      </c>
      <c r="AJ19" s="2">
        <v>18.74179368613347</v>
      </c>
      <c r="AK19" s="2">
        <v>8.207786597548461</v>
      </c>
      <c r="AL19" s="2">
        <v>5.7278632997143752</v>
      </c>
      <c r="AM19" s="2">
        <v>17</v>
      </c>
      <c r="AN19" s="2">
        <f t="shared" si="0"/>
        <v>1.8380915134923681</v>
      </c>
      <c r="AO19" s="2">
        <f t="shared" si="1"/>
        <v>1.9093966977684396</v>
      </c>
      <c r="AP19" s="2">
        <f t="shared" si="2"/>
        <v>1.2816715231623494</v>
      </c>
    </row>
    <row r="20" spans="1:42" x14ac:dyDescent="0.25">
      <c r="A20">
        <v>3</v>
      </c>
      <c r="B20">
        <v>2000</v>
      </c>
      <c r="C20">
        <v>116.56</v>
      </c>
      <c r="D20">
        <v>105.59</v>
      </c>
      <c r="E20">
        <v>116.72</v>
      </c>
      <c r="F20">
        <v>100.98</v>
      </c>
      <c r="G20">
        <v>106.15</v>
      </c>
      <c r="H20">
        <v>111.53</v>
      </c>
      <c r="I20">
        <v>121.22</v>
      </c>
      <c r="J20">
        <v>109.67</v>
      </c>
      <c r="K20">
        <v>120.16</v>
      </c>
      <c r="L20">
        <v>107.1</v>
      </c>
      <c r="M20">
        <v>110.09</v>
      </c>
      <c r="N20">
        <v>114.19</v>
      </c>
      <c r="O20">
        <v>15178</v>
      </c>
      <c r="P20">
        <v>71089</v>
      </c>
      <c r="Q20">
        <v>3661</v>
      </c>
      <c r="R20">
        <v>40582</v>
      </c>
      <c r="S20">
        <v>22196</v>
      </c>
      <c r="T20">
        <v>308896</v>
      </c>
      <c r="U20" s="2">
        <v>-1.0694279409268259</v>
      </c>
      <c r="V20" s="2">
        <v>1.3728878648233467</v>
      </c>
      <c r="W20" s="2">
        <v>4.8132183908045967</v>
      </c>
      <c r="X20" s="2">
        <v>0.16863406408094139</v>
      </c>
      <c r="Y20" s="2">
        <v>2.609956500724997</v>
      </c>
      <c r="Z20" s="2">
        <v>0.90473174703700199</v>
      </c>
      <c r="AA20" s="2">
        <v>-7.4091047968224739</v>
      </c>
      <c r="AB20" s="2">
        <v>4.6669211681618528</v>
      </c>
      <c r="AC20" s="2">
        <v>12.225646773139065</v>
      </c>
      <c r="AD20" s="2">
        <v>4.7945205479452024</v>
      </c>
      <c r="AE20" s="2">
        <v>6.274736943720427</v>
      </c>
      <c r="AF20" s="2">
        <v>3.5736961451247051</v>
      </c>
      <c r="AG20" s="2">
        <v>-0.26284662899198619</v>
      </c>
      <c r="AH20" s="2">
        <v>0.88840951988986561</v>
      </c>
      <c r="AI20" s="2">
        <v>28.772423496306708</v>
      </c>
      <c r="AJ20" s="2">
        <v>-2.4471153846153837</v>
      </c>
      <c r="AK20" s="2">
        <v>10.76401018014872</v>
      </c>
      <c r="AL20" s="2">
        <v>5.5012312621034232</v>
      </c>
      <c r="AM20" s="2">
        <v>18</v>
      </c>
      <c r="AN20" s="2">
        <f t="shared" si="0"/>
        <v>1.3728878648233467</v>
      </c>
      <c r="AO20" s="2">
        <f t="shared" si="1"/>
        <v>0.9158494969298584</v>
      </c>
      <c r="AP20" s="2">
        <f t="shared" si="2"/>
        <v>1.0819485246576905</v>
      </c>
    </row>
    <row r="21" spans="1:42" x14ac:dyDescent="0.25">
      <c r="A21">
        <v>4</v>
      </c>
      <c r="B21">
        <v>2000</v>
      </c>
      <c r="C21">
        <v>117.33</v>
      </c>
      <c r="D21">
        <v>107.19</v>
      </c>
      <c r="E21">
        <v>126.89</v>
      </c>
      <c r="F21">
        <v>103.22</v>
      </c>
      <c r="G21">
        <v>109.77</v>
      </c>
      <c r="H21">
        <v>113</v>
      </c>
      <c r="I21">
        <v>84.88</v>
      </c>
      <c r="J21">
        <v>108.83</v>
      </c>
      <c r="K21">
        <v>132.63999999999999</v>
      </c>
      <c r="L21">
        <v>105.76</v>
      </c>
      <c r="M21">
        <v>112.98</v>
      </c>
      <c r="N21">
        <v>113.98</v>
      </c>
      <c r="O21">
        <v>10220</v>
      </c>
      <c r="P21">
        <v>71932</v>
      </c>
      <c r="Q21">
        <v>4767</v>
      </c>
      <c r="R21">
        <v>40281</v>
      </c>
      <c r="S21">
        <v>22877</v>
      </c>
      <c r="T21">
        <v>320481</v>
      </c>
      <c r="U21" s="2">
        <v>0.66060398078242599</v>
      </c>
      <c r="V21" s="2">
        <v>1.5152950089970529</v>
      </c>
      <c r="W21" s="2">
        <v>8.7131596984235884</v>
      </c>
      <c r="X21" s="2">
        <v>2.2182610417904591</v>
      </c>
      <c r="Y21" s="2">
        <v>3.410268487988688</v>
      </c>
      <c r="Z21" s="2">
        <v>1.3180310230431314</v>
      </c>
      <c r="AA21" s="2">
        <v>-29.978551394159382</v>
      </c>
      <c r="AB21" s="2">
        <v>-0.76593416613477405</v>
      </c>
      <c r="AC21" s="2">
        <v>10.386151797603183</v>
      </c>
      <c r="AD21" s="2">
        <v>-1.2511671335200591</v>
      </c>
      <c r="AE21" s="2">
        <v>2.6251248978108821</v>
      </c>
      <c r="AF21" s="2">
        <v>-0.183904019616421</v>
      </c>
      <c r="AG21" s="2">
        <v>-32.665700355778107</v>
      </c>
      <c r="AH21" s="2">
        <v>1.1858374713387354</v>
      </c>
      <c r="AI21" s="2">
        <v>30.210325047801145</v>
      </c>
      <c r="AJ21" s="2">
        <v>-0.74170814646887795</v>
      </c>
      <c r="AK21" s="2">
        <v>3.0681203820508207</v>
      </c>
      <c r="AL21" s="2">
        <v>3.7504532269760693</v>
      </c>
      <c r="AM21" s="2">
        <v>19</v>
      </c>
      <c r="AN21" s="2">
        <f t="shared" si="0"/>
        <v>1.5152950089970529</v>
      </c>
      <c r="AO21" s="2">
        <f t="shared" si="1"/>
        <v>1.1599852251554206</v>
      </c>
      <c r="AP21" s="2">
        <f t="shared" si="2"/>
        <v>0.95642508167972373</v>
      </c>
    </row>
    <row r="22" spans="1:42" x14ac:dyDescent="0.25">
      <c r="A22">
        <v>1</v>
      </c>
      <c r="B22">
        <v>2001</v>
      </c>
      <c r="C22">
        <v>121.34</v>
      </c>
      <c r="D22">
        <v>107.42</v>
      </c>
      <c r="E22">
        <v>119.81</v>
      </c>
      <c r="F22">
        <v>104.11</v>
      </c>
      <c r="G22">
        <v>109.53</v>
      </c>
      <c r="H22">
        <v>113.44</v>
      </c>
      <c r="I22">
        <v>136.59</v>
      </c>
      <c r="J22">
        <v>100.42</v>
      </c>
      <c r="K22">
        <v>114.63</v>
      </c>
      <c r="L22">
        <v>94.24</v>
      </c>
      <c r="M22">
        <v>102.49</v>
      </c>
      <c r="N22">
        <v>110.1</v>
      </c>
      <c r="O22">
        <v>17485</v>
      </c>
      <c r="P22">
        <v>74965</v>
      </c>
      <c r="Q22">
        <v>3806</v>
      </c>
      <c r="R22">
        <v>42555</v>
      </c>
      <c r="S22">
        <v>21963</v>
      </c>
      <c r="T22">
        <v>312470</v>
      </c>
      <c r="U22" s="2">
        <v>3.4177107304184773</v>
      </c>
      <c r="V22" s="2">
        <v>0.21457225487453435</v>
      </c>
      <c r="W22" s="2">
        <v>-5.5796359051146656</v>
      </c>
      <c r="X22" s="2">
        <v>0.8622360007750407</v>
      </c>
      <c r="Y22" s="2">
        <v>-0.21863897239682295</v>
      </c>
      <c r="Z22" s="2">
        <v>0.38938053097345993</v>
      </c>
      <c r="AA22" s="2">
        <v>60.921300659754962</v>
      </c>
      <c r="AB22" s="2">
        <v>-7.7276486262978894</v>
      </c>
      <c r="AC22" s="2">
        <v>-13.578106151990344</v>
      </c>
      <c r="AD22" s="2">
        <v>-10.892586989409992</v>
      </c>
      <c r="AE22" s="2">
        <v>-9.2848291733050203</v>
      </c>
      <c r="AF22" s="2">
        <v>-3.4041059835058896</v>
      </c>
      <c r="AG22" s="2">
        <v>71.086105675146769</v>
      </c>
      <c r="AH22" s="2">
        <v>4.2164822332202645</v>
      </c>
      <c r="AI22" s="2">
        <v>-20.159429410530727</v>
      </c>
      <c r="AJ22" s="2">
        <v>5.6453414761301834</v>
      </c>
      <c r="AK22" s="2">
        <v>-3.9952791012807576</v>
      </c>
      <c r="AL22" s="2">
        <v>-2.4996801682470982</v>
      </c>
      <c r="AM22" s="2">
        <v>20</v>
      </c>
      <c r="AN22" s="2">
        <f t="shared" si="0"/>
        <v>0.21457225487453435</v>
      </c>
      <c r="AO22" s="2">
        <f t="shared" si="1"/>
        <v>1.0830437022154804</v>
      </c>
      <c r="AP22" s="2">
        <f t="shared" si="2"/>
        <v>0.87071443368453105</v>
      </c>
    </row>
    <row r="23" spans="1:42" x14ac:dyDescent="0.25">
      <c r="A23">
        <v>2</v>
      </c>
      <c r="B23">
        <v>2001</v>
      </c>
      <c r="C23">
        <v>120.99</v>
      </c>
      <c r="D23">
        <v>105.1</v>
      </c>
      <c r="E23">
        <v>120.43</v>
      </c>
      <c r="F23">
        <v>102.11</v>
      </c>
      <c r="G23">
        <v>108.78</v>
      </c>
      <c r="H23">
        <v>113.07</v>
      </c>
      <c r="I23">
        <v>134.9</v>
      </c>
      <c r="J23">
        <v>105.23</v>
      </c>
      <c r="K23">
        <v>116.29</v>
      </c>
      <c r="L23">
        <v>102.97</v>
      </c>
      <c r="M23">
        <v>108.66</v>
      </c>
      <c r="N23">
        <v>112.82</v>
      </c>
      <c r="O23">
        <v>17314</v>
      </c>
      <c r="P23">
        <v>73981</v>
      </c>
      <c r="Q23">
        <v>4163</v>
      </c>
      <c r="R23">
        <v>42455</v>
      </c>
      <c r="S23">
        <v>23239</v>
      </c>
      <c r="T23">
        <v>323724</v>
      </c>
      <c r="U23" s="2">
        <v>-0.28844568979726759</v>
      </c>
      <c r="V23" s="2">
        <v>-2.1597467883075816</v>
      </c>
      <c r="W23" s="2">
        <v>0.51748601953092166</v>
      </c>
      <c r="X23" s="2">
        <v>-1.9210450485063868</v>
      </c>
      <c r="Y23" s="2">
        <v>-0.68474390577923927</v>
      </c>
      <c r="Z23" s="2">
        <v>-0.3261636107193322</v>
      </c>
      <c r="AA23" s="2">
        <v>-1.2372794494472483</v>
      </c>
      <c r="AB23" s="2">
        <v>4.7898824935271866</v>
      </c>
      <c r="AC23" s="2">
        <v>1.4481374858239748</v>
      </c>
      <c r="AD23" s="2">
        <v>9.2635823429541695</v>
      </c>
      <c r="AE23" s="2">
        <v>6.0200995219045872</v>
      </c>
      <c r="AF23" s="2">
        <v>2.4704813805631165</v>
      </c>
      <c r="AG23" s="2">
        <v>-0.97798112668001647</v>
      </c>
      <c r="AH23" s="2">
        <v>-1.3126125525245169</v>
      </c>
      <c r="AI23" s="2">
        <v>9.3799264319495599</v>
      </c>
      <c r="AJ23" s="2">
        <v>-0.23499001292445199</v>
      </c>
      <c r="AK23" s="2">
        <v>5.8097709784637797</v>
      </c>
      <c r="AL23" s="2">
        <v>3.6016257560725906</v>
      </c>
      <c r="AM23" s="2">
        <v>21</v>
      </c>
      <c r="AN23" s="2">
        <f t="shared" si="0"/>
        <v>-2.1597467883075816</v>
      </c>
      <c r="AO23" s="2">
        <f t="shared" si="1"/>
        <v>0.38648399801970434</v>
      </c>
      <c r="AP23" s="2">
        <f t="shared" si="2"/>
        <v>0.46041598109908638</v>
      </c>
    </row>
    <row r="24" spans="1:42" x14ac:dyDescent="0.25">
      <c r="A24">
        <v>3</v>
      </c>
      <c r="B24">
        <v>2001</v>
      </c>
      <c r="C24">
        <v>124.04</v>
      </c>
      <c r="D24">
        <v>102.59</v>
      </c>
      <c r="E24">
        <v>122.63</v>
      </c>
      <c r="F24">
        <v>100.52</v>
      </c>
      <c r="G24">
        <v>107.76</v>
      </c>
      <c r="H24">
        <v>112.13</v>
      </c>
      <c r="I24">
        <v>128.44999999999999</v>
      </c>
      <c r="J24">
        <v>106.79</v>
      </c>
      <c r="K24">
        <v>126.31</v>
      </c>
      <c r="L24">
        <v>106.93</v>
      </c>
      <c r="M24">
        <v>111.32</v>
      </c>
      <c r="N24">
        <v>114.71</v>
      </c>
      <c r="O24">
        <v>14694</v>
      </c>
      <c r="P24">
        <v>75782</v>
      </c>
      <c r="Q24">
        <v>5453</v>
      </c>
      <c r="R24">
        <v>43904</v>
      </c>
      <c r="S24">
        <v>23335</v>
      </c>
      <c r="T24">
        <v>332524</v>
      </c>
      <c r="U24" s="2">
        <v>2.5208694933465781</v>
      </c>
      <c r="V24" s="2">
        <v>-2.3882017126546029</v>
      </c>
      <c r="W24" s="2">
        <v>1.8267873453458261</v>
      </c>
      <c r="X24" s="2">
        <v>-1.5571442561942983</v>
      </c>
      <c r="Y24" s="2">
        <v>-0.93767236624379136</v>
      </c>
      <c r="Z24" s="2">
        <v>-0.8313434155832633</v>
      </c>
      <c r="AA24" s="2">
        <v>-4.7813194959229204</v>
      </c>
      <c r="AB24" s="2">
        <v>1.4824669770977961</v>
      </c>
      <c r="AC24" s="2">
        <v>8.6163900593344103</v>
      </c>
      <c r="AD24" s="2">
        <v>3.8457803243663324</v>
      </c>
      <c r="AE24" s="2">
        <v>2.4480029449659435</v>
      </c>
      <c r="AF24" s="2">
        <v>1.6752348874313094</v>
      </c>
      <c r="AG24" s="2">
        <v>-15.132262908628856</v>
      </c>
      <c r="AH24" s="2">
        <v>2.4344088347008075</v>
      </c>
      <c r="AI24" s="2">
        <v>30.987268796540945</v>
      </c>
      <c r="AJ24" s="2">
        <v>3.4130255564715606</v>
      </c>
      <c r="AK24" s="2">
        <v>0.41309867033865189</v>
      </c>
      <c r="AL24" s="2">
        <v>2.7183650269983151</v>
      </c>
      <c r="AM24" s="2">
        <v>22</v>
      </c>
      <c r="AN24" s="2">
        <f t="shared" si="0"/>
        <v>-2.3882017126546029</v>
      </c>
      <c r="AO24" s="2">
        <f t="shared" si="1"/>
        <v>-0.87198443464188147</v>
      </c>
      <c r="AP24" s="2">
        <f t="shared" si="2"/>
        <v>-0.25604216510971184</v>
      </c>
    </row>
    <row r="25" spans="1:42" x14ac:dyDescent="0.25">
      <c r="A25">
        <v>4</v>
      </c>
      <c r="B25">
        <v>2001</v>
      </c>
      <c r="C25">
        <v>130.81</v>
      </c>
      <c r="D25">
        <v>101.87</v>
      </c>
      <c r="E25">
        <v>126.94</v>
      </c>
      <c r="F25">
        <v>100.81</v>
      </c>
      <c r="G25">
        <v>106.09</v>
      </c>
      <c r="H25">
        <v>112.39</v>
      </c>
      <c r="I25">
        <v>94.27</v>
      </c>
      <c r="J25">
        <v>104.59</v>
      </c>
      <c r="K25">
        <v>132.97999999999999</v>
      </c>
      <c r="L25">
        <v>103.72</v>
      </c>
      <c r="M25">
        <v>109.41</v>
      </c>
      <c r="N25">
        <v>113.38</v>
      </c>
      <c r="O25">
        <v>13676</v>
      </c>
      <c r="P25">
        <v>73153</v>
      </c>
      <c r="Q25">
        <v>4755</v>
      </c>
      <c r="R25">
        <v>43312</v>
      </c>
      <c r="S25">
        <v>24864</v>
      </c>
      <c r="T25">
        <v>347038</v>
      </c>
      <c r="U25" s="2">
        <v>5.4579168010319146</v>
      </c>
      <c r="V25" s="2">
        <v>-0.70182278974558754</v>
      </c>
      <c r="W25" s="2">
        <v>3.5146375275218134</v>
      </c>
      <c r="X25" s="2">
        <v>0.28849980103462514</v>
      </c>
      <c r="Y25" s="2">
        <v>-1.5497401633259078</v>
      </c>
      <c r="Z25" s="2">
        <v>0.23187371800588163</v>
      </c>
      <c r="AA25" s="2">
        <v>-26.609575710393141</v>
      </c>
      <c r="AB25" s="2">
        <v>-2.0601179885757159</v>
      </c>
      <c r="AC25" s="2">
        <v>5.2806586968569214</v>
      </c>
      <c r="AD25" s="2">
        <v>-3.0019639016178878</v>
      </c>
      <c r="AE25" s="2">
        <v>-1.7157743442328344</v>
      </c>
      <c r="AF25" s="2">
        <v>-1.1594455583645691</v>
      </c>
      <c r="AG25" s="2">
        <v>-6.9279978222403731</v>
      </c>
      <c r="AH25" s="2">
        <v>-3.469161542318755</v>
      </c>
      <c r="AI25" s="2">
        <v>-12.800293416468001</v>
      </c>
      <c r="AJ25" s="2">
        <v>-1.348396501457727</v>
      </c>
      <c r="AK25" s="2">
        <v>6.5523891150632174</v>
      </c>
      <c r="AL25" s="2">
        <v>4.3647977288857387</v>
      </c>
      <c r="AM25" s="2">
        <v>23</v>
      </c>
      <c r="AN25" s="2">
        <f t="shared" si="0"/>
        <v>-0.70182278974558754</v>
      </c>
      <c r="AO25" s="2">
        <f t="shared" si="1"/>
        <v>-1.0632298345553532</v>
      </c>
      <c r="AP25" s="2">
        <f t="shared" si="2"/>
        <v>-0.30854443609890464</v>
      </c>
    </row>
    <row r="26" spans="1:42" x14ac:dyDescent="0.25">
      <c r="A26">
        <v>1</v>
      </c>
      <c r="B26">
        <v>2002</v>
      </c>
      <c r="C26">
        <v>126.72</v>
      </c>
      <c r="D26">
        <v>105.98</v>
      </c>
      <c r="E26">
        <v>136.53</v>
      </c>
      <c r="F26">
        <v>102.16</v>
      </c>
      <c r="G26">
        <v>104.49</v>
      </c>
      <c r="H26">
        <v>114.64</v>
      </c>
      <c r="I26">
        <v>143.03</v>
      </c>
      <c r="J26">
        <v>98.08</v>
      </c>
      <c r="K26">
        <v>130.55000000000001</v>
      </c>
      <c r="L26">
        <v>92.07</v>
      </c>
      <c r="M26">
        <v>98.15</v>
      </c>
      <c r="N26">
        <v>110.63</v>
      </c>
      <c r="O26">
        <v>22074</v>
      </c>
      <c r="P26">
        <v>73585</v>
      </c>
      <c r="Q26">
        <v>3308</v>
      </c>
      <c r="R26">
        <v>39380</v>
      </c>
      <c r="S26">
        <v>19657</v>
      </c>
      <c r="T26">
        <v>342297</v>
      </c>
      <c r="U26" s="2">
        <v>-3.1266722727620211</v>
      </c>
      <c r="V26" s="2">
        <v>4.0345538431334038</v>
      </c>
      <c r="W26" s="2">
        <v>7.5547502757208118</v>
      </c>
      <c r="X26" s="2">
        <v>1.3391528618192483</v>
      </c>
      <c r="Y26" s="2">
        <v>-1.5081534546140141</v>
      </c>
      <c r="Z26" s="2">
        <v>2.0019574695257614</v>
      </c>
      <c r="AA26" s="2">
        <v>51.723772143842162</v>
      </c>
      <c r="AB26" s="2">
        <v>-6.2243044268094465</v>
      </c>
      <c r="AC26" s="2">
        <v>-1.8273424575123931</v>
      </c>
      <c r="AD26" s="2">
        <v>-11.232163517161597</v>
      </c>
      <c r="AE26" s="2">
        <v>-10.291563842427554</v>
      </c>
      <c r="AF26" s="2">
        <v>-2.425471864526374</v>
      </c>
      <c r="AG26" s="2">
        <v>61.406844106463886</v>
      </c>
      <c r="AH26" s="2">
        <v>0.59054310827990619</v>
      </c>
      <c r="AI26" s="2">
        <v>-30.431125131440584</v>
      </c>
      <c r="AJ26" s="2">
        <v>-9.0783154783893654</v>
      </c>
      <c r="AK26" s="2">
        <v>-20.941924066924066</v>
      </c>
      <c r="AL26" s="2">
        <v>-1.3661328154265573</v>
      </c>
      <c r="AM26" s="2">
        <v>24</v>
      </c>
      <c r="AN26" s="2">
        <f t="shared" si="0"/>
        <v>4.0345538431334038</v>
      </c>
      <c r="AO26" s="2">
        <f t="shared" si="1"/>
        <v>2.3502802219858381E-2</v>
      </c>
      <c r="AP26" s="2">
        <f t="shared" si="2"/>
        <v>0.46749592398279322</v>
      </c>
    </row>
    <row r="27" spans="1:42" x14ac:dyDescent="0.25">
      <c r="A27">
        <v>2</v>
      </c>
      <c r="B27">
        <v>2002</v>
      </c>
      <c r="C27">
        <v>129.38</v>
      </c>
      <c r="D27">
        <v>108.07</v>
      </c>
      <c r="E27">
        <v>144.34</v>
      </c>
      <c r="F27">
        <v>103.23</v>
      </c>
      <c r="G27">
        <v>105.61</v>
      </c>
      <c r="H27">
        <v>114.94</v>
      </c>
      <c r="I27">
        <v>144.80000000000001</v>
      </c>
      <c r="J27">
        <v>107.66</v>
      </c>
      <c r="K27">
        <v>140.46</v>
      </c>
      <c r="L27">
        <v>103.65</v>
      </c>
      <c r="M27">
        <v>105.31</v>
      </c>
      <c r="N27">
        <v>115.41</v>
      </c>
      <c r="O27">
        <v>21534</v>
      </c>
      <c r="P27">
        <v>84313</v>
      </c>
      <c r="Q27">
        <v>4042</v>
      </c>
      <c r="R27">
        <v>48348</v>
      </c>
      <c r="S27">
        <v>23407</v>
      </c>
      <c r="T27">
        <v>367363</v>
      </c>
      <c r="U27" s="2">
        <v>2.0991161616161547</v>
      </c>
      <c r="V27" s="2">
        <v>1.9720702019248915</v>
      </c>
      <c r="W27" s="2">
        <v>5.7203545008423173</v>
      </c>
      <c r="X27" s="2">
        <v>1.0473766640563875</v>
      </c>
      <c r="Y27" s="2">
        <v>1.0718729064982391</v>
      </c>
      <c r="Z27" s="2">
        <v>0.2616887648290378</v>
      </c>
      <c r="AA27" s="2">
        <v>1.237502621827602</v>
      </c>
      <c r="AB27" s="2">
        <v>9.7675367047308281</v>
      </c>
      <c r="AC27" s="2">
        <v>7.5909613175028756</v>
      </c>
      <c r="AD27" s="2">
        <v>12.577386770935162</v>
      </c>
      <c r="AE27" s="2">
        <v>7.2949566989302106</v>
      </c>
      <c r="AF27" s="2">
        <v>4.3207086685347562</v>
      </c>
      <c r="AG27" s="2">
        <v>-2.4463169339494439</v>
      </c>
      <c r="AH27" s="2">
        <v>14.579058231976628</v>
      </c>
      <c r="AI27" s="2">
        <v>22.188633615477627</v>
      </c>
      <c r="AJ27" s="2">
        <v>22.772981208735388</v>
      </c>
      <c r="AK27" s="2">
        <v>19.07717352597038</v>
      </c>
      <c r="AL27" s="2">
        <v>7.322880422557021</v>
      </c>
      <c r="AM27" s="2">
        <v>25</v>
      </c>
      <c r="AN27" s="2">
        <f t="shared" si="0"/>
        <v>1.9720702019248915</v>
      </c>
      <c r="AO27" s="2">
        <f t="shared" si="1"/>
        <v>0.89167644230342036</v>
      </c>
      <c r="AP27" s="2">
        <f t="shared" si="2"/>
        <v>0.83183998412022697</v>
      </c>
    </row>
    <row r="28" spans="1:42" x14ac:dyDescent="0.25">
      <c r="A28">
        <v>3</v>
      </c>
      <c r="B28">
        <v>2002</v>
      </c>
      <c r="C28">
        <v>139.16999999999999</v>
      </c>
      <c r="D28">
        <v>107.63</v>
      </c>
      <c r="E28">
        <v>142.24</v>
      </c>
      <c r="F28">
        <v>103.34</v>
      </c>
      <c r="G28">
        <v>106.6</v>
      </c>
      <c r="H28">
        <v>116.93</v>
      </c>
      <c r="I28">
        <v>143.46</v>
      </c>
      <c r="J28">
        <v>112.93</v>
      </c>
      <c r="K28">
        <v>146.30000000000001</v>
      </c>
      <c r="L28">
        <v>110.06</v>
      </c>
      <c r="M28">
        <v>109.88</v>
      </c>
      <c r="N28">
        <v>119.5</v>
      </c>
      <c r="O28">
        <v>21463</v>
      </c>
      <c r="P28">
        <v>85894</v>
      </c>
      <c r="Q28">
        <v>7651</v>
      </c>
      <c r="R28">
        <v>46476</v>
      </c>
      <c r="S28">
        <v>25909</v>
      </c>
      <c r="T28">
        <v>379795</v>
      </c>
      <c r="U28" s="2">
        <v>7.5668573195238675</v>
      </c>
      <c r="V28" s="2">
        <v>-0.40714351809012506</v>
      </c>
      <c r="W28" s="2">
        <v>-1.4548981571289921</v>
      </c>
      <c r="X28" s="2">
        <v>0.10655817107430021</v>
      </c>
      <c r="Y28" s="2">
        <v>0.93741122999715376</v>
      </c>
      <c r="Z28" s="2">
        <v>1.7313380894379726</v>
      </c>
      <c r="AA28" s="2">
        <v>-0.92541436464088633</v>
      </c>
      <c r="AB28" s="2">
        <v>4.8950399405536027</v>
      </c>
      <c r="AC28" s="2">
        <v>4.1577673358963452</v>
      </c>
      <c r="AD28" s="2">
        <v>6.1842739990352058</v>
      </c>
      <c r="AE28" s="2">
        <v>4.3395688918431263</v>
      </c>
      <c r="AF28" s="2">
        <v>3.5438870115241272</v>
      </c>
      <c r="AG28" s="2">
        <v>-0.32971115445342702</v>
      </c>
      <c r="AH28" s="2">
        <v>1.8751556699441396</v>
      </c>
      <c r="AI28" s="2">
        <v>89.287481444829297</v>
      </c>
      <c r="AJ28" s="2">
        <v>-3.8719285182427399</v>
      </c>
      <c r="AK28" s="2">
        <v>10.689110095270649</v>
      </c>
      <c r="AL28" s="2">
        <v>3.3841187054765909</v>
      </c>
      <c r="AM28" s="2">
        <v>26</v>
      </c>
      <c r="AN28" s="2">
        <f t="shared" si="0"/>
        <v>-0.40714351809012506</v>
      </c>
      <c r="AO28" s="2">
        <f t="shared" si="1"/>
        <v>0.83102923231664538</v>
      </c>
      <c r="AP28" s="2">
        <f t="shared" si="2"/>
        <v>1.3316614412642573</v>
      </c>
    </row>
    <row r="29" spans="1:42" x14ac:dyDescent="0.25">
      <c r="A29">
        <v>4</v>
      </c>
      <c r="B29">
        <v>2002</v>
      </c>
      <c r="C29">
        <v>142.6</v>
      </c>
      <c r="D29">
        <v>110.95</v>
      </c>
      <c r="E29">
        <v>141.53</v>
      </c>
      <c r="F29">
        <v>107.35</v>
      </c>
      <c r="G29">
        <v>105.08</v>
      </c>
      <c r="H29">
        <v>118.29</v>
      </c>
      <c r="I29">
        <v>102.56</v>
      </c>
      <c r="J29">
        <v>114.21</v>
      </c>
      <c r="K29">
        <v>147.58000000000001</v>
      </c>
      <c r="L29">
        <v>110.61</v>
      </c>
      <c r="M29">
        <v>108.34</v>
      </c>
      <c r="N29">
        <v>119.24</v>
      </c>
      <c r="O29">
        <v>16444</v>
      </c>
      <c r="P29">
        <v>91116</v>
      </c>
      <c r="Q29">
        <v>10739</v>
      </c>
      <c r="R29">
        <v>49765</v>
      </c>
      <c r="S29">
        <v>29268</v>
      </c>
      <c r="T29">
        <v>399333</v>
      </c>
      <c r="U29" s="2">
        <v>2.4646116260688355</v>
      </c>
      <c r="V29" s="2">
        <v>3.0846418284864896</v>
      </c>
      <c r="W29" s="2">
        <v>-0.49915635545557668</v>
      </c>
      <c r="X29" s="2">
        <v>3.880394813237853</v>
      </c>
      <c r="Y29" s="2">
        <v>-1.4258911819887365</v>
      </c>
      <c r="Z29" s="2">
        <v>1.1630890276233652</v>
      </c>
      <c r="AA29" s="2">
        <v>-28.50968911194758</v>
      </c>
      <c r="AB29" s="2">
        <v>1.1334454972106389</v>
      </c>
      <c r="AC29" s="2">
        <v>0.87491455912509508</v>
      </c>
      <c r="AD29" s="2">
        <v>0.49972742140649284</v>
      </c>
      <c r="AE29" s="2">
        <v>-1.4015289406625331</v>
      </c>
      <c r="AF29" s="2">
        <v>-0.21757322175732785</v>
      </c>
      <c r="AG29" s="2">
        <v>-23.38442901737875</v>
      </c>
      <c r="AH29" s="2">
        <v>6.0795864670407651</v>
      </c>
      <c r="AI29" s="2">
        <v>40.360737158541362</v>
      </c>
      <c r="AJ29" s="2">
        <v>7.0767708064377377</v>
      </c>
      <c r="AK29" s="2">
        <v>12.964606893357523</v>
      </c>
      <c r="AL29" s="2">
        <v>5.1443541910767721</v>
      </c>
      <c r="AM29" s="2">
        <v>27</v>
      </c>
      <c r="AN29" s="2">
        <f t="shared" si="0"/>
        <v>3.0846418284864896</v>
      </c>
      <c r="AO29" s="2">
        <f t="shared" si="1"/>
        <v>1.6781098827895136</v>
      </c>
      <c r="AP29" s="2">
        <f t="shared" si="2"/>
        <v>1.0520386272967919</v>
      </c>
    </row>
    <row r="30" spans="1:42" x14ac:dyDescent="0.25">
      <c r="A30">
        <v>1</v>
      </c>
      <c r="B30">
        <v>2003</v>
      </c>
      <c r="C30">
        <v>146.02000000000001</v>
      </c>
      <c r="D30">
        <v>106.65</v>
      </c>
      <c r="E30">
        <v>140.93</v>
      </c>
      <c r="F30">
        <v>99.99</v>
      </c>
      <c r="G30">
        <v>104.53</v>
      </c>
      <c r="H30">
        <v>116.88</v>
      </c>
      <c r="I30">
        <v>165.01</v>
      </c>
      <c r="J30">
        <v>98.15</v>
      </c>
      <c r="K30">
        <v>134.30000000000001</v>
      </c>
      <c r="L30">
        <v>89.66</v>
      </c>
      <c r="M30">
        <v>98.57</v>
      </c>
      <c r="N30">
        <v>113.58</v>
      </c>
      <c r="O30">
        <v>30850</v>
      </c>
      <c r="P30">
        <v>88506</v>
      </c>
      <c r="Q30">
        <v>8577</v>
      </c>
      <c r="R30">
        <v>52680</v>
      </c>
      <c r="S30">
        <v>31569</v>
      </c>
      <c r="T30">
        <v>397242</v>
      </c>
      <c r="U30" s="2">
        <v>2.3983169705469987</v>
      </c>
      <c r="V30" s="2">
        <v>-3.8756196484903138</v>
      </c>
      <c r="W30" s="2">
        <v>-0.42393838762099234</v>
      </c>
      <c r="X30" s="2">
        <v>-6.8560782487191441</v>
      </c>
      <c r="Y30" s="2">
        <v>-0.52341073467834232</v>
      </c>
      <c r="Z30" s="2">
        <v>-1.1919857976160353</v>
      </c>
      <c r="AA30" s="2">
        <v>60.891185647425885</v>
      </c>
      <c r="AB30" s="2">
        <v>-14.061815953068901</v>
      </c>
      <c r="AC30" s="2">
        <v>-8.9985092831006863</v>
      </c>
      <c r="AD30" s="2">
        <v>-18.940421300063292</v>
      </c>
      <c r="AE30" s="2">
        <v>-9.0179065903636779</v>
      </c>
      <c r="AF30" s="2">
        <v>-4.7467292854746717</v>
      </c>
      <c r="AG30" s="2">
        <v>87.60642179518365</v>
      </c>
      <c r="AH30" s="2">
        <v>-2.8644804425128401</v>
      </c>
      <c r="AI30" s="2">
        <v>-20.132228326659842</v>
      </c>
      <c r="AJ30" s="2">
        <v>5.8575303928463773</v>
      </c>
      <c r="AK30" s="2">
        <v>7.8618286182861929</v>
      </c>
      <c r="AL30" s="2">
        <v>-0.52362314158860279</v>
      </c>
      <c r="AM30" s="2">
        <v>28</v>
      </c>
      <c r="AN30" s="2">
        <f t="shared" si="0"/>
        <v>-3.8756196484903138</v>
      </c>
      <c r="AO30" s="2">
        <f t="shared" si="1"/>
        <v>-0.95637508813566363</v>
      </c>
      <c r="AP30" s="2">
        <f t="shared" si="2"/>
        <v>0.56748043981510088</v>
      </c>
    </row>
    <row r="31" spans="1:42" x14ac:dyDescent="0.25">
      <c r="A31">
        <v>2</v>
      </c>
      <c r="B31">
        <v>2003</v>
      </c>
      <c r="C31">
        <v>146.4</v>
      </c>
      <c r="D31">
        <v>106.33</v>
      </c>
      <c r="E31">
        <v>141.11000000000001</v>
      </c>
      <c r="F31">
        <v>105.77</v>
      </c>
      <c r="G31">
        <v>103.8</v>
      </c>
      <c r="H31">
        <v>116.54</v>
      </c>
      <c r="I31">
        <v>164.26</v>
      </c>
      <c r="J31">
        <v>105.52</v>
      </c>
      <c r="K31">
        <v>137.61000000000001</v>
      </c>
      <c r="L31">
        <v>105.8</v>
      </c>
      <c r="M31">
        <v>103.51</v>
      </c>
      <c r="N31">
        <v>116.31</v>
      </c>
      <c r="O31">
        <v>29205</v>
      </c>
      <c r="P31">
        <v>96082</v>
      </c>
      <c r="Q31">
        <v>5375</v>
      </c>
      <c r="R31">
        <v>63615</v>
      </c>
      <c r="S31">
        <v>34669</v>
      </c>
      <c r="T31">
        <v>418987</v>
      </c>
      <c r="U31" s="2">
        <v>0.26023832351731446</v>
      </c>
      <c r="V31" s="2">
        <v>-0.30004688232536658</v>
      </c>
      <c r="W31" s="2">
        <v>0.12772298304122298</v>
      </c>
      <c r="X31" s="2">
        <v>5.7805780578057853</v>
      </c>
      <c r="Y31" s="2">
        <v>-0.69836410599828369</v>
      </c>
      <c r="Z31" s="2">
        <v>-0.29089664613277666</v>
      </c>
      <c r="AA31" s="2">
        <v>-0.45451790800558056</v>
      </c>
      <c r="AB31" s="2">
        <v>7.5089149261334587</v>
      </c>
      <c r="AC31" s="2">
        <v>2.4646314221891341</v>
      </c>
      <c r="AD31" s="2">
        <v>18.001338389471332</v>
      </c>
      <c r="AE31" s="2">
        <v>5.0116668357512495</v>
      </c>
      <c r="AF31" s="2">
        <v>2.4035921817221473</v>
      </c>
      <c r="AG31" s="2">
        <v>-5.3322528363046962</v>
      </c>
      <c r="AH31" s="2">
        <v>8.5598716471199765</v>
      </c>
      <c r="AI31" s="2">
        <v>-37.332400606272586</v>
      </c>
      <c r="AJ31" s="2">
        <v>20.757403189066046</v>
      </c>
      <c r="AK31" s="2">
        <v>9.8197598910323425</v>
      </c>
      <c r="AL31" s="2">
        <v>5.4739931829967725</v>
      </c>
      <c r="AM31" s="2">
        <v>29</v>
      </c>
      <c r="AN31" s="2">
        <f t="shared" si="0"/>
        <v>-0.30004688232536658</v>
      </c>
      <c r="AO31" s="2">
        <f t="shared" si="1"/>
        <v>0.93496487410816476</v>
      </c>
      <c r="AP31" s="2">
        <f t="shared" si="2"/>
        <v>-0.10659780537514892</v>
      </c>
    </row>
    <row r="32" spans="1:42" x14ac:dyDescent="0.25">
      <c r="A32">
        <v>3</v>
      </c>
      <c r="B32">
        <v>2003</v>
      </c>
      <c r="C32">
        <v>141.41999999999999</v>
      </c>
      <c r="D32">
        <v>109.26</v>
      </c>
      <c r="E32">
        <v>145.72</v>
      </c>
      <c r="F32">
        <v>111.59</v>
      </c>
      <c r="G32">
        <v>103.6</v>
      </c>
      <c r="H32">
        <v>117.63</v>
      </c>
      <c r="I32">
        <v>145.57</v>
      </c>
      <c r="J32">
        <v>115.09</v>
      </c>
      <c r="K32">
        <v>149.99</v>
      </c>
      <c r="L32">
        <v>118.54</v>
      </c>
      <c r="M32">
        <v>106.4</v>
      </c>
      <c r="N32">
        <v>120.25</v>
      </c>
      <c r="O32">
        <v>25418</v>
      </c>
      <c r="P32">
        <v>105419</v>
      </c>
      <c r="Q32">
        <v>8137</v>
      </c>
      <c r="R32">
        <v>67082</v>
      </c>
      <c r="S32">
        <v>35955</v>
      </c>
      <c r="T32">
        <v>439350</v>
      </c>
      <c r="U32" s="2">
        <v>-3.4016393442623083</v>
      </c>
      <c r="V32" s="2">
        <v>2.7555722749929457</v>
      </c>
      <c r="W32" s="2">
        <v>3.2669548579122631</v>
      </c>
      <c r="X32" s="2">
        <v>5.5025054363241122</v>
      </c>
      <c r="Y32" s="2">
        <v>-0.19267822736031004</v>
      </c>
      <c r="Z32" s="2">
        <v>0.9353011841427783</v>
      </c>
      <c r="AA32" s="2">
        <v>-11.378302690855957</v>
      </c>
      <c r="AB32" s="2">
        <v>9.069370735405613</v>
      </c>
      <c r="AC32" s="2">
        <v>8.9964392122665373</v>
      </c>
      <c r="AD32" s="2">
        <v>12.041587901701334</v>
      </c>
      <c r="AE32" s="2">
        <v>2.792000772872183</v>
      </c>
      <c r="AF32" s="2">
        <v>3.38749892528587</v>
      </c>
      <c r="AG32" s="2">
        <v>-12.966957712720429</v>
      </c>
      <c r="AH32" s="2">
        <v>9.7177410961470478</v>
      </c>
      <c r="AI32" s="2">
        <v>51.386046511627903</v>
      </c>
      <c r="AJ32" s="2">
        <v>5.449972490764754</v>
      </c>
      <c r="AK32" s="2">
        <v>3.7093657157691418</v>
      </c>
      <c r="AL32" s="2">
        <v>4.8600553239122046</v>
      </c>
      <c r="AM32" s="2">
        <v>30</v>
      </c>
      <c r="AN32" s="2">
        <f t="shared" si="0"/>
        <v>2.7555722749929457</v>
      </c>
      <c r="AO32" s="2">
        <f t="shared" si="1"/>
        <v>1.4756684151369177</v>
      </c>
      <c r="AP32" s="2">
        <f t="shared" si="2"/>
        <v>-0.18252708653534455</v>
      </c>
    </row>
    <row r="33" spans="1:42" x14ac:dyDescent="0.25">
      <c r="A33">
        <v>4</v>
      </c>
      <c r="B33">
        <v>2003</v>
      </c>
      <c r="C33">
        <v>144.08000000000001</v>
      </c>
      <c r="D33">
        <v>110.92</v>
      </c>
      <c r="E33">
        <v>162.88999999999999</v>
      </c>
      <c r="F33">
        <v>109.76</v>
      </c>
      <c r="G33">
        <v>108.2</v>
      </c>
      <c r="H33">
        <v>119.05</v>
      </c>
      <c r="I33">
        <v>103.35</v>
      </c>
      <c r="J33">
        <v>114.59</v>
      </c>
      <c r="K33">
        <v>168.87</v>
      </c>
      <c r="L33">
        <v>113.47</v>
      </c>
      <c r="M33">
        <v>111.55</v>
      </c>
      <c r="N33">
        <v>119.94</v>
      </c>
      <c r="O33">
        <v>20477</v>
      </c>
      <c r="P33">
        <v>106561</v>
      </c>
      <c r="Q33">
        <v>10235</v>
      </c>
      <c r="R33">
        <v>64879</v>
      </c>
      <c r="S33">
        <v>37899</v>
      </c>
      <c r="T33">
        <v>462372</v>
      </c>
      <c r="U33" s="2">
        <v>1.8809220760854339</v>
      </c>
      <c r="V33" s="2">
        <v>1.5193117334797668</v>
      </c>
      <c r="W33" s="2">
        <v>11.782871259950589</v>
      </c>
      <c r="X33" s="2">
        <v>-1.6399318935388485</v>
      </c>
      <c r="Y33" s="2">
        <v>4.4401544401544424</v>
      </c>
      <c r="Z33" s="2">
        <v>1.207175040380859</v>
      </c>
      <c r="AA33" s="2">
        <v>-29.003228687229509</v>
      </c>
      <c r="AB33" s="2">
        <v>-0.43444261013120267</v>
      </c>
      <c r="AC33" s="2">
        <v>12.587505833722235</v>
      </c>
      <c r="AD33" s="2">
        <v>-4.2770372869917361</v>
      </c>
      <c r="AE33" s="2">
        <v>4.8402255639097724</v>
      </c>
      <c r="AF33" s="2">
        <v>-0.25779625779626114</v>
      </c>
      <c r="AG33" s="2">
        <v>-19.438980250216385</v>
      </c>
      <c r="AH33" s="2">
        <v>1.0832961800055108</v>
      </c>
      <c r="AI33" s="2">
        <v>25.783458277006275</v>
      </c>
      <c r="AJ33" s="2">
        <v>-3.2840404281327285</v>
      </c>
      <c r="AK33" s="2">
        <v>5.4067584480600672</v>
      </c>
      <c r="AL33" s="2">
        <v>5.2400136565380784</v>
      </c>
      <c r="AM33" s="2">
        <v>31</v>
      </c>
      <c r="AN33" s="2">
        <f t="shared" si="0"/>
        <v>1.5193117334797668</v>
      </c>
      <c r="AO33" s="2">
        <f t="shared" si="1"/>
        <v>3.2143838668636828</v>
      </c>
      <c r="AP33" s="2">
        <f t="shared" si="2"/>
        <v>0.6171931927969535</v>
      </c>
    </row>
    <row r="34" spans="1:42" x14ac:dyDescent="0.25">
      <c r="A34">
        <v>1</v>
      </c>
      <c r="B34">
        <v>2004</v>
      </c>
      <c r="C34">
        <v>145.93</v>
      </c>
      <c r="D34">
        <v>112.47</v>
      </c>
      <c r="E34">
        <v>144.34</v>
      </c>
      <c r="F34">
        <v>113.09</v>
      </c>
      <c r="G34">
        <v>112.41</v>
      </c>
      <c r="H34">
        <v>121.3</v>
      </c>
      <c r="I34">
        <v>165.03</v>
      </c>
      <c r="J34">
        <v>105.39</v>
      </c>
      <c r="K34">
        <v>137.30000000000001</v>
      </c>
      <c r="L34">
        <v>102.38</v>
      </c>
      <c r="M34">
        <v>106.43</v>
      </c>
      <c r="N34">
        <v>117.98</v>
      </c>
      <c r="O34">
        <v>34343</v>
      </c>
      <c r="P34">
        <v>102779</v>
      </c>
      <c r="Q34">
        <v>7079</v>
      </c>
      <c r="R34">
        <v>62957</v>
      </c>
      <c r="S34">
        <v>36435</v>
      </c>
      <c r="T34">
        <v>444783</v>
      </c>
      <c r="U34" s="2">
        <v>1.284008883953347</v>
      </c>
      <c r="V34" s="2">
        <v>1.3974035340786228</v>
      </c>
      <c r="W34" s="2">
        <v>-11.388053287494614</v>
      </c>
      <c r="X34" s="2">
        <v>3.0338921282798914</v>
      </c>
      <c r="Y34" s="2">
        <v>3.8909426987060902</v>
      </c>
      <c r="Z34" s="2">
        <v>1.8899622007559902</v>
      </c>
      <c r="AA34" s="2">
        <v>59.680696661828762</v>
      </c>
      <c r="AB34" s="2">
        <v>-8.0286237891613599</v>
      </c>
      <c r="AC34" s="2">
        <v>-18.694854029727004</v>
      </c>
      <c r="AD34" s="2">
        <v>-9.7735084163214978</v>
      </c>
      <c r="AE34" s="2">
        <v>-4.5898700134468733</v>
      </c>
      <c r="AF34" s="2">
        <v>-1.6341504085375935</v>
      </c>
      <c r="AG34" s="2">
        <v>67.714997314059673</v>
      </c>
      <c r="AH34" s="2">
        <v>-3.5491408676720404</v>
      </c>
      <c r="AI34" s="2">
        <v>-30.835368832437716</v>
      </c>
      <c r="AJ34" s="2">
        <v>-2.9624377687695547</v>
      </c>
      <c r="AK34" s="2">
        <v>-3.8628987572231432</v>
      </c>
      <c r="AL34" s="2">
        <v>-3.8040798318237257</v>
      </c>
      <c r="AM34" s="2">
        <v>32</v>
      </c>
      <c r="AN34" s="2">
        <f t="shared" si="0"/>
        <v>1.3974035340786228</v>
      </c>
      <c r="AO34" s="2">
        <f t="shared" si="1"/>
        <v>2.2988218903550517</v>
      </c>
      <c r="AP34" s="2">
        <f t="shared" si="2"/>
        <v>1.3441461417598759</v>
      </c>
    </row>
    <row r="35" spans="1:42" x14ac:dyDescent="0.25">
      <c r="A35">
        <v>2</v>
      </c>
      <c r="B35">
        <v>2004</v>
      </c>
      <c r="C35">
        <v>149.16999999999999</v>
      </c>
      <c r="D35">
        <v>115.89</v>
      </c>
      <c r="E35">
        <v>146.25</v>
      </c>
      <c r="F35">
        <v>114.28</v>
      </c>
      <c r="G35">
        <v>113.69</v>
      </c>
      <c r="H35">
        <v>123.81</v>
      </c>
      <c r="I35">
        <v>167.55</v>
      </c>
      <c r="J35">
        <v>114.92</v>
      </c>
      <c r="K35">
        <v>143.12</v>
      </c>
      <c r="L35">
        <v>114.16</v>
      </c>
      <c r="M35">
        <v>113.24</v>
      </c>
      <c r="N35">
        <v>123.65</v>
      </c>
      <c r="O35">
        <v>34585</v>
      </c>
      <c r="P35">
        <v>117825</v>
      </c>
      <c r="Q35">
        <v>10334</v>
      </c>
      <c r="R35">
        <v>73483</v>
      </c>
      <c r="S35">
        <v>40146</v>
      </c>
      <c r="T35">
        <v>481795</v>
      </c>
      <c r="U35" s="2">
        <v>2.2202425820598837</v>
      </c>
      <c r="V35" s="2">
        <v>3.0408108829021119</v>
      </c>
      <c r="W35" s="2">
        <v>1.323264514341127</v>
      </c>
      <c r="X35" s="2">
        <v>1.0522592625342719</v>
      </c>
      <c r="Y35" s="2">
        <v>1.138688728760795</v>
      </c>
      <c r="Z35" s="2">
        <v>2.0692497938994192</v>
      </c>
      <c r="AA35" s="2">
        <v>1.5269950918014974</v>
      </c>
      <c r="AB35" s="2">
        <v>9.0426036625865791</v>
      </c>
      <c r="AC35" s="2">
        <v>4.2388929351784288</v>
      </c>
      <c r="AD35" s="2">
        <v>11.506153545614373</v>
      </c>
      <c r="AE35" s="2">
        <v>6.3985718312505657</v>
      </c>
      <c r="AF35" s="2">
        <v>4.8058993049669541</v>
      </c>
      <c r="AG35" s="2">
        <v>0.7046559706490374</v>
      </c>
      <c r="AH35" s="2">
        <v>14.639177263837944</v>
      </c>
      <c r="AI35" s="2">
        <v>45.981070772708009</v>
      </c>
      <c r="AJ35" s="2">
        <v>16.719348126499046</v>
      </c>
      <c r="AK35" s="2">
        <v>10.185261424454506</v>
      </c>
      <c r="AL35" s="2">
        <v>8.3213612031035389</v>
      </c>
      <c r="AM35" s="2">
        <v>33</v>
      </c>
      <c r="AN35" s="2">
        <f t="shared" si="0"/>
        <v>3.0408108829021119</v>
      </c>
      <c r="AO35" s="2">
        <f t="shared" si="1"/>
        <v>0.81540649909177165</v>
      </c>
      <c r="AP35" s="2">
        <f t="shared" si="2"/>
        <v>1.7221290116787562</v>
      </c>
    </row>
    <row r="36" spans="1:42" x14ac:dyDescent="0.25">
      <c r="A36">
        <v>3</v>
      </c>
      <c r="B36">
        <v>2004</v>
      </c>
      <c r="C36">
        <v>148</v>
      </c>
      <c r="D36">
        <v>119.16</v>
      </c>
      <c r="E36">
        <v>148.26</v>
      </c>
      <c r="F36">
        <v>119.03</v>
      </c>
      <c r="G36">
        <v>116.38</v>
      </c>
      <c r="H36">
        <v>125.52</v>
      </c>
      <c r="I36">
        <v>152.19999999999999</v>
      </c>
      <c r="J36">
        <v>125.25</v>
      </c>
      <c r="K36">
        <v>152.61000000000001</v>
      </c>
      <c r="L36">
        <v>126.03</v>
      </c>
      <c r="M36">
        <v>119.28</v>
      </c>
      <c r="N36">
        <v>128.13999999999999</v>
      </c>
      <c r="O36">
        <v>25124</v>
      </c>
      <c r="P36">
        <v>127076</v>
      </c>
      <c r="Q36">
        <v>12357</v>
      </c>
      <c r="R36">
        <v>78353</v>
      </c>
      <c r="S36">
        <v>43177</v>
      </c>
      <c r="T36">
        <v>505252</v>
      </c>
      <c r="U36" s="2">
        <v>-0.78434001474826376</v>
      </c>
      <c r="V36" s="2">
        <v>2.821641211493664</v>
      </c>
      <c r="W36" s="2">
        <v>1.3743589743589579</v>
      </c>
      <c r="X36" s="2">
        <v>4.1564578228911353</v>
      </c>
      <c r="Y36" s="2">
        <v>2.3660832087254891</v>
      </c>
      <c r="Z36" s="2">
        <v>1.3811485340440965</v>
      </c>
      <c r="AA36" s="2">
        <v>-9.1614443449716596</v>
      </c>
      <c r="AB36" s="2">
        <v>8.988861816916117</v>
      </c>
      <c r="AC36" s="2">
        <v>6.6307993292342049</v>
      </c>
      <c r="AD36" s="2">
        <v>10.397687456201821</v>
      </c>
      <c r="AE36" s="2">
        <v>5.3338043094313115</v>
      </c>
      <c r="AF36" s="2">
        <v>3.6312171451677866</v>
      </c>
      <c r="AG36" s="2">
        <v>-27.355790082405662</v>
      </c>
      <c r="AH36" s="2">
        <v>7.8514746446000316</v>
      </c>
      <c r="AI36" s="2">
        <v>19.576156377007937</v>
      </c>
      <c r="AJ36" s="2">
        <v>6.6273832042785363</v>
      </c>
      <c r="AK36" s="2">
        <v>7.5499427091117344</v>
      </c>
      <c r="AL36" s="2">
        <v>4.8686682095081979</v>
      </c>
      <c r="AM36" s="2">
        <v>34</v>
      </c>
      <c r="AN36" s="2">
        <f t="shared" si="0"/>
        <v>2.821641211493664</v>
      </c>
      <c r="AO36" s="2">
        <f t="shared" si="1"/>
        <v>2.7475364045684327</v>
      </c>
      <c r="AP36" s="2">
        <f t="shared" si="2"/>
        <v>1.7801201762331686</v>
      </c>
    </row>
    <row r="37" spans="1:42" x14ac:dyDescent="0.25">
      <c r="A37">
        <v>4</v>
      </c>
      <c r="B37">
        <v>2004</v>
      </c>
      <c r="C37">
        <v>146.09</v>
      </c>
      <c r="D37">
        <v>119.43</v>
      </c>
      <c r="E37">
        <v>149.22999999999999</v>
      </c>
      <c r="F37">
        <v>119.68</v>
      </c>
      <c r="G37">
        <v>116.36</v>
      </c>
      <c r="H37">
        <v>126.58</v>
      </c>
      <c r="I37">
        <v>104.95</v>
      </c>
      <c r="J37">
        <v>123.38</v>
      </c>
      <c r="K37">
        <v>154.97</v>
      </c>
      <c r="L37">
        <v>123.72</v>
      </c>
      <c r="M37">
        <v>120.02</v>
      </c>
      <c r="N37">
        <v>127.39</v>
      </c>
      <c r="O37">
        <v>16860</v>
      </c>
      <c r="P37">
        <v>128183</v>
      </c>
      <c r="Q37">
        <v>11057</v>
      </c>
      <c r="R37">
        <v>80817</v>
      </c>
      <c r="S37">
        <v>44873</v>
      </c>
      <c r="T37">
        <v>525920</v>
      </c>
      <c r="U37" s="2">
        <v>-1.2905405405405412</v>
      </c>
      <c r="V37" s="2">
        <v>0.22658610271903967</v>
      </c>
      <c r="W37" s="2">
        <v>0.65425603669229115</v>
      </c>
      <c r="X37" s="2">
        <v>0.54608081996136981</v>
      </c>
      <c r="Y37" s="2">
        <v>-1.7185083347648344E-2</v>
      </c>
      <c r="Z37" s="2">
        <v>0.84448693435308364</v>
      </c>
      <c r="AA37" s="2">
        <v>-31.044678055190534</v>
      </c>
      <c r="AB37" s="2">
        <v>-1.4930139720558899</v>
      </c>
      <c r="AC37" s="2">
        <v>1.5464255291265161</v>
      </c>
      <c r="AD37" s="2">
        <v>-1.8328969293025521</v>
      </c>
      <c r="AE37" s="2">
        <v>0.6203890006706958</v>
      </c>
      <c r="AF37" s="2">
        <v>-0.58529733104415449</v>
      </c>
      <c r="AG37" s="2">
        <v>-32.892851456774395</v>
      </c>
      <c r="AH37" s="2">
        <v>0.87113223582737653</v>
      </c>
      <c r="AI37" s="2">
        <v>-10.520352836448977</v>
      </c>
      <c r="AJ37" s="2">
        <v>3.1447423838270483</v>
      </c>
      <c r="AK37" s="2">
        <v>3.9280172313963524</v>
      </c>
      <c r="AL37" s="2">
        <v>4.0906320014566955</v>
      </c>
      <c r="AM37" s="2">
        <v>35</v>
      </c>
      <c r="AN37" s="2">
        <f t="shared" si="0"/>
        <v>0.22658610271903967</v>
      </c>
      <c r="AO37" s="2">
        <f t="shared" si="1"/>
        <v>1.9182659684622589</v>
      </c>
      <c r="AP37" s="2">
        <f t="shared" si="2"/>
        <v>1.4316284207655332</v>
      </c>
    </row>
    <row r="38" spans="1:42" x14ac:dyDescent="0.25">
      <c r="A38">
        <v>1</v>
      </c>
      <c r="B38">
        <v>2005</v>
      </c>
      <c r="C38">
        <v>150.76</v>
      </c>
      <c r="D38">
        <v>119.29</v>
      </c>
      <c r="E38">
        <v>147.13</v>
      </c>
      <c r="F38">
        <v>117.84</v>
      </c>
      <c r="G38">
        <v>116.04</v>
      </c>
      <c r="H38">
        <v>126.9</v>
      </c>
      <c r="I38">
        <v>170.28</v>
      </c>
      <c r="J38">
        <v>109.82</v>
      </c>
      <c r="K38">
        <v>139.94999999999999</v>
      </c>
      <c r="L38">
        <v>107.01</v>
      </c>
      <c r="M38">
        <v>110.05</v>
      </c>
      <c r="N38">
        <v>122.92</v>
      </c>
      <c r="O38">
        <v>27589</v>
      </c>
      <c r="P38">
        <v>119602</v>
      </c>
      <c r="Q38">
        <v>11468</v>
      </c>
      <c r="R38">
        <v>73206</v>
      </c>
      <c r="S38">
        <v>43768</v>
      </c>
      <c r="T38">
        <v>499710</v>
      </c>
      <c r="U38" s="2">
        <v>3.1966595934013187</v>
      </c>
      <c r="V38" s="2">
        <v>-0.11722347818805545</v>
      </c>
      <c r="W38" s="2">
        <v>-1.4072237485760253</v>
      </c>
      <c r="X38" s="2">
        <v>-1.5374331550802145</v>
      </c>
      <c r="Y38" s="2">
        <v>-0.27500859401855537</v>
      </c>
      <c r="Z38" s="2">
        <v>0.25280455048191097</v>
      </c>
      <c r="AA38" s="2">
        <v>62.248689852310626</v>
      </c>
      <c r="AB38" s="2">
        <v>-10.990436051223861</v>
      </c>
      <c r="AC38" s="2">
        <v>-9.6921984900303357</v>
      </c>
      <c r="AD38" s="2">
        <v>-13.506304558680892</v>
      </c>
      <c r="AE38" s="2">
        <v>-8.3069488418596844</v>
      </c>
      <c r="AF38" s="2">
        <v>-3.5089096475390491</v>
      </c>
      <c r="AG38" s="2">
        <v>63.635824436536168</v>
      </c>
      <c r="AH38" s="2">
        <v>-6.6943354422973389</v>
      </c>
      <c r="AI38" s="2">
        <v>3.7171022881432592</v>
      </c>
      <c r="AJ38" s="2">
        <v>-9.4175730353762255</v>
      </c>
      <c r="AK38" s="2">
        <v>-2.4625052927150004</v>
      </c>
      <c r="AL38" s="2">
        <v>-4.9836477030727133</v>
      </c>
      <c r="AM38" s="2">
        <v>36</v>
      </c>
      <c r="AN38" s="2">
        <f t="shared" si="0"/>
        <v>-0.11722347818805545</v>
      </c>
      <c r="AO38" s="2">
        <f t="shared" si="1"/>
        <v>1.0550351625907635</v>
      </c>
      <c r="AP38" s="2">
        <f t="shared" si="2"/>
        <v>0.82614667295969701</v>
      </c>
    </row>
    <row r="39" spans="1:42" x14ac:dyDescent="0.25">
      <c r="A39">
        <v>2</v>
      </c>
      <c r="B39">
        <v>2005</v>
      </c>
      <c r="C39">
        <v>152.97</v>
      </c>
      <c r="D39">
        <v>121.79</v>
      </c>
      <c r="E39">
        <v>162.66</v>
      </c>
      <c r="F39">
        <v>121.45</v>
      </c>
      <c r="G39">
        <v>119.2</v>
      </c>
      <c r="H39">
        <v>128.62</v>
      </c>
      <c r="I39">
        <v>171.54</v>
      </c>
      <c r="J39">
        <v>120.94</v>
      </c>
      <c r="K39">
        <v>159.96</v>
      </c>
      <c r="L39">
        <v>121.15</v>
      </c>
      <c r="M39">
        <v>118.78</v>
      </c>
      <c r="N39">
        <v>129.18</v>
      </c>
      <c r="O39">
        <v>27174</v>
      </c>
      <c r="P39">
        <v>133729</v>
      </c>
      <c r="Q39">
        <v>14012</v>
      </c>
      <c r="R39">
        <v>82986</v>
      </c>
      <c r="S39">
        <v>49114</v>
      </c>
      <c r="T39">
        <v>535557</v>
      </c>
      <c r="U39" s="2">
        <v>1.4659060758821951</v>
      </c>
      <c r="V39" s="2">
        <v>2.0957330874339819</v>
      </c>
      <c r="W39" s="2">
        <v>10.55529123904031</v>
      </c>
      <c r="X39" s="2">
        <v>3.0634758995247813</v>
      </c>
      <c r="Y39" s="2">
        <v>2.7231988969320886</v>
      </c>
      <c r="Z39" s="2">
        <v>1.3553979511426339</v>
      </c>
      <c r="AA39" s="2">
        <v>0.73995771670190003</v>
      </c>
      <c r="AB39" s="2">
        <v>10.125660171189232</v>
      </c>
      <c r="AC39" s="2">
        <v>14.297963558413729</v>
      </c>
      <c r="AD39" s="2">
        <v>13.213718344079982</v>
      </c>
      <c r="AE39" s="2">
        <v>7.9327578373466601</v>
      </c>
      <c r="AF39" s="2">
        <v>5.0927432476407519</v>
      </c>
      <c r="AG39" s="2">
        <v>-1.5042226974518846</v>
      </c>
      <c r="AH39" s="2">
        <v>11.811675390043641</v>
      </c>
      <c r="AI39" s="2">
        <v>22.183467038716429</v>
      </c>
      <c r="AJ39" s="2">
        <v>13.359560691746575</v>
      </c>
      <c r="AK39" s="2">
        <v>12.214403216962166</v>
      </c>
      <c r="AL39" s="2">
        <v>7.1735606651858186</v>
      </c>
      <c r="AM39" s="2">
        <v>37</v>
      </c>
      <c r="AN39" s="2">
        <f t="shared" si="0"/>
        <v>2.0957330874339819</v>
      </c>
      <c r="AO39" s="2">
        <f t="shared" si="1"/>
        <v>0.69070785480197883</v>
      </c>
      <c r="AP39" s="2">
        <f t="shared" si="2"/>
        <v>0.81756314532587615</v>
      </c>
    </row>
    <row r="40" spans="1:42" x14ac:dyDescent="0.25">
      <c r="A40">
        <v>3</v>
      </c>
      <c r="B40">
        <v>2005</v>
      </c>
      <c r="C40">
        <v>144.59</v>
      </c>
      <c r="D40">
        <v>117.74</v>
      </c>
      <c r="E40">
        <v>158.69</v>
      </c>
      <c r="F40">
        <v>117.81</v>
      </c>
      <c r="G40">
        <v>118.44</v>
      </c>
      <c r="H40">
        <v>128.22999999999999</v>
      </c>
      <c r="I40">
        <v>149.15</v>
      </c>
      <c r="J40">
        <v>123.86</v>
      </c>
      <c r="K40">
        <v>162.91</v>
      </c>
      <c r="L40">
        <v>124.74</v>
      </c>
      <c r="M40">
        <v>121.12</v>
      </c>
      <c r="N40">
        <v>130.85</v>
      </c>
      <c r="O40">
        <v>26472</v>
      </c>
      <c r="P40">
        <v>135196</v>
      </c>
      <c r="Q40">
        <v>15739</v>
      </c>
      <c r="R40">
        <v>82048</v>
      </c>
      <c r="S40">
        <v>50938</v>
      </c>
      <c r="T40">
        <v>552859</v>
      </c>
      <c r="U40" s="2">
        <v>-5.4781983395436935</v>
      </c>
      <c r="V40" s="2">
        <v>-3.3253961737416904</v>
      </c>
      <c r="W40" s="2">
        <v>-2.4406737981064741</v>
      </c>
      <c r="X40" s="2">
        <v>-2.9971181556195936</v>
      </c>
      <c r="Y40" s="2">
        <v>-0.63758389261745485</v>
      </c>
      <c r="Z40" s="2">
        <v>-0.30321878401493585</v>
      </c>
      <c r="AA40" s="2">
        <v>-13.052349306284238</v>
      </c>
      <c r="AB40" s="2">
        <v>2.4144203737390457</v>
      </c>
      <c r="AC40" s="2">
        <v>1.8442110527631783</v>
      </c>
      <c r="AD40" s="2">
        <v>2.9632686751960291</v>
      </c>
      <c r="AE40" s="2">
        <v>1.9700286243475418</v>
      </c>
      <c r="AF40" s="2">
        <v>1.2927697786034864</v>
      </c>
      <c r="AG40" s="2">
        <v>-2.5833517332744527</v>
      </c>
      <c r="AH40" s="2">
        <v>1.0969946683217602</v>
      </c>
      <c r="AI40" s="2">
        <v>12.325149871538677</v>
      </c>
      <c r="AJ40" s="2">
        <v>-1.1303111368182628</v>
      </c>
      <c r="AK40" s="2">
        <v>3.7138086899865641</v>
      </c>
      <c r="AL40" s="2">
        <v>3.2306551870295852</v>
      </c>
      <c r="AM40" s="2">
        <v>38</v>
      </c>
      <c r="AN40" s="2">
        <f t="shared" si="0"/>
        <v>-3.3253961737416904</v>
      </c>
      <c r="AO40" s="2">
        <f t="shared" si="1"/>
        <v>-0.49035847039167563</v>
      </c>
      <c r="AP40" s="2">
        <f t="shared" si="2"/>
        <v>0.43499457253653634</v>
      </c>
    </row>
    <row r="41" spans="1:42" x14ac:dyDescent="0.25">
      <c r="A41">
        <v>4</v>
      </c>
      <c r="B41">
        <v>2005</v>
      </c>
      <c r="C41">
        <v>146.43</v>
      </c>
      <c r="D41">
        <v>120.37</v>
      </c>
      <c r="E41">
        <v>159.65</v>
      </c>
      <c r="F41">
        <v>119.53</v>
      </c>
      <c r="G41">
        <v>119.45</v>
      </c>
      <c r="H41">
        <v>129.35</v>
      </c>
      <c r="I41">
        <v>105.37</v>
      </c>
      <c r="J41">
        <v>123.68</v>
      </c>
      <c r="K41">
        <v>165.22</v>
      </c>
      <c r="L41">
        <v>123.86</v>
      </c>
      <c r="M41">
        <v>123.31</v>
      </c>
      <c r="N41">
        <v>130.13</v>
      </c>
      <c r="O41">
        <v>19723</v>
      </c>
      <c r="P41">
        <v>136160</v>
      </c>
      <c r="Q41">
        <v>16805</v>
      </c>
      <c r="R41">
        <v>81667</v>
      </c>
      <c r="S41">
        <v>54427</v>
      </c>
      <c r="T41">
        <v>582458</v>
      </c>
      <c r="U41" s="2">
        <v>1.272563801092752</v>
      </c>
      <c r="V41" s="2">
        <v>2.2337353490742506</v>
      </c>
      <c r="W41" s="2">
        <v>0.60495305312244785</v>
      </c>
      <c r="X41" s="2">
        <v>1.4599779305661587</v>
      </c>
      <c r="Y41" s="2">
        <v>0.85275244849714049</v>
      </c>
      <c r="Z41" s="2">
        <v>0.873430554472443</v>
      </c>
      <c r="AA41" s="2">
        <v>-29.353000335232981</v>
      </c>
      <c r="AB41" s="2">
        <v>-0.14532536735022417</v>
      </c>
      <c r="AC41" s="2">
        <v>1.4179608372721253</v>
      </c>
      <c r="AD41" s="2">
        <v>-0.70546737213403876</v>
      </c>
      <c r="AE41" s="2">
        <v>1.8081241743725274</v>
      </c>
      <c r="AF41" s="2">
        <v>-0.55024837600305965</v>
      </c>
      <c r="AG41" s="2">
        <v>-25.494862496222424</v>
      </c>
      <c r="AH41" s="2">
        <v>0.71303884730318234</v>
      </c>
      <c r="AI41" s="2">
        <v>6.7729843064997741</v>
      </c>
      <c r="AJ41" s="2">
        <v>-0.46436232449298398</v>
      </c>
      <c r="AK41" s="2">
        <v>6.8495033177588427</v>
      </c>
      <c r="AL41" s="2">
        <v>5.3538063050434292</v>
      </c>
      <c r="AM41" s="2">
        <v>39</v>
      </c>
      <c r="AN41" s="2">
        <f t="shared" si="0"/>
        <v>2.2337353490742506</v>
      </c>
      <c r="AO41" s="2">
        <f t="shared" si="1"/>
        <v>0.50877855815711548</v>
      </c>
      <c r="AP41" s="2">
        <f t="shared" si="2"/>
        <v>0.641869907200047</v>
      </c>
    </row>
    <row r="42" spans="1:42" x14ac:dyDescent="0.25">
      <c r="A42">
        <v>1</v>
      </c>
      <c r="B42">
        <v>2006</v>
      </c>
      <c r="C42">
        <v>151.81</v>
      </c>
      <c r="D42">
        <v>122.37</v>
      </c>
      <c r="E42">
        <v>166.41</v>
      </c>
      <c r="F42">
        <v>120.55</v>
      </c>
      <c r="G42">
        <v>122.54</v>
      </c>
      <c r="H42">
        <v>131.43</v>
      </c>
      <c r="I42">
        <v>171.13</v>
      </c>
      <c r="J42">
        <v>113.45</v>
      </c>
      <c r="K42">
        <v>159.11000000000001</v>
      </c>
      <c r="L42">
        <v>109.69</v>
      </c>
      <c r="M42">
        <v>116.34</v>
      </c>
      <c r="N42">
        <v>128.18</v>
      </c>
      <c r="O42">
        <v>28065</v>
      </c>
      <c r="P42">
        <v>128090</v>
      </c>
      <c r="Q42">
        <v>17529</v>
      </c>
      <c r="R42">
        <v>73623</v>
      </c>
      <c r="S42">
        <v>51575</v>
      </c>
      <c r="T42">
        <v>554270</v>
      </c>
      <c r="U42" s="2">
        <v>3.674110496482963</v>
      </c>
      <c r="V42" s="2">
        <v>1.6615435739802287</v>
      </c>
      <c r="W42" s="2">
        <v>4.2342624491074066</v>
      </c>
      <c r="X42" s="2">
        <v>0.85334225717392798</v>
      </c>
      <c r="Y42" s="2">
        <v>2.5868564252825577</v>
      </c>
      <c r="Z42" s="2">
        <v>1.6080402010050454</v>
      </c>
      <c r="AA42" s="2">
        <v>62.408655214956795</v>
      </c>
      <c r="AB42" s="2">
        <v>-8.2713454075032384</v>
      </c>
      <c r="AC42" s="2">
        <v>-3.6980995036920428</v>
      </c>
      <c r="AD42" s="2">
        <v>-11.440335863071216</v>
      </c>
      <c r="AE42" s="2">
        <v>-5.6524207282458878</v>
      </c>
      <c r="AF42" s="2">
        <v>-1.4985014985014922</v>
      </c>
      <c r="AG42" s="2">
        <v>42.295796785478878</v>
      </c>
      <c r="AH42" s="2">
        <v>-5.9268507638072894</v>
      </c>
      <c r="AI42" s="2">
        <v>4.3082415947634622</v>
      </c>
      <c r="AJ42" s="2">
        <v>-9.849755715282793</v>
      </c>
      <c r="AK42" s="2">
        <v>-5.2400463005493609</v>
      </c>
      <c r="AL42" s="2">
        <v>-4.8394905727108251</v>
      </c>
      <c r="AM42" s="2">
        <v>40</v>
      </c>
      <c r="AN42" s="2">
        <f t="shared" si="0"/>
        <v>1.6615435739802287</v>
      </c>
      <c r="AO42" s="2">
        <f t="shared" si="1"/>
        <v>-0.22793265595983567</v>
      </c>
      <c r="AP42" s="2">
        <f t="shared" si="2"/>
        <v>0.72608399048751748</v>
      </c>
    </row>
    <row r="43" spans="1:42" x14ac:dyDescent="0.25">
      <c r="A43">
        <v>2</v>
      </c>
      <c r="B43">
        <v>2006</v>
      </c>
      <c r="C43">
        <v>152.83000000000001</v>
      </c>
      <c r="D43">
        <v>119.44</v>
      </c>
      <c r="E43">
        <v>164.4</v>
      </c>
      <c r="F43">
        <v>117.99</v>
      </c>
      <c r="G43">
        <v>121.91</v>
      </c>
      <c r="H43">
        <v>132.27000000000001</v>
      </c>
      <c r="I43">
        <v>170.97</v>
      </c>
      <c r="J43">
        <v>118.69</v>
      </c>
      <c r="K43">
        <v>162.18</v>
      </c>
      <c r="L43">
        <v>117.6</v>
      </c>
      <c r="M43">
        <v>121.3</v>
      </c>
      <c r="N43">
        <v>132.13</v>
      </c>
      <c r="O43">
        <v>26201</v>
      </c>
      <c r="P43">
        <v>139270</v>
      </c>
      <c r="Q43">
        <v>16719</v>
      </c>
      <c r="R43">
        <v>84941</v>
      </c>
      <c r="S43">
        <v>54870</v>
      </c>
      <c r="T43">
        <v>581977</v>
      </c>
      <c r="U43" s="2">
        <v>0.67189249720045474</v>
      </c>
      <c r="V43" s="2">
        <v>-2.3943777069543204</v>
      </c>
      <c r="W43" s="2">
        <v>-1.2078601045610204</v>
      </c>
      <c r="X43" s="2">
        <v>-2.1236001659062698</v>
      </c>
      <c r="Y43" s="2">
        <v>-0.51411783907295838</v>
      </c>
      <c r="Z43" s="2">
        <v>0.63912348778818462</v>
      </c>
      <c r="AA43" s="2">
        <v>-9.3496172500440178E-2</v>
      </c>
      <c r="AB43" s="2">
        <v>4.6187747906566656</v>
      </c>
      <c r="AC43" s="2">
        <v>1.92948274778455</v>
      </c>
      <c r="AD43" s="2">
        <v>7.2112316528398113</v>
      </c>
      <c r="AE43" s="2">
        <v>4.2633659962179715</v>
      </c>
      <c r="AF43" s="2">
        <v>3.0816039943828866</v>
      </c>
      <c r="AG43" s="2">
        <v>-6.6417245679672217</v>
      </c>
      <c r="AH43" s="2">
        <v>8.7282379576860016</v>
      </c>
      <c r="AI43" s="2">
        <v>-4.620913914085234</v>
      </c>
      <c r="AJ43" s="2">
        <v>15.372913355880623</v>
      </c>
      <c r="AK43" s="2">
        <v>6.3887542413960219</v>
      </c>
      <c r="AL43" s="2">
        <v>4.9988272863406014</v>
      </c>
      <c r="AM43" s="2">
        <v>41</v>
      </c>
      <c r="AN43" s="2">
        <f t="shared" si="0"/>
        <v>-2.3943777069543204</v>
      </c>
      <c r="AO43" s="2">
        <f t="shared" si="1"/>
        <v>6.324000727793895E-2</v>
      </c>
      <c r="AP43" s="2">
        <f t="shared" si="2"/>
        <v>1.0401980810885576</v>
      </c>
    </row>
    <row r="44" spans="1:42" x14ac:dyDescent="0.25">
      <c r="A44">
        <v>3</v>
      </c>
      <c r="B44">
        <v>2006</v>
      </c>
      <c r="C44">
        <v>160.22</v>
      </c>
      <c r="D44">
        <v>121.45</v>
      </c>
      <c r="E44">
        <v>167.49</v>
      </c>
      <c r="F44">
        <v>120.06</v>
      </c>
      <c r="G44">
        <v>124.13</v>
      </c>
      <c r="H44">
        <v>134.13</v>
      </c>
      <c r="I44">
        <v>165.72</v>
      </c>
      <c r="J44">
        <v>127.01</v>
      </c>
      <c r="K44">
        <v>171.56</v>
      </c>
      <c r="L44">
        <v>126.82</v>
      </c>
      <c r="M44">
        <v>127.03</v>
      </c>
      <c r="N44">
        <v>136.72</v>
      </c>
      <c r="O44">
        <v>28662</v>
      </c>
      <c r="P44">
        <v>149671</v>
      </c>
      <c r="Q44">
        <v>20059</v>
      </c>
      <c r="R44">
        <v>89553</v>
      </c>
      <c r="S44">
        <v>58950</v>
      </c>
      <c r="T44">
        <v>617848</v>
      </c>
      <c r="U44" s="2">
        <v>4.8354380684420439</v>
      </c>
      <c r="V44" s="2">
        <v>1.6828533154721992</v>
      </c>
      <c r="W44" s="2">
        <v>1.879562043795624</v>
      </c>
      <c r="X44" s="2">
        <v>1.7543859649122862</v>
      </c>
      <c r="Y44" s="2">
        <v>1.8210155032400976</v>
      </c>
      <c r="Z44" s="2">
        <v>1.4062145611249521</v>
      </c>
      <c r="AA44" s="2">
        <v>-3.0707141603790178</v>
      </c>
      <c r="AB44" s="2">
        <v>7.0098576122672673</v>
      </c>
      <c r="AC44" s="2">
        <v>5.7836971266493897</v>
      </c>
      <c r="AD44" s="2">
        <v>7.8401360544217757</v>
      </c>
      <c r="AE44" s="2">
        <v>4.7238252267106429</v>
      </c>
      <c r="AF44" s="2">
        <v>3.4738515098766465</v>
      </c>
      <c r="AG44" s="2">
        <v>9.3927712682722042</v>
      </c>
      <c r="AH44" s="2">
        <v>7.4682271846054471</v>
      </c>
      <c r="AI44" s="2">
        <v>19.97727136790477</v>
      </c>
      <c r="AJ44" s="2">
        <v>5.4296511696353855</v>
      </c>
      <c r="AK44" s="2">
        <v>7.4357572443958464</v>
      </c>
      <c r="AL44" s="2">
        <v>6.1636456423535657</v>
      </c>
      <c r="AM44" s="2">
        <v>42</v>
      </c>
      <c r="AN44" s="2">
        <f t="shared" si="0"/>
        <v>1.6828533154721992</v>
      </c>
      <c r="AO44" s="2">
        <f t="shared" si="1"/>
        <v>0.16137601872664811</v>
      </c>
      <c r="AP44" s="2">
        <f t="shared" si="2"/>
        <v>1.2177927499727275</v>
      </c>
    </row>
    <row r="45" spans="1:42" x14ac:dyDescent="0.25">
      <c r="A45">
        <v>4</v>
      </c>
      <c r="B45">
        <v>2006</v>
      </c>
      <c r="C45">
        <v>160.81</v>
      </c>
      <c r="D45">
        <v>125.52</v>
      </c>
      <c r="E45">
        <v>170.87</v>
      </c>
      <c r="F45">
        <v>124.1</v>
      </c>
      <c r="G45">
        <v>127.94</v>
      </c>
      <c r="H45">
        <v>135.57</v>
      </c>
      <c r="I45">
        <v>116.18</v>
      </c>
      <c r="J45">
        <v>128.74</v>
      </c>
      <c r="K45">
        <v>176.16</v>
      </c>
      <c r="L45">
        <v>128.52000000000001</v>
      </c>
      <c r="M45">
        <v>132.13999999999999</v>
      </c>
      <c r="N45">
        <v>136.37</v>
      </c>
      <c r="O45">
        <v>22366</v>
      </c>
      <c r="P45">
        <v>150251</v>
      </c>
      <c r="Q45">
        <v>17706</v>
      </c>
      <c r="R45">
        <v>91831</v>
      </c>
      <c r="S45">
        <v>63230</v>
      </c>
      <c r="T45">
        <v>655355</v>
      </c>
      <c r="U45" s="2">
        <v>0.36824366496068794</v>
      </c>
      <c r="V45" s="2">
        <v>3.3511733223548834</v>
      </c>
      <c r="W45" s="2">
        <v>2.0180309272195274</v>
      </c>
      <c r="X45" s="2">
        <v>3.3649841745793774</v>
      </c>
      <c r="Y45" s="2">
        <v>3.0693627648433086</v>
      </c>
      <c r="Z45" s="2">
        <v>1.0735853276671925</v>
      </c>
      <c r="AA45" s="2">
        <v>-29.893796765628768</v>
      </c>
      <c r="AB45" s="2">
        <v>1.362097472639956</v>
      </c>
      <c r="AC45" s="2">
        <v>2.6812776871065536</v>
      </c>
      <c r="AD45" s="2">
        <v>1.3404825737265647</v>
      </c>
      <c r="AE45" s="2">
        <v>4.0226718098086867</v>
      </c>
      <c r="AF45" s="2">
        <v>-0.25599765944996911</v>
      </c>
      <c r="AG45" s="2">
        <v>-21.96636661782151</v>
      </c>
      <c r="AH45" s="2">
        <v>0.38751661978606577</v>
      </c>
      <c r="AI45" s="2">
        <v>-11.730395333765387</v>
      </c>
      <c r="AJ45" s="2">
        <v>2.5437450448337895</v>
      </c>
      <c r="AK45" s="2">
        <v>7.2603901611535182</v>
      </c>
      <c r="AL45" s="2">
        <v>6.0705869404772628</v>
      </c>
      <c r="AM45" s="2">
        <v>43</v>
      </c>
      <c r="AN45" s="2">
        <f t="shared" si="0"/>
        <v>3.3511733223548834</v>
      </c>
      <c r="AO45" s="2">
        <f t="shared" si="1"/>
        <v>0.99858999119513125</v>
      </c>
      <c r="AP45" s="2">
        <f t="shared" si="2"/>
        <v>1.0396411255267763</v>
      </c>
    </row>
    <row r="46" spans="1:42" x14ac:dyDescent="0.25">
      <c r="A46">
        <v>1</v>
      </c>
      <c r="B46">
        <v>2007</v>
      </c>
      <c r="C46">
        <v>158.03</v>
      </c>
      <c r="D46">
        <v>127.3</v>
      </c>
      <c r="E46">
        <v>173.98</v>
      </c>
      <c r="F46">
        <v>123.68</v>
      </c>
      <c r="G46">
        <v>131.04</v>
      </c>
      <c r="H46">
        <v>138.08000000000001</v>
      </c>
      <c r="I46">
        <v>177.74</v>
      </c>
      <c r="J46">
        <v>118.14</v>
      </c>
      <c r="K46">
        <v>166.62</v>
      </c>
      <c r="L46">
        <v>113.08</v>
      </c>
      <c r="M46">
        <v>124.32</v>
      </c>
      <c r="N46">
        <v>134.84</v>
      </c>
      <c r="O46">
        <v>34346</v>
      </c>
      <c r="P46">
        <v>141044</v>
      </c>
      <c r="Q46">
        <v>15539</v>
      </c>
      <c r="R46">
        <v>84401</v>
      </c>
      <c r="S46">
        <v>59838</v>
      </c>
      <c r="T46">
        <v>631424</v>
      </c>
      <c r="U46" s="2">
        <v>-1.7287482121758568</v>
      </c>
      <c r="V46" s="2">
        <v>1.4181007010835023</v>
      </c>
      <c r="W46" s="2">
        <v>1.8200971498800067</v>
      </c>
      <c r="X46" s="2">
        <v>-0.33843674456083273</v>
      </c>
      <c r="Y46" s="2">
        <v>2.4230107863060679</v>
      </c>
      <c r="Z46" s="2">
        <v>1.8514420594526904</v>
      </c>
      <c r="AA46" s="2">
        <v>52.986744706489915</v>
      </c>
      <c r="AB46" s="2">
        <v>-8.233649215473049</v>
      </c>
      <c r="AC46" s="2">
        <v>-5.4155313351498595</v>
      </c>
      <c r="AD46" s="2">
        <v>-12.013694366635551</v>
      </c>
      <c r="AE46" s="2">
        <v>-5.9179657938549957</v>
      </c>
      <c r="AF46" s="2">
        <v>-1.121947642443355</v>
      </c>
      <c r="AG46" s="2">
        <v>53.563444513994462</v>
      </c>
      <c r="AH46" s="2">
        <v>-6.1277462379618068</v>
      </c>
      <c r="AI46" s="2">
        <v>-12.238789111035809</v>
      </c>
      <c r="AJ46" s="2">
        <v>-8.0909496793021951</v>
      </c>
      <c r="AK46" s="2">
        <v>-5.3645421477146904</v>
      </c>
      <c r="AL46" s="2">
        <v>-3.6516086701100958</v>
      </c>
      <c r="AM46" s="2">
        <v>44</v>
      </c>
      <c r="AN46" s="2">
        <f t="shared" si="0"/>
        <v>1.4181007010835023</v>
      </c>
      <c r="AO46" s="2">
        <f t="shared" si="1"/>
        <v>1.5936444649769435</v>
      </c>
      <c r="AP46" s="2">
        <f t="shared" si="2"/>
        <v>1.4437473160816117</v>
      </c>
    </row>
    <row r="47" spans="1:42" x14ac:dyDescent="0.25">
      <c r="A47">
        <v>2</v>
      </c>
      <c r="B47">
        <v>2007</v>
      </c>
      <c r="C47">
        <v>154.18</v>
      </c>
      <c r="D47">
        <v>129.57</v>
      </c>
      <c r="E47">
        <v>173.78</v>
      </c>
      <c r="F47">
        <v>128.18</v>
      </c>
      <c r="G47">
        <v>133.76</v>
      </c>
      <c r="H47">
        <v>140.96</v>
      </c>
      <c r="I47">
        <v>171.99</v>
      </c>
      <c r="J47">
        <v>129.07</v>
      </c>
      <c r="K47">
        <v>172.04</v>
      </c>
      <c r="L47">
        <v>127.6</v>
      </c>
      <c r="M47">
        <v>132.94999999999999</v>
      </c>
      <c r="N47">
        <v>140.77000000000001</v>
      </c>
      <c r="O47">
        <v>32718</v>
      </c>
      <c r="P47">
        <v>155432</v>
      </c>
      <c r="Q47">
        <v>15624</v>
      </c>
      <c r="R47">
        <v>95964</v>
      </c>
      <c r="S47">
        <v>65939</v>
      </c>
      <c r="T47">
        <v>670655</v>
      </c>
      <c r="U47" s="2">
        <v>-2.4362462823514508</v>
      </c>
      <c r="V47" s="2">
        <v>1.7831893165750179</v>
      </c>
      <c r="W47" s="2">
        <v>-0.11495574203931325</v>
      </c>
      <c r="X47" s="2">
        <v>3.6384217335058144</v>
      </c>
      <c r="Y47" s="2">
        <v>2.0757020757020683</v>
      </c>
      <c r="Z47" s="2">
        <v>2.0857473928157511</v>
      </c>
      <c r="AA47" s="2">
        <v>-3.235062450770787</v>
      </c>
      <c r="AB47" s="2">
        <v>9.2517352293888457</v>
      </c>
      <c r="AC47" s="2">
        <v>3.2529108150282093</v>
      </c>
      <c r="AD47" s="2">
        <v>12.840466926070038</v>
      </c>
      <c r="AE47" s="2">
        <v>6.9417631917631839</v>
      </c>
      <c r="AF47" s="2">
        <v>4.3978048056956487</v>
      </c>
      <c r="AG47" s="2">
        <v>-4.7399988353811207</v>
      </c>
      <c r="AH47" s="2">
        <v>10.201072005898858</v>
      </c>
      <c r="AI47" s="2">
        <v>0.54701074715233222</v>
      </c>
      <c r="AJ47" s="2">
        <v>13.70007464366536</v>
      </c>
      <c r="AK47" s="2">
        <v>10.195862161168478</v>
      </c>
      <c r="AL47" s="2">
        <v>6.2130992803567819</v>
      </c>
      <c r="AM47" s="2">
        <v>45</v>
      </c>
      <c r="AN47" s="2">
        <f t="shared" si="0"/>
        <v>1.7831893165750179</v>
      </c>
      <c r="AO47" s="2">
        <f t="shared" si="1"/>
        <v>2.221656387841453</v>
      </c>
      <c r="AP47" s="2">
        <f t="shared" si="2"/>
        <v>1.6702582599785447</v>
      </c>
    </row>
    <row r="48" spans="1:42" x14ac:dyDescent="0.25">
      <c r="A48">
        <v>3</v>
      </c>
      <c r="B48">
        <v>2007</v>
      </c>
      <c r="C48">
        <v>167.28</v>
      </c>
      <c r="D48">
        <v>130.1</v>
      </c>
      <c r="E48">
        <v>170.75</v>
      </c>
      <c r="F48">
        <v>129.71</v>
      </c>
      <c r="G48">
        <v>134.82</v>
      </c>
      <c r="H48">
        <v>142.13</v>
      </c>
      <c r="I48">
        <v>173.48</v>
      </c>
      <c r="J48">
        <v>135.84</v>
      </c>
      <c r="K48">
        <v>174.66</v>
      </c>
      <c r="L48">
        <v>136.37</v>
      </c>
      <c r="M48">
        <v>138.26</v>
      </c>
      <c r="N48">
        <v>144.75</v>
      </c>
      <c r="O48">
        <v>29821</v>
      </c>
      <c r="P48">
        <v>166712</v>
      </c>
      <c r="Q48">
        <v>17138</v>
      </c>
      <c r="R48">
        <v>104394</v>
      </c>
      <c r="S48">
        <v>70579</v>
      </c>
      <c r="T48">
        <v>691846</v>
      </c>
      <c r="U48" s="2">
        <v>8.4965624594629539</v>
      </c>
      <c r="V48" s="2">
        <v>0.40904530369685332</v>
      </c>
      <c r="W48" s="2">
        <v>-1.7435838416388516</v>
      </c>
      <c r="X48" s="2">
        <v>1.1936339522546469</v>
      </c>
      <c r="Y48" s="2">
        <v>0.7924641148325362</v>
      </c>
      <c r="Z48" s="2">
        <v>0.83002270147558566</v>
      </c>
      <c r="AA48" s="2">
        <v>0.86632943775799554</v>
      </c>
      <c r="AB48" s="2">
        <v>5.2452157743859917</v>
      </c>
      <c r="AC48" s="2">
        <v>1.5229016507788851</v>
      </c>
      <c r="AD48" s="2">
        <v>6.8730407523511117</v>
      </c>
      <c r="AE48" s="2">
        <v>3.9939827002632544</v>
      </c>
      <c r="AF48" s="2">
        <v>2.8273069546068008</v>
      </c>
      <c r="AG48" s="2">
        <v>-8.8544532061861965</v>
      </c>
      <c r="AH48" s="2">
        <v>7.2571928560399401</v>
      </c>
      <c r="AI48" s="2">
        <v>9.6902201740911345</v>
      </c>
      <c r="AJ48" s="2">
        <v>8.7845442040765285</v>
      </c>
      <c r="AK48" s="2">
        <v>7.0368067456285432</v>
      </c>
      <c r="AL48" s="2">
        <v>3.1597468146811636</v>
      </c>
      <c r="AM48" s="2">
        <v>46</v>
      </c>
      <c r="AN48" s="2">
        <f t="shared" si="0"/>
        <v>0.40904530369685332</v>
      </c>
      <c r="AO48" s="2">
        <f t="shared" si="1"/>
        <v>1.497872980399876</v>
      </c>
      <c r="AP48" s="2">
        <f t="shared" si="2"/>
        <v>1.5890707179146757</v>
      </c>
    </row>
    <row r="49" spans="1:42" x14ac:dyDescent="0.25">
      <c r="A49">
        <v>4</v>
      </c>
      <c r="B49">
        <v>2007</v>
      </c>
      <c r="C49">
        <v>167.14</v>
      </c>
      <c r="D49">
        <v>131.53</v>
      </c>
      <c r="E49">
        <v>169.87</v>
      </c>
      <c r="F49">
        <v>130.81</v>
      </c>
      <c r="G49">
        <v>137.91999999999999</v>
      </c>
      <c r="H49">
        <v>144.56</v>
      </c>
      <c r="I49">
        <v>121.05</v>
      </c>
      <c r="J49">
        <v>135.12</v>
      </c>
      <c r="K49">
        <v>175.02</v>
      </c>
      <c r="L49">
        <v>135.21</v>
      </c>
      <c r="M49">
        <v>142.32</v>
      </c>
      <c r="N49">
        <v>145.43</v>
      </c>
      <c r="O49">
        <v>23267</v>
      </c>
      <c r="P49">
        <v>165883</v>
      </c>
      <c r="Q49">
        <v>20286</v>
      </c>
      <c r="R49">
        <v>100275</v>
      </c>
      <c r="S49">
        <v>74443</v>
      </c>
      <c r="T49">
        <v>726338</v>
      </c>
      <c r="U49" s="2">
        <v>-8.3692013390734843E-2</v>
      </c>
      <c r="V49" s="2">
        <v>1.0991544965411215</v>
      </c>
      <c r="W49" s="2">
        <v>-0.51537335285505304</v>
      </c>
      <c r="X49" s="2">
        <v>0.84804564027445295</v>
      </c>
      <c r="Y49" s="2">
        <v>2.2993621124462127</v>
      </c>
      <c r="Z49" s="2">
        <v>1.7097023851403659</v>
      </c>
      <c r="AA49" s="2">
        <v>-30.222504035047272</v>
      </c>
      <c r="AB49" s="2">
        <v>-0.5300353356890497</v>
      </c>
      <c r="AC49" s="2">
        <v>0.20611473720371087</v>
      </c>
      <c r="AD49" s="2">
        <v>-0.85062697074136384</v>
      </c>
      <c r="AE49" s="2">
        <v>2.936496455952553</v>
      </c>
      <c r="AF49" s="2">
        <v>0.46977547495683503</v>
      </c>
      <c r="AG49" s="2">
        <v>-21.977800878575504</v>
      </c>
      <c r="AH49" s="2">
        <v>-0.49726474398963383</v>
      </c>
      <c r="AI49" s="2">
        <v>18.368537752363178</v>
      </c>
      <c r="AJ49" s="2">
        <v>-3.9456290591413312</v>
      </c>
      <c r="AK49" s="2">
        <v>5.4747162753793654</v>
      </c>
      <c r="AL49" s="2">
        <v>4.9855025540366027</v>
      </c>
      <c r="AM49" s="2">
        <v>47</v>
      </c>
      <c r="AN49" s="2">
        <f t="shared" si="0"/>
        <v>1.0991544965411215</v>
      </c>
      <c r="AO49" s="2">
        <f t="shared" si="1"/>
        <v>1.8933671086783048</v>
      </c>
      <c r="AP49" s="2">
        <f t="shared" si="2"/>
        <v>1.5418241598105675</v>
      </c>
    </row>
    <row r="50" spans="1:42" x14ac:dyDescent="0.25">
      <c r="A50">
        <v>1</v>
      </c>
      <c r="B50">
        <v>2008</v>
      </c>
      <c r="C50">
        <v>165.58</v>
      </c>
      <c r="D50">
        <v>134.47999999999999</v>
      </c>
      <c r="E50">
        <v>180.62</v>
      </c>
      <c r="F50">
        <v>134.22</v>
      </c>
      <c r="G50">
        <v>141.11000000000001</v>
      </c>
      <c r="H50">
        <v>147.16999999999999</v>
      </c>
      <c r="I50">
        <v>186.2</v>
      </c>
      <c r="J50">
        <v>126.58</v>
      </c>
      <c r="K50">
        <v>173.06</v>
      </c>
      <c r="L50">
        <v>123.83</v>
      </c>
      <c r="M50">
        <v>133.94999999999999</v>
      </c>
      <c r="N50">
        <v>143.13999999999999</v>
      </c>
      <c r="O50">
        <v>42413</v>
      </c>
      <c r="P50">
        <v>151285</v>
      </c>
      <c r="Q50">
        <v>18051</v>
      </c>
      <c r="R50">
        <v>90223</v>
      </c>
      <c r="S50">
        <v>69266</v>
      </c>
      <c r="T50">
        <v>712053</v>
      </c>
      <c r="U50" s="2">
        <v>-0.93334928802200068</v>
      </c>
      <c r="V50" s="2">
        <v>2.2428343343723789</v>
      </c>
      <c r="W50" s="2">
        <v>6.3283687525754972</v>
      </c>
      <c r="X50" s="2">
        <v>2.6068343398822691</v>
      </c>
      <c r="Y50" s="2">
        <v>2.3129350348028099</v>
      </c>
      <c r="Z50" s="2">
        <v>1.8054786939678991</v>
      </c>
      <c r="AA50" s="2">
        <v>53.820735233374627</v>
      </c>
      <c r="AB50" s="2">
        <v>-6.3203078744819452</v>
      </c>
      <c r="AC50" s="2">
        <v>-1.1198720146268992</v>
      </c>
      <c r="AD50" s="2">
        <v>-8.4165372383699477</v>
      </c>
      <c r="AE50" s="2">
        <v>-5.8811129848229342</v>
      </c>
      <c r="AF50" s="2">
        <v>-1.5746407206216229</v>
      </c>
      <c r="AG50" s="2">
        <v>82.288219366484711</v>
      </c>
      <c r="AH50" s="2">
        <v>-8.8001784390202786</v>
      </c>
      <c r="AI50" s="2">
        <v>-11.017450458444245</v>
      </c>
      <c r="AJ50" s="2">
        <v>-10.024432809773121</v>
      </c>
      <c r="AK50" s="2">
        <v>-6.9543140389291107</v>
      </c>
      <c r="AL50" s="2">
        <v>-1.9667152207374583</v>
      </c>
      <c r="AM50" s="2">
        <v>48</v>
      </c>
      <c r="AN50" s="2">
        <f t="shared" si="0"/>
        <v>2.2428343343723789</v>
      </c>
      <c r="AO50" s="2">
        <f t="shared" si="1"/>
        <v>1.549504644137123</v>
      </c>
      <c r="AP50" s="2">
        <f t="shared" si="2"/>
        <v>1.4484012601946168</v>
      </c>
    </row>
    <row r="51" spans="1:42" x14ac:dyDescent="0.25">
      <c r="A51">
        <v>2</v>
      </c>
      <c r="B51">
        <v>2008</v>
      </c>
      <c r="C51">
        <v>171.53</v>
      </c>
      <c r="D51">
        <v>136.18</v>
      </c>
      <c r="E51">
        <v>182.24</v>
      </c>
      <c r="F51">
        <v>136.47999999999999</v>
      </c>
      <c r="G51">
        <v>144.1</v>
      </c>
      <c r="H51">
        <v>149.18</v>
      </c>
      <c r="I51">
        <v>191.02</v>
      </c>
      <c r="J51">
        <v>135.83000000000001</v>
      </c>
      <c r="K51">
        <v>180.88</v>
      </c>
      <c r="L51">
        <v>135.84</v>
      </c>
      <c r="M51">
        <v>142.83000000000001</v>
      </c>
      <c r="N51">
        <v>149.69</v>
      </c>
      <c r="O51">
        <v>43289</v>
      </c>
      <c r="P51">
        <v>176613</v>
      </c>
      <c r="Q51">
        <v>21447</v>
      </c>
      <c r="R51">
        <v>109761</v>
      </c>
      <c r="S51">
        <v>78837</v>
      </c>
      <c r="T51">
        <v>769522</v>
      </c>
      <c r="U51" s="2">
        <v>3.5934291581108724</v>
      </c>
      <c r="V51" s="2">
        <v>1.2641284949435061</v>
      </c>
      <c r="W51" s="2">
        <v>0.89691064112502605</v>
      </c>
      <c r="X51" s="2">
        <v>1.6838027119654209</v>
      </c>
      <c r="Y51" s="2">
        <v>2.1189143221600037</v>
      </c>
      <c r="Z51" s="2">
        <v>1.3657674797852959</v>
      </c>
      <c r="AA51" s="2">
        <v>2.5886143931256766</v>
      </c>
      <c r="AB51" s="2">
        <v>7.307631537367687</v>
      </c>
      <c r="AC51" s="2">
        <v>4.5186640471512662</v>
      </c>
      <c r="AD51" s="2">
        <v>9.6987805862876577</v>
      </c>
      <c r="AE51" s="2">
        <v>6.6293393057111016</v>
      </c>
      <c r="AF51" s="2">
        <v>4.5759396395137708</v>
      </c>
      <c r="AG51" s="2">
        <v>2.06540447504302</v>
      </c>
      <c r="AH51" s="2">
        <v>16.741910962752414</v>
      </c>
      <c r="AI51" s="2">
        <v>18.81336214060163</v>
      </c>
      <c r="AJ51" s="2">
        <v>21.655232036177029</v>
      </c>
      <c r="AK51" s="2">
        <v>13.817746080328019</v>
      </c>
      <c r="AL51" s="2">
        <v>8.0708879816530512</v>
      </c>
      <c r="AM51" s="2">
        <v>49</v>
      </c>
      <c r="AN51" s="2">
        <f t="shared" si="0"/>
        <v>1.2641284949435061</v>
      </c>
      <c r="AO51" s="2">
        <f t="shared" si="1"/>
        <v>1.7128942307073809</v>
      </c>
      <c r="AP51" s="2">
        <f t="shared" si="2"/>
        <v>1.6269828529645203</v>
      </c>
    </row>
    <row r="52" spans="1:42" x14ac:dyDescent="0.25">
      <c r="A52">
        <v>3</v>
      </c>
      <c r="B52">
        <v>2008</v>
      </c>
      <c r="C52">
        <v>175.86</v>
      </c>
      <c r="D52">
        <v>138.49</v>
      </c>
      <c r="E52">
        <v>184.18</v>
      </c>
      <c r="F52">
        <v>139</v>
      </c>
      <c r="G52">
        <v>146.68</v>
      </c>
      <c r="H52">
        <v>152.19999999999999</v>
      </c>
      <c r="I52">
        <v>182.18</v>
      </c>
      <c r="J52">
        <v>145.04</v>
      </c>
      <c r="K52">
        <v>188.01</v>
      </c>
      <c r="L52">
        <v>145.75</v>
      </c>
      <c r="M52">
        <v>151.02000000000001</v>
      </c>
      <c r="N52">
        <v>154.86000000000001</v>
      </c>
      <c r="O52">
        <v>34035</v>
      </c>
      <c r="P52">
        <v>204856</v>
      </c>
      <c r="Q52">
        <v>30534</v>
      </c>
      <c r="R52">
        <v>126929</v>
      </c>
      <c r="S52">
        <v>87104</v>
      </c>
      <c r="T52">
        <v>812602</v>
      </c>
      <c r="U52" s="2">
        <v>2.5243397656386612</v>
      </c>
      <c r="V52" s="2">
        <v>1.696284329563813</v>
      </c>
      <c r="W52" s="2">
        <v>1.0645302897278386</v>
      </c>
      <c r="X52" s="2">
        <v>1.8464243845252026</v>
      </c>
      <c r="Y52" s="2">
        <v>1.7904233171408768</v>
      </c>
      <c r="Z52" s="2">
        <v>2.0244000536264739</v>
      </c>
      <c r="AA52" s="2">
        <v>-4.627787666212968</v>
      </c>
      <c r="AB52" s="2">
        <v>6.7805344916439525</v>
      </c>
      <c r="AC52" s="2">
        <v>3.9418398938522836</v>
      </c>
      <c r="AD52" s="2">
        <v>7.2953474676089591</v>
      </c>
      <c r="AE52" s="2">
        <v>5.7340894770006257</v>
      </c>
      <c r="AF52" s="2">
        <v>3.4538045293606823</v>
      </c>
      <c r="AG52" s="2">
        <v>-21.377255191850118</v>
      </c>
      <c r="AH52" s="2">
        <v>15.991461557190023</v>
      </c>
      <c r="AI52" s="2">
        <v>42.369562176528184</v>
      </c>
      <c r="AJ52" s="2">
        <v>15.641256912746782</v>
      </c>
      <c r="AK52" s="2">
        <v>10.486193031190938</v>
      </c>
      <c r="AL52" s="2">
        <v>5.5982804910061024</v>
      </c>
      <c r="AM52" s="2">
        <v>50</v>
      </c>
      <c r="AN52" s="2">
        <f t="shared" si="0"/>
        <v>1.696284329563813</v>
      </c>
      <c r="AO52" s="2">
        <f t="shared" si="1"/>
        <v>2.0456871454576309</v>
      </c>
      <c r="AP52" s="2">
        <f t="shared" si="2"/>
        <v>1.731882075793223</v>
      </c>
    </row>
    <row r="53" spans="1:42" x14ac:dyDescent="0.25">
      <c r="A53">
        <v>4</v>
      </c>
      <c r="B53">
        <v>2008</v>
      </c>
      <c r="C53">
        <v>168.09</v>
      </c>
      <c r="D53">
        <v>128.63</v>
      </c>
      <c r="E53">
        <v>169.53</v>
      </c>
      <c r="F53">
        <v>124.13</v>
      </c>
      <c r="G53">
        <v>134.71</v>
      </c>
      <c r="H53">
        <v>145.96</v>
      </c>
      <c r="I53">
        <v>122.05</v>
      </c>
      <c r="J53">
        <v>131.97</v>
      </c>
      <c r="K53">
        <v>174.71</v>
      </c>
      <c r="L53">
        <v>128.12</v>
      </c>
      <c r="M53">
        <v>138.71</v>
      </c>
      <c r="N53">
        <v>146.91999999999999</v>
      </c>
      <c r="O53">
        <v>22315</v>
      </c>
      <c r="P53">
        <v>185154</v>
      </c>
      <c r="Q53">
        <v>30256</v>
      </c>
      <c r="R53">
        <v>107066</v>
      </c>
      <c r="S53">
        <v>86902</v>
      </c>
      <c r="T53">
        <v>815626</v>
      </c>
      <c r="U53" s="2">
        <v>-4.4182872739679357</v>
      </c>
      <c r="V53" s="2">
        <v>-7.1196476279875913</v>
      </c>
      <c r="W53" s="2">
        <v>-7.954175263329355</v>
      </c>
      <c r="X53" s="2">
        <v>-10.697841726618707</v>
      </c>
      <c r="Y53" s="2">
        <v>-8.1606217616580263</v>
      </c>
      <c r="Z53" s="2">
        <v>-4.0998685939553141</v>
      </c>
      <c r="AA53" s="2">
        <v>-33.005818421341537</v>
      </c>
      <c r="AB53" s="2">
        <v>-9.011307225592935</v>
      </c>
      <c r="AC53" s="2">
        <v>-7.074091803627458</v>
      </c>
      <c r="AD53" s="2">
        <v>-12.096054888507712</v>
      </c>
      <c r="AE53" s="2">
        <v>-8.1512382465898536</v>
      </c>
      <c r="AF53" s="2">
        <v>-5.1272116750613606</v>
      </c>
      <c r="AG53" s="2">
        <v>-34.435140296753339</v>
      </c>
      <c r="AH53" s="2">
        <v>-9.6174874057874842</v>
      </c>
      <c r="AI53" s="2">
        <v>-0.91046047029540444</v>
      </c>
      <c r="AJ53" s="2">
        <v>-15.648906081352564</v>
      </c>
      <c r="AK53" s="2">
        <v>-0.23190668626010824</v>
      </c>
      <c r="AL53" s="2">
        <v>0.37213789776544548</v>
      </c>
      <c r="AM53" s="2">
        <v>51</v>
      </c>
      <c r="AN53" s="2">
        <f t="shared" si="0"/>
        <v>-7.1196476279875913</v>
      </c>
      <c r="AO53" s="2">
        <f t="shared" si="1"/>
        <v>-2.389204876709361</v>
      </c>
      <c r="AP53" s="2">
        <f t="shared" si="2"/>
        <v>-0.23656702018118145</v>
      </c>
    </row>
    <row r="54" spans="1:42" x14ac:dyDescent="0.25">
      <c r="A54">
        <v>1</v>
      </c>
      <c r="B54">
        <v>2009</v>
      </c>
      <c r="C54">
        <v>163.05000000000001</v>
      </c>
      <c r="D54">
        <v>122.79</v>
      </c>
      <c r="E54">
        <v>171.11</v>
      </c>
      <c r="F54">
        <v>113.7</v>
      </c>
      <c r="G54">
        <v>130.56</v>
      </c>
      <c r="H54">
        <v>143.13999999999999</v>
      </c>
      <c r="I54">
        <v>183.59</v>
      </c>
      <c r="J54">
        <v>112.91</v>
      </c>
      <c r="K54">
        <v>163.33000000000001</v>
      </c>
      <c r="L54">
        <v>103.72</v>
      </c>
      <c r="M54">
        <v>123.97</v>
      </c>
      <c r="N54">
        <v>139.66</v>
      </c>
      <c r="O54">
        <v>41178</v>
      </c>
      <c r="P54">
        <v>152812</v>
      </c>
      <c r="Q54">
        <v>17837</v>
      </c>
      <c r="R54">
        <v>87136</v>
      </c>
      <c r="S54">
        <v>77960</v>
      </c>
      <c r="T54">
        <v>756141</v>
      </c>
      <c r="U54" s="2">
        <v>-2.9983937176512487</v>
      </c>
      <c r="V54" s="2">
        <v>-4.5401539298763787</v>
      </c>
      <c r="W54" s="2">
        <v>0.93198843862443148</v>
      </c>
      <c r="X54" s="2">
        <v>-8.4024812696366631</v>
      </c>
      <c r="Y54" s="2">
        <v>-3.0806918565808084</v>
      </c>
      <c r="Z54" s="2">
        <v>-1.9320361742943382</v>
      </c>
      <c r="AA54" s="2">
        <v>50.421958213846786</v>
      </c>
      <c r="AB54" s="2">
        <v>-14.442676365840724</v>
      </c>
      <c r="AC54" s="2">
        <v>-6.5136511934062113</v>
      </c>
      <c r="AD54" s="2">
        <v>-19.044645644708091</v>
      </c>
      <c r="AE54" s="2">
        <v>-10.626486915146716</v>
      </c>
      <c r="AF54" s="2">
        <v>-4.9414647427171161</v>
      </c>
      <c r="AG54" s="2">
        <v>84.530584808424834</v>
      </c>
      <c r="AH54" s="2">
        <v>-17.467621547468593</v>
      </c>
      <c r="AI54" s="2">
        <v>-41.046404019037539</v>
      </c>
      <c r="AJ54" s="2">
        <v>-18.614686268283119</v>
      </c>
      <c r="AK54" s="2">
        <v>-10.289751674299785</v>
      </c>
      <c r="AL54" s="2">
        <v>-7.2931711348093398</v>
      </c>
      <c r="AM54" s="2">
        <v>52</v>
      </c>
      <c r="AN54" s="2">
        <f t="shared" si="0"/>
        <v>-4.5401539298763787</v>
      </c>
      <c r="AO54" s="2">
        <f t="shared" si="1"/>
        <v>-5.7512995372433897</v>
      </c>
      <c r="AP54" s="2">
        <f t="shared" si="2"/>
        <v>-1.3358349048743927</v>
      </c>
    </row>
    <row r="55" spans="1:42" x14ac:dyDescent="0.25">
      <c r="A55">
        <v>2</v>
      </c>
      <c r="B55">
        <v>2009</v>
      </c>
      <c r="C55">
        <v>162.05000000000001</v>
      </c>
      <c r="D55">
        <v>125.13</v>
      </c>
      <c r="E55">
        <v>173.85</v>
      </c>
      <c r="F55">
        <v>118.3</v>
      </c>
      <c r="G55">
        <v>136.03</v>
      </c>
      <c r="H55">
        <v>146.6</v>
      </c>
      <c r="I55">
        <v>180.49</v>
      </c>
      <c r="J55">
        <v>125.01</v>
      </c>
      <c r="K55">
        <v>172.59</v>
      </c>
      <c r="L55">
        <v>117.49</v>
      </c>
      <c r="M55">
        <v>134.78</v>
      </c>
      <c r="N55">
        <v>146.38999999999999</v>
      </c>
      <c r="O55">
        <v>40931</v>
      </c>
      <c r="P55">
        <v>173012</v>
      </c>
      <c r="Q55">
        <v>11596</v>
      </c>
      <c r="R55">
        <v>106725</v>
      </c>
      <c r="S55">
        <v>87874</v>
      </c>
      <c r="T55">
        <v>803589</v>
      </c>
      <c r="U55" s="2">
        <v>-0.6133088009812937</v>
      </c>
      <c r="V55" s="2">
        <v>1.9056926459809276</v>
      </c>
      <c r="W55" s="2">
        <v>1.6013090994097201</v>
      </c>
      <c r="X55" s="2">
        <v>4.0457343887422947</v>
      </c>
      <c r="Y55" s="2">
        <v>4.189644607843146</v>
      </c>
      <c r="Z55" s="2">
        <v>2.4172139164454487</v>
      </c>
      <c r="AA55" s="2">
        <v>-1.6885451277302677</v>
      </c>
      <c r="AB55" s="2">
        <v>10.716499867150841</v>
      </c>
      <c r="AC55" s="2">
        <v>5.6695034592542548</v>
      </c>
      <c r="AD55" s="2">
        <v>13.276128037022762</v>
      </c>
      <c r="AE55" s="2">
        <v>8.7198515769944418</v>
      </c>
      <c r="AF55" s="2">
        <v>4.818845768294433</v>
      </c>
      <c r="AG55" s="2">
        <v>-0.59983486327650493</v>
      </c>
      <c r="AH55" s="2">
        <v>13.218857157814835</v>
      </c>
      <c r="AI55" s="2">
        <v>-34.989067668329874</v>
      </c>
      <c r="AJ55" s="2">
        <v>22.480949320602271</v>
      </c>
      <c r="AK55" s="2">
        <v>12.716777834787063</v>
      </c>
      <c r="AL55" s="2">
        <v>6.2750201351335244</v>
      </c>
      <c r="AM55" s="2" t="s">
        <v>67</v>
      </c>
      <c r="AN55" s="2">
        <f t="shared" si="0"/>
        <v>1.9056926459809276</v>
      </c>
      <c r="AO55" s="2">
        <f t="shared" si="1"/>
        <v>-5.0181962025043587</v>
      </c>
      <c r="AP55" s="2">
        <f t="shared" si="2"/>
        <v>-1.2048969506014011</v>
      </c>
    </row>
    <row r="56" spans="1:42" x14ac:dyDescent="0.25">
      <c r="A56">
        <v>3</v>
      </c>
      <c r="B56">
        <v>2009</v>
      </c>
      <c r="C56">
        <v>163.19</v>
      </c>
      <c r="D56">
        <v>130.32</v>
      </c>
      <c r="E56">
        <v>177.45</v>
      </c>
      <c r="F56">
        <v>123.42</v>
      </c>
      <c r="G56">
        <v>141.1</v>
      </c>
      <c r="H56">
        <v>150.29</v>
      </c>
      <c r="I56">
        <v>168.51</v>
      </c>
      <c r="J56">
        <v>136.69</v>
      </c>
      <c r="K56">
        <v>181.3</v>
      </c>
      <c r="L56">
        <v>130.49</v>
      </c>
      <c r="M56">
        <v>145.5</v>
      </c>
      <c r="N56">
        <v>153.06</v>
      </c>
      <c r="O56">
        <v>37986</v>
      </c>
      <c r="P56">
        <v>192928</v>
      </c>
      <c r="Q56">
        <v>14240</v>
      </c>
      <c r="R56">
        <v>116573</v>
      </c>
      <c r="S56">
        <v>95957</v>
      </c>
      <c r="T56">
        <v>852842</v>
      </c>
      <c r="U56" s="2">
        <v>0.70348657821659444</v>
      </c>
      <c r="V56" s="2">
        <v>4.1476864061376073</v>
      </c>
      <c r="W56" s="2">
        <v>2.070750647109576</v>
      </c>
      <c r="X56" s="2">
        <v>4.3279797125951092</v>
      </c>
      <c r="Y56" s="2">
        <v>3.7271190178637115</v>
      </c>
      <c r="Z56" s="2">
        <v>2.5170532060027284</v>
      </c>
      <c r="AA56" s="2">
        <v>-6.6374868413762611</v>
      </c>
      <c r="AB56" s="2">
        <v>9.3432525397968202</v>
      </c>
      <c r="AC56" s="2">
        <v>5.0466423315371767</v>
      </c>
      <c r="AD56" s="2">
        <v>11.064771469912337</v>
      </c>
      <c r="AE56" s="2">
        <v>7.9537023297225007</v>
      </c>
      <c r="AF56" s="2">
        <v>4.5563221531525588</v>
      </c>
      <c r="AG56" s="2">
        <v>-7.1950355476289367</v>
      </c>
      <c r="AH56" s="2">
        <v>11.511340253855229</v>
      </c>
      <c r="AI56" s="2">
        <v>22.80096585029321</v>
      </c>
      <c r="AJ56" s="2">
        <v>9.2274537362379903</v>
      </c>
      <c r="AK56" s="2">
        <v>9.1983977058060375</v>
      </c>
      <c r="AL56" s="2">
        <v>6.1291281986189494</v>
      </c>
      <c r="AM56" s="2" t="s">
        <v>68</v>
      </c>
      <c r="AN56" s="2">
        <f t="shared" si="0"/>
        <v>4.1476864061376073</v>
      </c>
      <c r="AO56" s="2">
        <f t="shared" si="1"/>
        <v>-9.5890560997530603E-3</v>
      </c>
      <c r="AP56" s="2">
        <f t="shared" si="2"/>
        <v>1.0007436493846129</v>
      </c>
    </row>
    <row r="57" spans="1:42" x14ac:dyDescent="0.25">
      <c r="A57">
        <v>4</v>
      </c>
      <c r="B57">
        <v>2009</v>
      </c>
      <c r="C57">
        <v>170.32</v>
      </c>
      <c r="D57">
        <v>136.34</v>
      </c>
      <c r="E57">
        <v>178.84</v>
      </c>
      <c r="F57">
        <v>128.99</v>
      </c>
      <c r="G57">
        <v>145.12</v>
      </c>
      <c r="H57">
        <v>153.74</v>
      </c>
      <c r="I57">
        <v>123.44</v>
      </c>
      <c r="J57">
        <v>139.44</v>
      </c>
      <c r="K57">
        <v>184.23</v>
      </c>
      <c r="L57">
        <v>132.4</v>
      </c>
      <c r="M57">
        <v>149.03</v>
      </c>
      <c r="N57">
        <v>154.75</v>
      </c>
      <c r="O57">
        <v>29118</v>
      </c>
      <c r="P57">
        <v>210469</v>
      </c>
      <c r="Q57">
        <v>19032</v>
      </c>
      <c r="R57">
        <v>124843</v>
      </c>
      <c r="S57">
        <v>100124</v>
      </c>
      <c r="T57">
        <v>920468</v>
      </c>
      <c r="U57" s="2">
        <v>4.3691402659476575</v>
      </c>
      <c r="V57" s="2">
        <v>4.6193984039287983</v>
      </c>
      <c r="W57" s="2">
        <v>0.78331924485770532</v>
      </c>
      <c r="X57" s="2">
        <v>4.5130448873764495</v>
      </c>
      <c r="Y57" s="2">
        <v>2.8490432317505476</v>
      </c>
      <c r="Z57" s="2">
        <v>2.295561913633648</v>
      </c>
      <c r="AA57" s="2">
        <v>-26.746187169900892</v>
      </c>
      <c r="AB57" s="2">
        <v>2.0118516350867033</v>
      </c>
      <c r="AC57" s="2">
        <v>1.6161059018201751</v>
      </c>
      <c r="AD57" s="2">
        <v>1.463713694535973</v>
      </c>
      <c r="AE57" s="2">
        <v>2.4261168384879683</v>
      </c>
      <c r="AF57" s="2">
        <v>1.1041421664706563</v>
      </c>
      <c r="AG57" s="2">
        <v>-23.34544305796873</v>
      </c>
      <c r="AH57" s="2">
        <v>9.0919928678055975</v>
      </c>
      <c r="AI57" s="2">
        <v>33.651685393258425</v>
      </c>
      <c r="AJ57" s="2">
        <v>7.0942671115953093</v>
      </c>
      <c r="AK57" s="2">
        <v>4.3425701095282321</v>
      </c>
      <c r="AL57" s="2">
        <v>7.9294875252391428</v>
      </c>
      <c r="AM57" s="2" t="s">
        <v>69</v>
      </c>
      <c r="AN57" s="2">
        <f t="shared" si="0"/>
        <v>4.6193984039287983</v>
      </c>
      <c r="AO57" s="2">
        <f t="shared" si="1"/>
        <v>4.2955863295712851</v>
      </c>
      <c r="AP57" s="2">
        <f t="shared" si="2"/>
        <v>2.4099430120272749</v>
      </c>
    </row>
    <row r="58" spans="1:42" x14ac:dyDescent="0.25">
      <c r="A58">
        <v>1</v>
      </c>
      <c r="B58">
        <v>2010</v>
      </c>
      <c r="C58">
        <v>173.38</v>
      </c>
      <c r="D58">
        <v>139.62</v>
      </c>
      <c r="E58">
        <v>196.52</v>
      </c>
      <c r="F58">
        <v>129.93</v>
      </c>
      <c r="G58">
        <v>151.04</v>
      </c>
      <c r="H58">
        <v>156.19999999999999</v>
      </c>
      <c r="I58">
        <v>196.2</v>
      </c>
      <c r="J58">
        <v>130.19999999999999</v>
      </c>
      <c r="K58">
        <v>188.49</v>
      </c>
      <c r="L58">
        <v>120.24</v>
      </c>
      <c r="M58">
        <v>143.71</v>
      </c>
      <c r="N58">
        <v>152.54</v>
      </c>
      <c r="O58">
        <v>43766</v>
      </c>
      <c r="P58">
        <v>192696</v>
      </c>
      <c r="Q58">
        <v>20677</v>
      </c>
      <c r="R58">
        <v>107272</v>
      </c>
      <c r="S58">
        <v>93753</v>
      </c>
      <c r="T58">
        <v>886348</v>
      </c>
      <c r="U58" s="2">
        <v>1.7966181305777429</v>
      </c>
      <c r="V58" s="2">
        <v>2.4057503300572103</v>
      </c>
      <c r="W58" s="2">
        <v>9.8859315589353578</v>
      </c>
      <c r="X58" s="2">
        <v>0.72873866191176528</v>
      </c>
      <c r="Y58" s="2">
        <v>4.0793825799338324</v>
      </c>
      <c r="Z58" s="2">
        <v>1.6001040718095272</v>
      </c>
      <c r="AA58" s="2">
        <v>58.943616331821126</v>
      </c>
      <c r="AB58" s="2">
        <v>-6.6265060240963898</v>
      </c>
      <c r="AC58" s="2">
        <v>2.3123269825761295</v>
      </c>
      <c r="AD58" s="2">
        <v>-9.1842900302114838</v>
      </c>
      <c r="AE58" s="2">
        <v>-3.5697510568341917</v>
      </c>
      <c r="AF58" s="2">
        <v>-1.4281098546042093</v>
      </c>
      <c r="AG58" s="2">
        <v>50.305652860773399</v>
      </c>
      <c r="AH58" s="2">
        <v>-8.4444740080486866</v>
      </c>
      <c r="AI58" s="2">
        <v>8.6433375367801482</v>
      </c>
      <c r="AJ58" s="2">
        <v>-14.074477543795005</v>
      </c>
      <c r="AK58" s="2">
        <v>-6.3631097439175388</v>
      </c>
      <c r="AL58" s="2">
        <v>-3.7068100140363436</v>
      </c>
      <c r="AM58" s="2" t="s">
        <v>70</v>
      </c>
      <c r="AN58" s="2">
        <f t="shared" si="0"/>
        <v>2.4057503300572103</v>
      </c>
      <c r="AO58" s="2">
        <f t="shared" si="1"/>
        <v>3.1899210872944415</v>
      </c>
      <c r="AP58" s="2">
        <f t="shared" si="2"/>
        <v>2.1375730638153012</v>
      </c>
    </row>
    <row r="59" spans="1:42" x14ac:dyDescent="0.25">
      <c r="A59">
        <v>2</v>
      </c>
      <c r="B59">
        <v>2010</v>
      </c>
      <c r="C59">
        <v>178</v>
      </c>
      <c r="D59">
        <v>141.44</v>
      </c>
      <c r="E59">
        <v>201.01</v>
      </c>
      <c r="F59">
        <v>132.47</v>
      </c>
      <c r="G59">
        <v>152.4</v>
      </c>
      <c r="H59">
        <v>159.05000000000001</v>
      </c>
      <c r="I59">
        <v>198.64</v>
      </c>
      <c r="J59">
        <v>141.26</v>
      </c>
      <c r="K59">
        <v>199.61</v>
      </c>
      <c r="L59">
        <v>131.68</v>
      </c>
      <c r="M59">
        <v>151.03</v>
      </c>
      <c r="N59">
        <v>158.88</v>
      </c>
      <c r="O59">
        <v>40364</v>
      </c>
      <c r="P59">
        <v>221131</v>
      </c>
      <c r="Q59">
        <v>26876</v>
      </c>
      <c r="R59">
        <v>122193</v>
      </c>
      <c r="S59">
        <v>103661</v>
      </c>
      <c r="T59">
        <v>944095</v>
      </c>
      <c r="U59" s="2">
        <v>2.6646672049832842</v>
      </c>
      <c r="V59" s="2">
        <v>1.3035381750465591</v>
      </c>
      <c r="W59" s="2">
        <v>2.2847547323427531</v>
      </c>
      <c r="X59" s="2">
        <v>1.9548987916570448</v>
      </c>
      <c r="Y59" s="2">
        <v>0.9004237288135597</v>
      </c>
      <c r="Z59" s="2">
        <v>1.8245838668373926</v>
      </c>
      <c r="AA59" s="2">
        <v>1.2436289500509679</v>
      </c>
      <c r="AB59" s="2">
        <v>8.4946236559139798</v>
      </c>
      <c r="AC59" s="2">
        <v>5.8995172157674247</v>
      </c>
      <c r="AD59" s="2">
        <v>9.5143047238855694</v>
      </c>
      <c r="AE59" s="2">
        <v>5.0935912601767441</v>
      </c>
      <c r="AF59" s="2">
        <v>4.1562868755736115</v>
      </c>
      <c r="AG59" s="2">
        <v>-7.7731572453502711</v>
      </c>
      <c r="AH59" s="2">
        <v>14.7564038693071</v>
      </c>
      <c r="AI59" s="2">
        <v>29.980171204720229</v>
      </c>
      <c r="AJ59" s="2">
        <v>13.909501081363263</v>
      </c>
      <c r="AK59" s="2">
        <v>10.568195151088489</v>
      </c>
      <c r="AL59" s="2">
        <v>6.5151610879699673</v>
      </c>
      <c r="AM59" s="2" t="s">
        <v>71</v>
      </c>
      <c r="AN59" s="2">
        <f t="shared" si="0"/>
        <v>1.3035381750465591</v>
      </c>
      <c r="AO59" s="2">
        <f t="shared" si="1"/>
        <v>2.3988941136484199</v>
      </c>
      <c r="AP59" s="2">
        <f t="shared" si="2"/>
        <v>1.9067499507601893</v>
      </c>
    </row>
    <row r="60" spans="1:42" x14ac:dyDescent="0.25">
      <c r="A60">
        <v>3</v>
      </c>
      <c r="B60">
        <v>2010</v>
      </c>
      <c r="C60">
        <v>173.47</v>
      </c>
      <c r="D60">
        <v>141.85</v>
      </c>
      <c r="E60">
        <v>203.5</v>
      </c>
      <c r="F60">
        <v>132.41999999999999</v>
      </c>
      <c r="G60">
        <v>155.07</v>
      </c>
      <c r="H60">
        <v>160.75</v>
      </c>
      <c r="I60">
        <v>177.85</v>
      </c>
      <c r="J60">
        <v>148.05000000000001</v>
      </c>
      <c r="K60">
        <v>207.49</v>
      </c>
      <c r="L60">
        <v>139.79</v>
      </c>
      <c r="M60">
        <v>159.81</v>
      </c>
      <c r="N60">
        <v>163.63</v>
      </c>
      <c r="O60">
        <v>41883</v>
      </c>
      <c r="P60">
        <v>245529</v>
      </c>
      <c r="Q60">
        <v>31515</v>
      </c>
      <c r="R60">
        <v>132753</v>
      </c>
      <c r="S60">
        <v>106645</v>
      </c>
      <c r="T60">
        <v>997936</v>
      </c>
      <c r="U60" s="2">
        <v>-2.544943820224721</v>
      </c>
      <c r="V60" s="2">
        <v>0.28987556561086425</v>
      </c>
      <c r="W60" s="2">
        <v>1.2387443410775578</v>
      </c>
      <c r="X60" s="2">
        <v>-3.7744394957361926E-2</v>
      </c>
      <c r="Y60" s="2">
        <v>1.7519685039369959</v>
      </c>
      <c r="Z60" s="2">
        <v>1.0688462747563632</v>
      </c>
      <c r="AA60" s="2">
        <v>-10.466169955698746</v>
      </c>
      <c r="AB60" s="2">
        <v>4.8067393458870233</v>
      </c>
      <c r="AC60" s="2">
        <v>3.9476980111216919</v>
      </c>
      <c r="AD60" s="2">
        <v>6.1588699878493136</v>
      </c>
      <c r="AE60" s="2">
        <v>5.813414553399987</v>
      </c>
      <c r="AF60" s="2">
        <v>2.9896777442094624</v>
      </c>
      <c r="AG60" s="2">
        <v>3.7632543850956379</v>
      </c>
      <c r="AH60" s="2">
        <v>11.033278916117606</v>
      </c>
      <c r="AI60" s="2">
        <v>17.260753088257186</v>
      </c>
      <c r="AJ60" s="2">
        <v>8.6420662394736105</v>
      </c>
      <c r="AK60" s="2">
        <v>2.8786139435274638</v>
      </c>
      <c r="AL60" s="2">
        <v>5.702921845788822</v>
      </c>
      <c r="AM60" s="2" t="s">
        <v>72</v>
      </c>
      <c r="AN60" s="2">
        <f t="shared" si="0"/>
        <v>0.28987556561086425</v>
      </c>
      <c r="AO60" s="2">
        <f t="shared" si="1"/>
        <v>0.88196435287048269</v>
      </c>
      <c r="AP60" s="2">
        <f t="shared" si="2"/>
        <v>1.4978447378010944</v>
      </c>
    </row>
    <row r="61" spans="1:42" x14ac:dyDescent="0.25">
      <c r="A61">
        <v>4</v>
      </c>
      <c r="B61">
        <v>2010</v>
      </c>
      <c r="C61">
        <v>176.35</v>
      </c>
      <c r="D61">
        <v>144.16999999999999</v>
      </c>
      <c r="E61">
        <v>204.66</v>
      </c>
      <c r="F61">
        <v>134.1</v>
      </c>
      <c r="G61">
        <v>156.37</v>
      </c>
      <c r="H61">
        <v>162.52000000000001</v>
      </c>
      <c r="I61">
        <v>127.28</v>
      </c>
      <c r="J61">
        <v>146.99</v>
      </c>
      <c r="K61">
        <v>210.29</v>
      </c>
      <c r="L61">
        <v>136.88</v>
      </c>
      <c r="M61">
        <v>160.41</v>
      </c>
      <c r="N61">
        <v>163.52000000000001</v>
      </c>
      <c r="O61">
        <v>33919</v>
      </c>
      <c r="P61">
        <v>244803</v>
      </c>
      <c r="Q61">
        <v>30897</v>
      </c>
      <c r="R61">
        <v>132135</v>
      </c>
      <c r="S61">
        <v>112170</v>
      </c>
      <c r="T61">
        <v>1057469</v>
      </c>
      <c r="U61" s="2">
        <v>1.6602294344843394</v>
      </c>
      <c r="V61" s="2">
        <v>1.6355304899541734</v>
      </c>
      <c r="W61" s="2">
        <v>0.5700245700245743</v>
      </c>
      <c r="X61" s="2">
        <v>1.2686905301314111</v>
      </c>
      <c r="Y61" s="2">
        <v>0.83833107628814574</v>
      </c>
      <c r="Z61" s="2">
        <v>1.1010886469673409</v>
      </c>
      <c r="AA61" s="2">
        <v>-28.434073657576608</v>
      </c>
      <c r="AB61" s="2">
        <v>-0.71597433299560587</v>
      </c>
      <c r="AC61" s="2">
        <v>1.3494626247047892</v>
      </c>
      <c r="AD61" s="2">
        <v>-2.0816939695257108</v>
      </c>
      <c r="AE61" s="2">
        <v>0.37544584193729413</v>
      </c>
      <c r="AF61" s="2">
        <v>-6.7224836521406761E-2</v>
      </c>
      <c r="AG61" s="2">
        <v>-19.014874770193156</v>
      </c>
      <c r="AH61" s="2">
        <v>-0.29568808572510985</v>
      </c>
      <c r="AI61" s="2">
        <v>-1.9609709662065655</v>
      </c>
      <c r="AJ61" s="2">
        <v>-0.46552620279767254</v>
      </c>
      <c r="AK61" s="2">
        <v>5.1807398377795577</v>
      </c>
      <c r="AL61" s="2">
        <v>5.9656130252841777</v>
      </c>
      <c r="AM61" s="2" t="s">
        <v>73</v>
      </c>
      <c r="AN61" s="2">
        <f t="shared" si="0"/>
        <v>1.6355304899541734</v>
      </c>
      <c r="AO61" s="2">
        <f t="shared" si="1"/>
        <v>1.0619483089436981</v>
      </c>
      <c r="AP61" s="2">
        <f t="shared" si="2"/>
        <v>1.3315062628536989</v>
      </c>
    </row>
    <row r="62" spans="1:42" x14ac:dyDescent="0.25">
      <c r="A62">
        <v>1</v>
      </c>
      <c r="B62">
        <v>2011</v>
      </c>
      <c r="C62">
        <v>181.13</v>
      </c>
      <c r="D62">
        <v>146.57</v>
      </c>
      <c r="E62">
        <v>204.57</v>
      </c>
      <c r="F62">
        <v>135.43</v>
      </c>
      <c r="G62">
        <v>157.62</v>
      </c>
      <c r="H62">
        <v>164.12</v>
      </c>
      <c r="I62">
        <v>206.75</v>
      </c>
      <c r="J62">
        <v>137.66</v>
      </c>
      <c r="K62">
        <v>196.44</v>
      </c>
      <c r="L62">
        <v>126.12</v>
      </c>
      <c r="M62">
        <v>150.12</v>
      </c>
      <c r="N62">
        <v>160.38999999999999</v>
      </c>
      <c r="O62">
        <v>53725</v>
      </c>
      <c r="P62">
        <v>228676</v>
      </c>
      <c r="Q62">
        <v>32676</v>
      </c>
      <c r="R62">
        <v>119676</v>
      </c>
      <c r="S62">
        <v>108886</v>
      </c>
      <c r="T62">
        <v>1016117</v>
      </c>
      <c r="U62" s="2">
        <v>2.7105188545506032</v>
      </c>
      <c r="V62" s="2">
        <v>1.6647013941874178</v>
      </c>
      <c r="W62" s="2">
        <v>-4.3975373790683392E-2</v>
      </c>
      <c r="X62" s="2">
        <v>0.99179716629382852</v>
      </c>
      <c r="Y62" s="2">
        <v>0.79938607149709906</v>
      </c>
      <c r="Z62" s="2">
        <v>0.98449421609647647</v>
      </c>
      <c r="AA62" s="2">
        <v>62.437146448774364</v>
      </c>
      <c r="AB62" s="2">
        <v>-6.3473705694265021</v>
      </c>
      <c r="AC62" s="2">
        <v>-6.5861429454562748</v>
      </c>
      <c r="AD62" s="2">
        <v>-7.8609000584453526</v>
      </c>
      <c r="AE62" s="2">
        <v>-6.4148120441368972</v>
      </c>
      <c r="AF62" s="2">
        <v>-1.9141389432485445</v>
      </c>
      <c r="AG62" s="2">
        <v>58.392051652466172</v>
      </c>
      <c r="AH62" s="2">
        <v>-6.5877460652034481</v>
      </c>
      <c r="AI62" s="2">
        <v>5.7578405670453359</v>
      </c>
      <c r="AJ62" s="2">
        <v>-9.4289930752639357</v>
      </c>
      <c r="AK62" s="2">
        <v>-2.9276990282606774</v>
      </c>
      <c r="AL62" s="2">
        <v>-3.9104692430700139</v>
      </c>
      <c r="AM62" s="2" t="s">
        <v>74</v>
      </c>
      <c r="AN62" s="2">
        <f t="shared" si="0"/>
        <v>1.6647013941874178</v>
      </c>
      <c r="AO62" s="2">
        <f t="shared" si="1"/>
        <v>0.7409144338226259</v>
      </c>
      <c r="AP62" s="2">
        <f t="shared" si="2"/>
        <v>1.0514763792733934</v>
      </c>
    </row>
    <row r="63" spans="1:42" x14ac:dyDescent="0.25">
      <c r="A63">
        <v>2</v>
      </c>
      <c r="B63">
        <v>2011</v>
      </c>
      <c r="C63">
        <v>179.02</v>
      </c>
      <c r="D63">
        <v>148.72999999999999</v>
      </c>
      <c r="E63">
        <v>208.3</v>
      </c>
      <c r="F63">
        <v>138.37</v>
      </c>
      <c r="G63">
        <v>158.46</v>
      </c>
      <c r="H63">
        <v>166.44</v>
      </c>
      <c r="I63">
        <v>200.08</v>
      </c>
      <c r="J63">
        <v>148.46</v>
      </c>
      <c r="K63">
        <v>206.55</v>
      </c>
      <c r="L63">
        <v>137.44</v>
      </c>
      <c r="M63">
        <v>157.35</v>
      </c>
      <c r="N63">
        <v>166.24</v>
      </c>
      <c r="O63">
        <v>53819</v>
      </c>
      <c r="P63">
        <v>250430</v>
      </c>
      <c r="Q63">
        <v>39555</v>
      </c>
      <c r="R63">
        <v>129130</v>
      </c>
      <c r="S63">
        <v>117559</v>
      </c>
      <c r="T63">
        <v>1086257</v>
      </c>
      <c r="U63" s="2">
        <v>-1.1649091812510282</v>
      </c>
      <c r="V63" s="2">
        <v>1.4736985740601671</v>
      </c>
      <c r="W63" s="2">
        <v>1.8233367551449442</v>
      </c>
      <c r="X63" s="2">
        <v>2.1708631765487763</v>
      </c>
      <c r="Y63" s="2">
        <v>0.53292729349068146</v>
      </c>
      <c r="Z63" s="2">
        <v>1.4135998050207155</v>
      </c>
      <c r="AA63" s="2">
        <v>-3.2261185006045912</v>
      </c>
      <c r="AB63" s="2">
        <v>7.8454162429173468</v>
      </c>
      <c r="AC63" s="2">
        <v>5.1466096518020921</v>
      </c>
      <c r="AD63" s="2">
        <v>8.9755788138280899</v>
      </c>
      <c r="AE63" s="2">
        <v>4.8161470823341324</v>
      </c>
      <c r="AF63" s="2">
        <v>3.6473595610698961</v>
      </c>
      <c r="AG63" s="2">
        <v>0.17496510004653132</v>
      </c>
      <c r="AH63" s="2">
        <v>9.513022792072622</v>
      </c>
      <c r="AI63" s="2">
        <v>21.05214836577305</v>
      </c>
      <c r="AJ63" s="2">
        <v>7.8996624218723888</v>
      </c>
      <c r="AK63" s="2">
        <v>7.9652113219330412</v>
      </c>
      <c r="AL63" s="2">
        <v>6.9027484039731579</v>
      </c>
      <c r="AM63" s="2" t="s">
        <v>75</v>
      </c>
      <c r="AN63" s="2">
        <f t="shared" si="0"/>
        <v>1.4736985740601671</v>
      </c>
      <c r="AO63" s="2">
        <f t="shared" si="1"/>
        <v>1.4771169576580052</v>
      </c>
      <c r="AP63" s="2">
        <f t="shared" si="2"/>
        <v>1.1663942226948443</v>
      </c>
    </row>
    <row r="64" spans="1:42" x14ac:dyDescent="0.25">
      <c r="A64">
        <v>3</v>
      </c>
      <c r="B64">
        <v>2011</v>
      </c>
      <c r="C64">
        <v>188.37</v>
      </c>
      <c r="D64">
        <v>147.77000000000001</v>
      </c>
      <c r="E64">
        <v>208.69</v>
      </c>
      <c r="F64">
        <v>134.6</v>
      </c>
      <c r="G64">
        <v>156.21</v>
      </c>
      <c r="H64">
        <v>166.33</v>
      </c>
      <c r="I64">
        <v>191.49</v>
      </c>
      <c r="J64">
        <v>153.9</v>
      </c>
      <c r="K64">
        <v>212.9</v>
      </c>
      <c r="L64">
        <v>142.38</v>
      </c>
      <c r="M64">
        <v>160.53</v>
      </c>
      <c r="N64">
        <v>169.3</v>
      </c>
      <c r="O64">
        <v>48555</v>
      </c>
      <c r="P64">
        <v>263346</v>
      </c>
      <c r="Q64">
        <v>42089</v>
      </c>
      <c r="R64">
        <v>134756</v>
      </c>
      <c r="S64">
        <v>122805</v>
      </c>
      <c r="T64">
        <v>1111637</v>
      </c>
      <c r="U64" s="2">
        <v>5.222880125125684</v>
      </c>
      <c r="V64" s="2">
        <v>-0.64546493646203684</v>
      </c>
      <c r="W64" s="2">
        <v>0.18722995679307797</v>
      </c>
      <c r="X64" s="2">
        <v>-2.7245790272457993</v>
      </c>
      <c r="Y64" s="2">
        <v>-1.4199166982203693</v>
      </c>
      <c r="Z64" s="2">
        <v>-6.6089882239839248E-2</v>
      </c>
      <c r="AA64" s="2">
        <v>-4.2932826869252256</v>
      </c>
      <c r="AB64" s="2">
        <v>3.6642866765458582</v>
      </c>
      <c r="AC64" s="2">
        <v>3.0743161462115642</v>
      </c>
      <c r="AD64" s="2">
        <v>3.5942956926658942</v>
      </c>
      <c r="AE64" s="2">
        <v>2.0209723546234626</v>
      </c>
      <c r="AF64" s="2">
        <v>1.8407122232916295</v>
      </c>
      <c r="AG64" s="2">
        <v>-9.7809323844738838</v>
      </c>
      <c r="AH64" s="2">
        <v>5.1575290500339488</v>
      </c>
      <c r="AI64" s="2">
        <v>6.4062697509796429</v>
      </c>
      <c r="AJ64" s="2">
        <v>4.356849686362585</v>
      </c>
      <c r="AK64" s="2">
        <v>4.4624401364421251</v>
      </c>
      <c r="AL64" s="2">
        <v>2.3364636545495143</v>
      </c>
      <c r="AM64" s="2" t="s">
        <v>76</v>
      </c>
      <c r="AN64" s="2">
        <f t="shared" si="0"/>
        <v>-0.64546493646203684</v>
      </c>
      <c r="AO64" s="2">
        <f t="shared" si="1"/>
        <v>0.14602710519893516</v>
      </c>
      <c r="AP64" s="2">
        <f t="shared" si="2"/>
        <v>0.7773347129591176</v>
      </c>
    </row>
    <row r="65" spans="1:42" x14ac:dyDescent="0.25">
      <c r="A65">
        <v>4</v>
      </c>
      <c r="B65">
        <v>2011</v>
      </c>
      <c r="C65">
        <v>196.98</v>
      </c>
      <c r="D65">
        <v>148</v>
      </c>
      <c r="E65">
        <v>211.22</v>
      </c>
      <c r="F65">
        <v>132.32</v>
      </c>
      <c r="G65">
        <v>157.16</v>
      </c>
      <c r="H65">
        <v>166.65</v>
      </c>
      <c r="I65">
        <v>141.11000000000001</v>
      </c>
      <c r="J65">
        <v>149.69999999999999</v>
      </c>
      <c r="K65">
        <v>216.98</v>
      </c>
      <c r="L65">
        <v>134.53</v>
      </c>
      <c r="M65">
        <v>161.27000000000001</v>
      </c>
      <c r="N65">
        <v>167.61</v>
      </c>
      <c r="O65">
        <v>33925</v>
      </c>
      <c r="P65">
        <v>268441</v>
      </c>
      <c r="Q65">
        <v>48106</v>
      </c>
      <c r="R65">
        <v>132141</v>
      </c>
      <c r="S65">
        <v>128922</v>
      </c>
      <c r="T65">
        <v>1159647</v>
      </c>
      <c r="U65" s="2">
        <v>4.570791527313256</v>
      </c>
      <c r="V65" s="2">
        <v>0.15564728970696162</v>
      </c>
      <c r="W65" s="2">
        <v>1.2123245004552308</v>
      </c>
      <c r="X65" s="2">
        <v>-1.6939078751857406</v>
      </c>
      <c r="Y65" s="2">
        <v>0.60815568785608232</v>
      </c>
      <c r="Z65" s="2">
        <v>0.19238862502253262</v>
      </c>
      <c r="AA65" s="2">
        <v>-26.309467857329359</v>
      </c>
      <c r="AB65" s="2">
        <v>-2.7290448343080032</v>
      </c>
      <c r="AC65" s="2">
        <v>1.9163926726162517</v>
      </c>
      <c r="AD65" s="2">
        <v>-5.5134148054502008</v>
      </c>
      <c r="AE65" s="2">
        <v>0.46097302684857677</v>
      </c>
      <c r="AF65" s="2">
        <v>-0.99822799763732428</v>
      </c>
      <c r="AG65" s="2">
        <v>-30.130779528369889</v>
      </c>
      <c r="AH65" s="2">
        <v>1.934717064242486</v>
      </c>
      <c r="AI65" s="2">
        <v>14.295896790135188</v>
      </c>
      <c r="AJ65" s="2">
        <v>-1.9405443913443565</v>
      </c>
      <c r="AK65" s="2">
        <v>4.9810675461096965</v>
      </c>
      <c r="AL65" s="2">
        <v>4.3188558855093984</v>
      </c>
      <c r="AM65" s="2" t="s">
        <v>77</v>
      </c>
      <c r="AN65" s="2">
        <f t="shared" si="0"/>
        <v>0.15564728970696162</v>
      </c>
      <c r="AO65" s="2">
        <f t="shared" si="1"/>
        <v>-0.7492079086275879</v>
      </c>
      <c r="AP65" s="2">
        <f t="shared" si="2"/>
        <v>0.51329951593446965</v>
      </c>
    </row>
    <row r="66" spans="1:42" x14ac:dyDescent="0.25">
      <c r="A66">
        <v>1</v>
      </c>
      <c r="B66">
        <v>2012</v>
      </c>
      <c r="C66">
        <v>158.65</v>
      </c>
      <c r="D66">
        <v>147.05000000000001</v>
      </c>
      <c r="E66">
        <v>210.09</v>
      </c>
      <c r="F66">
        <v>133.24</v>
      </c>
      <c r="G66">
        <v>158.18</v>
      </c>
      <c r="H66">
        <v>166.73</v>
      </c>
      <c r="I66">
        <v>183.48</v>
      </c>
      <c r="J66">
        <v>140.96</v>
      </c>
      <c r="K66">
        <v>202</v>
      </c>
      <c r="L66">
        <v>124.23</v>
      </c>
      <c r="M66">
        <v>150.91</v>
      </c>
      <c r="N66">
        <v>163.05000000000001</v>
      </c>
      <c r="O66">
        <v>54371</v>
      </c>
      <c r="P66">
        <v>247771</v>
      </c>
      <c r="Q66">
        <v>41956</v>
      </c>
      <c r="R66">
        <v>118437</v>
      </c>
      <c r="S66">
        <v>123233</v>
      </c>
      <c r="T66">
        <v>1127389</v>
      </c>
      <c r="U66" s="2">
        <v>-19.458828307442378</v>
      </c>
      <c r="V66" s="2">
        <v>-0.64189189189188811</v>
      </c>
      <c r="W66" s="2">
        <v>-0.53498721711958686</v>
      </c>
      <c r="X66" s="2">
        <v>0.69528415961306322</v>
      </c>
      <c r="Y66" s="2">
        <v>0.6490201068974466</v>
      </c>
      <c r="Z66" s="2">
        <v>4.80048004800393E-2</v>
      </c>
      <c r="AA66" s="2">
        <v>30.02622067890297</v>
      </c>
      <c r="AB66" s="2">
        <v>-5.8383433533733982</v>
      </c>
      <c r="AC66" s="2">
        <v>-6.9038621071066402</v>
      </c>
      <c r="AD66" s="2">
        <v>-7.6562848435293258</v>
      </c>
      <c r="AE66" s="2">
        <v>-6.4240094251875828</v>
      </c>
      <c r="AF66" s="2">
        <v>-2.7206013960980879</v>
      </c>
      <c r="AG66" s="2">
        <v>60.268238761974935</v>
      </c>
      <c r="AH66" s="2">
        <v>-7.7000160184174549</v>
      </c>
      <c r="AI66" s="2">
        <v>-12.784268074668436</v>
      </c>
      <c r="AJ66" s="2">
        <v>-10.370740345539986</v>
      </c>
      <c r="AK66" s="2">
        <v>-4.4127456911931207</v>
      </c>
      <c r="AL66" s="2">
        <v>-2.7817085716601686</v>
      </c>
      <c r="AM66" s="2" t="s">
        <v>78</v>
      </c>
      <c r="AN66" s="2">
        <f t="shared" si="0"/>
        <v>-0.64189189189188811</v>
      </c>
      <c r="AO66" s="2">
        <f t="shared" si="1"/>
        <v>-1.2410675809394922</v>
      </c>
      <c r="AP66" s="2">
        <f t="shared" si="2"/>
        <v>5.8101181087577558E-2</v>
      </c>
    </row>
    <row r="67" spans="1:42" x14ac:dyDescent="0.25">
      <c r="A67">
        <v>2</v>
      </c>
      <c r="B67">
        <v>2012</v>
      </c>
      <c r="C67">
        <v>178.79</v>
      </c>
      <c r="D67">
        <v>144.46</v>
      </c>
      <c r="E67">
        <v>203.24</v>
      </c>
      <c r="F67">
        <v>130.41</v>
      </c>
      <c r="G67">
        <v>159.97</v>
      </c>
      <c r="H67">
        <v>168.1</v>
      </c>
      <c r="I67">
        <v>199.71</v>
      </c>
      <c r="J67">
        <v>143.74</v>
      </c>
      <c r="K67">
        <v>201.17</v>
      </c>
      <c r="L67">
        <v>129.35</v>
      </c>
      <c r="M67">
        <v>158.81</v>
      </c>
      <c r="N67">
        <v>167.84</v>
      </c>
      <c r="O67">
        <v>55566</v>
      </c>
      <c r="P67">
        <v>263539</v>
      </c>
      <c r="Q67">
        <v>48637</v>
      </c>
      <c r="R67">
        <v>125887</v>
      </c>
      <c r="S67">
        <v>133340</v>
      </c>
      <c r="T67">
        <v>1180791</v>
      </c>
      <c r="U67" s="2">
        <v>12.694610778443094</v>
      </c>
      <c r="V67" s="2">
        <v>-1.7613056783407077</v>
      </c>
      <c r="W67" s="2">
        <v>-3.2605074015897961</v>
      </c>
      <c r="X67" s="2">
        <v>-2.1239867907535404</v>
      </c>
      <c r="Y67" s="2">
        <v>1.1316222025540501</v>
      </c>
      <c r="Z67" s="2">
        <v>0.8216877586517235</v>
      </c>
      <c r="AA67" s="2">
        <v>8.8456507521255787</v>
      </c>
      <c r="AB67" s="2">
        <v>1.9721906923950039</v>
      </c>
      <c r="AC67" s="2">
        <v>-0.41089108910892236</v>
      </c>
      <c r="AD67" s="2">
        <v>4.1213877485309469</v>
      </c>
      <c r="AE67" s="2">
        <v>5.2349082234444344</v>
      </c>
      <c r="AF67" s="2">
        <v>2.9377491567003977</v>
      </c>
      <c r="AG67" s="2">
        <v>2.1978628312887327</v>
      </c>
      <c r="AH67" s="2">
        <v>6.3639408970380007</v>
      </c>
      <c r="AI67" s="2">
        <v>15.923824959481369</v>
      </c>
      <c r="AJ67" s="2">
        <v>6.2902640222227912</v>
      </c>
      <c r="AK67" s="2">
        <v>8.2015369259857316</v>
      </c>
      <c r="AL67" s="2">
        <v>4.7367856170319245</v>
      </c>
      <c r="AM67" s="2" t="s">
        <v>79</v>
      </c>
      <c r="AN67" s="2">
        <f t="shared" si="0"/>
        <v>-1.7613056783407077</v>
      </c>
      <c r="AO67" s="2">
        <f t="shared" si="1"/>
        <v>-1.0408701687754058</v>
      </c>
      <c r="AP67" s="2">
        <f t="shared" si="2"/>
        <v>0.35402706138476514</v>
      </c>
    </row>
    <row r="68" spans="1:42" x14ac:dyDescent="0.25">
      <c r="A68">
        <v>3</v>
      </c>
      <c r="B68">
        <v>2012</v>
      </c>
      <c r="C68">
        <v>199.28</v>
      </c>
      <c r="D68">
        <v>147.55000000000001</v>
      </c>
      <c r="E68">
        <v>200.57</v>
      </c>
      <c r="F68">
        <v>132.41</v>
      </c>
      <c r="G68">
        <v>162.63999999999999</v>
      </c>
      <c r="H68">
        <v>170.58</v>
      </c>
      <c r="I68">
        <v>200.58</v>
      </c>
      <c r="J68">
        <v>153.16</v>
      </c>
      <c r="K68">
        <v>204.91</v>
      </c>
      <c r="L68">
        <v>140.52000000000001</v>
      </c>
      <c r="M68">
        <v>166.81</v>
      </c>
      <c r="N68">
        <v>173.52</v>
      </c>
      <c r="O68">
        <v>51682</v>
      </c>
      <c r="P68">
        <v>280002</v>
      </c>
      <c r="Q68">
        <v>47994</v>
      </c>
      <c r="R68">
        <v>136405</v>
      </c>
      <c r="S68">
        <v>143896</v>
      </c>
      <c r="T68">
        <v>1228048</v>
      </c>
      <c r="U68" s="2">
        <v>11.46037250405505</v>
      </c>
      <c r="V68" s="2">
        <v>2.1390004153398978</v>
      </c>
      <c r="W68" s="2">
        <v>-1.3137177720921156</v>
      </c>
      <c r="X68" s="2">
        <v>1.5336247220305133</v>
      </c>
      <c r="Y68" s="2">
        <v>1.6690629493029796</v>
      </c>
      <c r="Z68" s="2">
        <v>1.4753123140987645</v>
      </c>
      <c r="AA68" s="2">
        <v>0.43563166591558122</v>
      </c>
      <c r="AB68" s="2">
        <v>6.5534993738694869</v>
      </c>
      <c r="AC68" s="2">
        <v>1.8591241238753442</v>
      </c>
      <c r="AD68" s="2">
        <v>8.6354851178972005</v>
      </c>
      <c r="AE68" s="2">
        <v>5.0374661545242727</v>
      </c>
      <c r="AF68" s="2">
        <v>3.3841754051477713</v>
      </c>
      <c r="AG68" s="2">
        <v>-6.9898859014505321</v>
      </c>
      <c r="AH68" s="2">
        <v>6.2468932491965168</v>
      </c>
      <c r="AI68" s="2">
        <v>-1.3220387770627284</v>
      </c>
      <c r="AJ68" s="2">
        <v>8.3551121243655047</v>
      </c>
      <c r="AK68" s="2">
        <v>7.916604169791519</v>
      </c>
      <c r="AL68" s="2">
        <v>4.0021477128467264</v>
      </c>
      <c r="AM68" s="2" t="s">
        <v>80</v>
      </c>
      <c r="AN68" s="2">
        <f t="shared" si="0"/>
        <v>2.1390004153398978</v>
      </c>
      <c r="AO68" s="2">
        <f t="shared" si="1"/>
        <v>3.4974030296678706E-2</v>
      </c>
      <c r="AP68" s="2">
        <f t="shared" si="2"/>
        <v>0.78166829107684244</v>
      </c>
    </row>
    <row r="69" spans="1:42" x14ac:dyDescent="0.25">
      <c r="A69">
        <v>4</v>
      </c>
      <c r="B69">
        <v>2012</v>
      </c>
      <c r="C69">
        <v>186.57</v>
      </c>
      <c r="D69">
        <v>145.62</v>
      </c>
      <c r="E69">
        <v>201.87</v>
      </c>
      <c r="F69">
        <v>131.79</v>
      </c>
      <c r="G69">
        <v>163.13999999999999</v>
      </c>
      <c r="H69">
        <v>170.91</v>
      </c>
      <c r="I69">
        <v>132.87</v>
      </c>
      <c r="J69">
        <v>147.49</v>
      </c>
      <c r="K69">
        <v>207.69</v>
      </c>
      <c r="L69">
        <v>133.51</v>
      </c>
      <c r="M69">
        <v>167.62</v>
      </c>
      <c r="N69">
        <v>171.84</v>
      </c>
      <c r="O69">
        <v>39076</v>
      </c>
      <c r="P69">
        <v>273500</v>
      </c>
      <c r="Q69">
        <v>46735</v>
      </c>
      <c r="R69">
        <v>133293</v>
      </c>
      <c r="S69">
        <v>147775</v>
      </c>
      <c r="T69">
        <v>1269684</v>
      </c>
      <c r="U69" s="2">
        <v>-6.3779606583701405</v>
      </c>
      <c r="V69" s="2">
        <v>-1.3080311758725927</v>
      </c>
      <c r="W69" s="2">
        <v>0.64815276462084626</v>
      </c>
      <c r="X69" s="2">
        <v>-0.46824257986557427</v>
      </c>
      <c r="Y69" s="2">
        <v>0.30742744712248804</v>
      </c>
      <c r="Z69" s="2">
        <v>0.19345761519520277</v>
      </c>
      <c r="AA69" s="2">
        <v>-33.757104397247986</v>
      </c>
      <c r="AB69" s="2">
        <v>-3.7020109689213765</v>
      </c>
      <c r="AC69" s="2">
        <v>1.3566931823727479</v>
      </c>
      <c r="AD69" s="2">
        <v>-4.9886137204668497</v>
      </c>
      <c r="AE69" s="2">
        <v>0.48558239913674139</v>
      </c>
      <c r="AF69" s="2">
        <v>-0.96818810511757336</v>
      </c>
      <c r="AG69" s="2">
        <v>-24.391470918308112</v>
      </c>
      <c r="AH69" s="2">
        <v>-2.3221262705266366</v>
      </c>
      <c r="AI69" s="2">
        <v>-2.6232445722381925</v>
      </c>
      <c r="AJ69" s="2">
        <v>-2.2814412961401742</v>
      </c>
      <c r="AK69" s="2">
        <v>2.695696892199928</v>
      </c>
      <c r="AL69" s="2">
        <v>3.3904212213203389</v>
      </c>
      <c r="AM69" s="2" t="s">
        <v>81</v>
      </c>
      <c r="AN69" s="2">
        <f t="shared" si="0"/>
        <v>-1.3080311758725927</v>
      </c>
      <c r="AO69" s="2">
        <f t="shared" si="1"/>
        <v>-0.35286821619620046</v>
      </c>
      <c r="AP69" s="2">
        <f t="shared" si="2"/>
        <v>0.83015256264856363</v>
      </c>
    </row>
    <row r="70" spans="1:42" x14ac:dyDescent="0.25">
      <c r="A70">
        <v>1</v>
      </c>
      <c r="B70">
        <v>2013</v>
      </c>
      <c r="C70">
        <v>190.52</v>
      </c>
      <c r="D70">
        <v>146.06</v>
      </c>
      <c r="E70">
        <v>193.29</v>
      </c>
      <c r="F70">
        <v>132.51</v>
      </c>
      <c r="G70">
        <v>164.12</v>
      </c>
      <c r="H70">
        <v>171.81</v>
      </c>
      <c r="I70">
        <v>223.27</v>
      </c>
      <c r="J70">
        <v>138.78</v>
      </c>
      <c r="K70">
        <v>185.4</v>
      </c>
      <c r="L70">
        <v>123.91</v>
      </c>
      <c r="M70">
        <v>156.86000000000001</v>
      </c>
      <c r="N70">
        <v>167.63</v>
      </c>
      <c r="O70">
        <v>70034</v>
      </c>
      <c r="P70">
        <v>260567</v>
      </c>
      <c r="Q70">
        <v>42054</v>
      </c>
      <c r="R70">
        <v>129357</v>
      </c>
      <c r="S70">
        <v>140124</v>
      </c>
      <c r="T70">
        <v>1240187</v>
      </c>
      <c r="U70" s="2">
        <v>2.1171678190491594</v>
      </c>
      <c r="V70" s="2">
        <v>0.30215629721193071</v>
      </c>
      <c r="W70" s="2">
        <v>-4.2502600683608343</v>
      </c>
      <c r="X70" s="2">
        <v>0.54632369679035175</v>
      </c>
      <c r="Y70" s="2">
        <v>0.60071104572760881</v>
      </c>
      <c r="Z70" s="2">
        <v>0.526592943654558</v>
      </c>
      <c r="AA70" s="2">
        <v>68.03642658237375</v>
      </c>
      <c r="AB70" s="2">
        <v>-5.9054851176351004</v>
      </c>
      <c r="AC70" s="2">
        <v>-10.732341470460781</v>
      </c>
      <c r="AD70" s="2">
        <v>-7.1904726237734913</v>
      </c>
      <c r="AE70" s="2">
        <v>-6.4192817086266452</v>
      </c>
      <c r="AF70" s="2">
        <v>-2.4499534450651783</v>
      </c>
      <c r="AG70" s="2">
        <v>79.225099805507227</v>
      </c>
      <c r="AH70" s="2">
        <v>-4.728702010968922</v>
      </c>
      <c r="AI70" s="2">
        <v>-10.016047929817052</v>
      </c>
      <c r="AJ70" s="2">
        <v>-2.9528932502081884</v>
      </c>
      <c r="AK70" s="2">
        <v>-5.1774657418372509</v>
      </c>
      <c r="AL70" s="2">
        <v>-2.3231764754064743</v>
      </c>
      <c r="AM70" s="2" t="s">
        <v>82</v>
      </c>
      <c r="AN70" s="2">
        <f t="shared" ref="AN70:AN81" si="3">V68:V70</f>
        <v>0.30215629721193071</v>
      </c>
      <c r="AO70" s="2">
        <f t="shared" ref="AO70:AO81" si="4">AVERAGE(X68:X70)</f>
        <v>0.53723527965176354</v>
      </c>
      <c r="AP70" s="2">
        <f t="shared" ref="AP70:AP81" si="5">AVERAGE(Z68:Z70)</f>
        <v>0.73178762431617506</v>
      </c>
    </row>
    <row r="71" spans="1:42" x14ac:dyDescent="0.25">
      <c r="A71">
        <v>2</v>
      </c>
      <c r="B71">
        <v>2013</v>
      </c>
      <c r="C71">
        <v>197.5</v>
      </c>
      <c r="D71">
        <v>151.13</v>
      </c>
      <c r="E71">
        <v>197.26</v>
      </c>
      <c r="F71">
        <v>138.12</v>
      </c>
      <c r="G71">
        <v>167.1</v>
      </c>
      <c r="H71">
        <v>174.42</v>
      </c>
      <c r="I71">
        <v>220.23</v>
      </c>
      <c r="J71">
        <v>149.99</v>
      </c>
      <c r="K71">
        <v>194.9</v>
      </c>
      <c r="L71">
        <v>136.72999999999999</v>
      </c>
      <c r="M71">
        <v>165.63</v>
      </c>
      <c r="N71">
        <v>174.71</v>
      </c>
      <c r="O71">
        <v>65378</v>
      </c>
      <c r="P71">
        <v>282429</v>
      </c>
      <c r="Q71">
        <v>44954</v>
      </c>
      <c r="R71">
        <v>143412</v>
      </c>
      <c r="S71">
        <v>151890</v>
      </c>
      <c r="T71">
        <v>1320768</v>
      </c>
      <c r="U71" s="2">
        <v>3.6636573588074706</v>
      </c>
      <c r="V71" s="2">
        <v>3.4711762289469927</v>
      </c>
      <c r="W71" s="2">
        <v>2.0539086346939905</v>
      </c>
      <c r="X71" s="2">
        <v>4.2336427439438662</v>
      </c>
      <c r="Y71" s="2">
        <v>1.8157445771386671</v>
      </c>
      <c r="Z71" s="2">
        <v>1.5191199580932402</v>
      </c>
      <c r="AA71" s="2">
        <v>-1.3615801495946656</v>
      </c>
      <c r="AB71" s="2">
        <v>8.0775327857040011</v>
      </c>
      <c r="AC71" s="2">
        <v>5.1240560949298741</v>
      </c>
      <c r="AD71" s="2">
        <v>10.346219029941084</v>
      </c>
      <c r="AE71" s="2">
        <v>5.5909728420247218</v>
      </c>
      <c r="AF71" s="2">
        <v>4.2235876633061054</v>
      </c>
      <c r="AG71" s="2">
        <v>-6.6481994459833826</v>
      </c>
      <c r="AH71" s="2">
        <v>8.3901645258225308</v>
      </c>
      <c r="AI71" s="2">
        <v>6.8958957530793841</v>
      </c>
      <c r="AJ71" s="2">
        <v>10.865279807045614</v>
      </c>
      <c r="AK71" s="2">
        <v>8.3968485056093112</v>
      </c>
      <c r="AL71" s="2">
        <v>6.4974878788440771</v>
      </c>
      <c r="AM71" s="2" t="s">
        <v>83</v>
      </c>
      <c r="AN71" s="2">
        <f t="shared" si="3"/>
        <v>3.4711762289469927</v>
      </c>
      <c r="AO71" s="2">
        <f t="shared" si="4"/>
        <v>1.4372412869562146</v>
      </c>
      <c r="AP71" s="2">
        <f t="shared" si="5"/>
        <v>0.74639017231433369</v>
      </c>
    </row>
    <row r="72" spans="1:42" x14ac:dyDescent="0.25">
      <c r="A72">
        <v>3</v>
      </c>
      <c r="B72">
        <v>2013</v>
      </c>
      <c r="C72">
        <v>195.61</v>
      </c>
      <c r="D72">
        <v>151.43</v>
      </c>
      <c r="E72">
        <v>199.49</v>
      </c>
      <c r="F72">
        <v>137.03</v>
      </c>
      <c r="G72">
        <v>167.66</v>
      </c>
      <c r="H72">
        <v>175.43</v>
      </c>
      <c r="I72">
        <v>195.1</v>
      </c>
      <c r="J72">
        <v>157.63</v>
      </c>
      <c r="K72">
        <v>203.92</v>
      </c>
      <c r="L72">
        <v>145.44999999999999</v>
      </c>
      <c r="M72">
        <v>171.61</v>
      </c>
      <c r="N72">
        <v>178.31</v>
      </c>
      <c r="O72">
        <v>58780</v>
      </c>
      <c r="P72">
        <v>301182</v>
      </c>
      <c r="Q72">
        <v>50216</v>
      </c>
      <c r="R72">
        <v>148726</v>
      </c>
      <c r="S72">
        <v>159056</v>
      </c>
      <c r="T72">
        <v>1350088</v>
      </c>
      <c r="U72" s="2">
        <v>-0.95696202531644348</v>
      </c>
      <c r="V72" s="2">
        <v>0.1985045986898859</v>
      </c>
      <c r="W72" s="2">
        <v>1.1304876812328946</v>
      </c>
      <c r="X72" s="2">
        <v>-0.78916883869100118</v>
      </c>
      <c r="Y72" s="2">
        <v>0.33512866546978604</v>
      </c>
      <c r="Z72" s="2">
        <v>0.5790620341703967</v>
      </c>
      <c r="AA72" s="2">
        <v>-11.410797802297601</v>
      </c>
      <c r="AB72" s="2">
        <v>5.0936729115274249</v>
      </c>
      <c r="AC72" s="2">
        <v>4.6280143663417039</v>
      </c>
      <c r="AD72" s="2">
        <v>6.3775323630512748</v>
      </c>
      <c r="AE72" s="2">
        <v>3.6104570428062699</v>
      </c>
      <c r="AF72" s="2">
        <v>2.0605574952778927</v>
      </c>
      <c r="AG72" s="2">
        <v>-10.092079904555051</v>
      </c>
      <c r="AH72" s="2">
        <v>6.639898877239947</v>
      </c>
      <c r="AI72" s="2">
        <v>11.705298749833171</v>
      </c>
      <c r="AJ72" s="2">
        <v>3.7054081945722794</v>
      </c>
      <c r="AK72" s="2">
        <v>4.7178879452235201</v>
      </c>
      <c r="AL72" s="2">
        <v>2.2199205310849512</v>
      </c>
      <c r="AM72" s="2" t="s">
        <v>84</v>
      </c>
      <c r="AN72" s="2">
        <f t="shared" si="3"/>
        <v>0.1985045986898859</v>
      </c>
      <c r="AO72" s="2">
        <f t="shared" si="4"/>
        <v>1.330265867347739</v>
      </c>
      <c r="AP72" s="2">
        <f t="shared" si="5"/>
        <v>0.87492497863939833</v>
      </c>
    </row>
    <row r="73" spans="1:42" x14ac:dyDescent="0.25">
      <c r="A73">
        <v>4</v>
      </c>
      <c r="B73">
        <v>2013</v>
      </c>
      <c r="C73">
        <v>194.74</v>
      </c>
      <c r="D73">
        <v>150.31</v>
      </c>
      <c r="E73">
        <v>201.53</v>
      </c>
      <c r="F73">
        <v>136</v>
      </c>
      <c r="G73">
        <v>167.25</v>
      </c>
      <c r="H73">
        <v>175.05</v>
      </c>
      <c r="I73">
        <v>137.97</v>
      </c>
      <c r="J73">
        <v>151.88</v>
      </c>
      <c r="K73">
        <v>207.31</v>
      </c>
      <c r="L73">
        <v>137.41999999999999</v>
      </c>
      <c r="M73">
        <v>172.1</v>
      </c>
      <c r="N73">
        <v>175.99</v>
      </c>
      <c r="O73">
        <v>46098</v>
      </c>
      <c r="P73">
        <v>287633</v>
      </c>
      <c r="Q73">
        <v>51494</v>
      </c>
      <c r="R73">
        <v>137239</v>
      </c>
      <c r="S73">
        <v>162910</v>
      </c>
      <c r="T73">
        <v>1405412</v>
      </c>
      <c r="U73" s="2">
        <v>-0.4447625377025699</v>
      </c>
      <c r="V73" s="2">
        <v>-0.73961566400316814</v>
      </c>
      <c r="W73" s="2">
        <v>1.0226076495062353</v>
      </c>
      <c r="X73" s="2">
        <v>-0.75166022038969382</v>
      </c>
      <c r="Y73" s="2">
        <v>-0.2445425265418133</v>
      </c>
      <c r="Z73" s="2">
        <v>-0.2166106139200763</v>
      </c>
      <c r="AA73" s="2">
        <v>-29.282419272168113</v>
      </c>
      <c r="AB73" s="2">
        <v>-3.6477827824652698</v>
      </c>
      <c r="AC73" s="2">
        <v>1.6624166339741064</v>
      </c>
      <c r="AD73" s="2">
        <v>-5.52079752492266</v>
      </c>
      <c r="AE73" s="2">
        <v>0.28553114620359921</v>
      </c>
      <c r="AF73" s="2">
        <v>-1.3011048174527473</v>
      </c>
      <c r="AG73" s="2">
        <v>-21.575365770670295</v>
      </c>
      <c r="AH73" s="2">
        <v>-4.4986088146037995</v>
      </c>
      <c r="AI73" s="2">
        <v>2.5450055759120627</v>
      </c>
      <c r="AJ73" s="2">
        <v>-7.7235991017038046</v>
      </c>
      <c r="AK73" s="2">
        <v>2.4230459712302643</v>
      </c>
      <c r="AL73" s="2">
        <v>4.0978069577686682</v>
      </c>
      <c r="AM73" s="2" t="s">
        <v>85</v>
      </c>
      <c r="AN73" s="2">
        <f t="shared" si="3"/>
        <v>-0.73961566400316814</v>
      </c>
      <c r="AO73" s="2">
        <f t="shared" si="4"/>
        <v>0.89760456162105706</v>
      </c>
      <c r="AP73" s="2">
        <f t="shared" si="5"/>
        <v>0.62719045944785357</v>
      </c>
    </row>
    <row r="74" spans="1:42" x14ac:dyDescent="0.25">
      <c r="A74">
        <v>1</v>
      </c>
      <c r="B74">
        <v>2014</v>
      </c>
      <c r="C74">
        <v>199.91</v>
      </c>
      <c r="D74">
        <v>151.52000000000001</v>
      </c>
      <c r="E74">
        <v>204.61</v>
      </c>
      <c r="F74">
        <v>134.41</v>
      </c>
      <c r="G74">
        <v>168.76</v>
      </c>
      <c r="H74">
        <v>176.17</v>
      </c>
      <c r="I74">
        <v>237.12</v>
      </c>
      <c r="J74">
        <v>145.16999999999999</v>
      </c>
      <c r="K74">
        <v>196.89</v>
      </c>
      <c r="L74">
        <v>126.12</v>
      </c>
      <c r="M74">
        <v>161.84</v>
      </c>
      <c r="N74">
        <v>172.94</v>
      </c>
      <c r="O74">
        <v>75246</v>
      </c>
      <c r="P74">
        <v>282182</v>
      </c>
      <c r="Q74">
        <v>48748</v>
      </c>
      <c r="R74">
        <v>130307</v>
      </c>
      <c r="S74">
        <v>154034</v>
      </c>
      <c r="T74">
        <v>1368454</v>
      </c>
      <c r="U74" s="2">
        <v>2.6548218137003143</v>
      </c>
      <c r="V74" s="2">
        <v>0.80500299381278673</v>
      </c>
      <c r="W74" s="2">
        <v>1.5283084404307035</v>
      </c>
      <c r="X74" s="2">
        <v>-1.169117647058826</v>
      </c>
      <c r="Y74" s="2">
        <v>0.90284005979073267</v>
      </c>
      <c r="Z74" s="2">
        <v>0.63981719508710011</v>
      </c>
      <c r="AA74" s="2">
        <v>71.863448575777355</v>
      </c>
      <c r="AB74" s="2">
        <v>-4.4179615485909984</v>
      </c>
      <c r="AC74" s="2">
        <v>-5.0262891322174656</v>
      </c>
      <c r="AD74" s="2">
        <v>-8.2229660893610728</v>
      </c>
      <c r="AE74" s="2">
        <v>-5.9616502033701284</v>
      </c>
      <c r="AF74" s="2">
        <v>-1.7330530143758183</v>
      </c>
      <c r="AG74" s="2">
        <v>63.2305089157881</v>
      </c>
      <c r="AH74" s="2">
        <v>-1.8951232994823264</v>
      </c>
      <c r="AI74" s="2">
        <v>-5.3326601157416391</v>
      </c>
      <c r="AJ74" s="2">
        <v>-5.0510423421913586</v>
      </c>
      <c r="AK74" s="2">
        <v>-5.4484070959425424</v>
      </c>
      <c r="AL74" s="2">
        <v>-2.6296915068321658</v>
      </c>
      <c r="AM74" s="2" t="s">
        <v>86</v>
      </c>
      <c r="AN74" s="2">
        <f t="shared" si="3"/>
        <v>0.80500299381278673</v>
      </c>
      <c r="AO74" s="2">
        <f t="shared" si="4"/>
        <v>-0.90331556871317364</v>
      </c>
      <c r="AP74" s="2">
        <f t="shared" si="5"/>
        <v>0.33408953844580686</v>
      </c>
    </row>
    <row r="75" spans="1:42" x14ac:dyDescent="0.25">
      <c r="A75">
        <v>2</v>
      </c>
      <c r="B75">
        <v>2014</v>
      </c>
      <c r="C75">
        <v>196.64</v>
      </c>
      <c r="D75">
        <v>147.63</v>
      </c>
      <c r="E75">
        <v>211.9</v>
      </c>
      <c r="F75">
        <v>129.55000000000001</v>
      </c>
      <c r="G75">
        <v>162.4</v>
      </c>
      <c r="H75">
        <v>173.83</v>
      </c>
      <c r="I75">
        <v>218.9</v>
      </c>
      <c r="J75">
        <v>145.87</v>
      </c>
      <c r="K75">
        <v>209.38</v>
      </c>
      <c r="L75">
        <v>127.91</v>
      </c>
      <c r="M75">
        <v>160.41999999999999</v>
      </c>
      <c r="N75">
        <v>173.25</v>
      </c>
      <c r="O75">
        <v>74345</v>
      </c>
      <c r="P75">
        <v>283086</v>
      </c>
      <c r="Q75">
        <v>45646</v>
      </c>
      <c r="R75">
        <v>137088</v>
      </c>
      <c r="S75">
        <v>153896</v>
      </c>
      <c r="T75">
        <v>1400631</v>
      </c>
      <c r="U75" s="2">
        <v>-1.6357360812365607</v>
      </c>
      <c r="V75" s="2">
        <v>-2.5673178458289425</v>
      </c>
      <c r="W75" s="2">
        <v>3.5628757147744494</v>
      </c>
      <c r="X75" s="2">
        <v>-3.6158023956550767</v>
      </c>
      <c r="Y75" s="2">
        <v>-3.76866556055937</v>
      </c>
      <c r="Z75" s="2">
        <v>-1.3282624737469328</v>
      </c>
      <c r="AA75" s="2">
        <v>-7.6838731443994561</v>
      </c>
      <c r="AB75" s="2">
        <v>0.48219329062479943</v>
      </c>
      <c r="AC75" s="2">
        <v>6.3436436588958367</v>
      </c>
      <c r="AD75" s="2">
        <v>1.4192832223279384</v>
      </c>
      <c r="AE75" s="2">
        <v>-0.87740978744439424</v>
      </c>
      <c r="AF75" s="2">
        <v>0.17925292008789118</v>
      </c>
      <c r="AG75" s="2">
        <v>-1.1974058421710176</v>
      </c>
      <c r="AH75" s="2">
        <v>0.32036061832434459</v>
      </c>
      <c r="AI75" s="2">
        <v>-6.3633379830967396</v>
      </c>
      <c r="AJ75" s="2">
        <v>5.2038647194701637</v>
      </c>
      <c r="AK75" s="2">
        <v>-8.9590609865353166E-2</v>
      </c>
      <c r="AL75" s="2">
        <v>2.3513395408248927</v>
      </c>
      <c r="AM75" s="2" t="s">
        <v>87</v>
      </c>
      <c r="AN75" s="2">
        <f t="shared" si="3"/>
        <v>-2.5673178458289425</v>
      </c>
      <c r="AO75" s="2">
        <f t="shared" si="4"/>
        <v>-1.8455267543678655</v>
      </c>
      <c r="AP75" s="2">
        <f t="shared" si="5"/>
        <v>-0.30168529752663636</v>
      </c>
    </row>
    <row r="76" spans="1:42" x14ac:dyDescent="0.25">
      <c r="A76">
        <v>3</v>
      </c>
      <c r="B76">
        <v>2014</v>
      </c>
      <c r="C76">
        <v>197.95</v>
      </c>
      <c r="D76">
        <v>146.99</v>
      </c>
      <c r="E76">
        <v>219.81</v>
      </c>
      <c r="F76">
        <v>130.85</v>
      </c>
      <c r="G76">
        <v>163.54</v>
      </c>
      <c r="H76">
        <v>173.62</v>
      </c>
      <c r="I76">
        <v>195.68</v>
      </c>
      <c r="J76">
        <v>153.04</v>
      </c>
      <c r="K76">
        <v>224.27</v>
      </c>
      <c r="L76">
        <v>139.36000000000001</v>
      </c>
      <c r="M76">
        <v>167.21</v>
      </c>
      <c r="N76">
        <v>176.38</v>
      </c>
      <c r="O76">
        <v>60179</v>
      </c>
      <c r="P76">
        <v>310154</v>
      </c>
      <c r="Q76">
        <v>45967</v>
      </c>
      <c r="R76">
        <v>158170</v>
      </c>
      <c r="S76">
        <v>159969</v>
      </c>
      <c r="T76">
        <v>1435568</v>
      </c>
      <c r="U76" s="2">
        <v>0.66619202603743766</v>
      </c>
      <c r="V76" s="2">
        <v>-0.43351622298989367</v>
      </c>
      <c r="W76" s="2">
        <v>3.7328928739971623</v>
      </c>
      <c r="X76" s="2">
        <v>1.0034735623311253</v>
      </c>
      <c r="Y76" s="2">
        <v>0.70197044334974201</v>
      </c>
      <c r="Z76" s="2">
        <v>-0.12080768566991029</v>
      </c>
      <c r="AA76" s="2">
        <v>-10.607583371402463</v>
      </c>
      <c r="AB76" s="2">
        <v>4.915335572770263</v>
      </c>
      <c r="AC76" s="2">
        <v>7.1114719648486036</v>
      </c>
      <c r="AD76" s="2">
        <v>8.9516065983895174</v>
      </c>
      <c r="AE76" s="2">
        <v>4.2326393217803293</v>
      </c>
      <c r="AF76" s="2">
        <v>1.8066378066378119</v>
      </c>
      <c r="AG76" s="2">
        <v>-19.054408500907925</v>
      </c>
      <c r="AH76" s="2">
        <v>9.5617586175225977</v>
      </c>
      <c r="AI76" s="2">
        <v>0.70323796170530528</v>
      </c>
      <c r="AJ76" s="2">
        <v>15.378443043884227</v>
      </c>
      <c r="AK76" s="2">
        <v>3.9461714404532833</v>
      </c>
      <c r="AL76" s="2">
        <v>2.4943757492158936</v>
      </c>
      <c r="AM76" s="2" t="s">
        <v>88</v>
      </c>
      <c r="AN76" s="2">
        <f t="shared" si="3"/>
        <v>-0.43351622298989367</v>
      </c>
      <c r="AO76" s="2">
        <f t="shared" si="4"/>
        <v>-1.2604821601275926</v>
      </c>
      <c r="AP76" s="2">
        <f t="shared" si="5"/>
        <v>-0.26975098810991432</v>
      </c>
    </row>
    <row r="77" spans="1:42" x14ac:dyDescent="0.25">
      <c r="A77">
        <v>4</v>
      </c>
      <c r="B77">
        <v>2014</v>
      </c>
      <c r="C77">
        <v>199.52</v>
      </c>
      <c r="D77">
        <v>147.04</v>
      </c>
      <c r="E77">
        <v>223.12</v>
      </c>
      <c r="F77">
        <v>127.8</v>
      </c>
      <c r="G77">
        <v>163.95</v>
      </c>
      <c r="H77">
        <v>173.83</v>
      </c>
      <c r="I77">
        <v>141.03</v>
      </c>
      <c r="J77">
        <v>148.68</v>
      </c>
      <c r="K77">
        <v>228.84</v>
      </c>
      <c r="L77">
        <v>129.15</v>
      </c>
      <c r="M77">
        <v>168.94</v>
      </c>
      <c r="N77">
        <v>174.79</v>
      </c>
      <c r="O77">
        <v>44989</v>
      </c>
      <c r="P77">
        <v>293748</v>
      </c>
      <c r="Q77">
        <v>43468</v>
      </c>
      <c r="R77">
        <v>143860</v>
      </c>
      <c r="S77">
        <v>164326</v>
      </c>
      <c r="T77">
        <v>1482657</v>
      </c>
      <c r="U77" s="2">
        <v>0.79312957817632146</v>
      </c>
      <c r="V77" s="2">
        <v>3.4015919450292031E-2</v>
      </c>
      <c r="W77" s="2">
        <v>1.505845957872709</v>
      </c>
      <c r="X77" s="2">
        <v>-2.33091325945739</v>
      </c>
      <c r="Y77" s="2">
        <v>0.25070319187965318</v>
      </c>
      <c r="Z77" s="2">
        <v>0.12095380716508064</v>
      </c>
      <c r="AA77" s="2">
        <v>-27.928250204415374</v>
      </c>
      <c r="AB77" s="2">
        <v>-2.8489283847360047</v>
      </c>
      <c r="AC77" s="2">
        <v>2.0377223881927975</v>
      </c>
      <c r="AD77" s="2">
        <v>-7.3263490241102236</v>
      </c>
      <c r="AE77" s="2">
        <v>1.0346271156031372</v>
      </c>
      <c r="AF77" s="2">
        <v>-0.9014627508787898</v>
      </c>
      <c r="AG77" s="2">
        <v>-25.241363266255668</v>
      </c>
      <c r="AH77" s="2">
        <v>-5.2896303126833804</v>
      </c>
      <c r="AI77" s="2">
        <v>-5.4365087997911505</v>
      </c>
      <c r="AJ77" s="2">
        <v>-9.0472276664348534</v>
      </c>
      <c r="AK77" s="2">
        <v>2.7236527077121098</v>
      </c>
      <c r="AL77" s="2">
        <v>3.2801650635845947</v>
      </c>
      <c r="AM77" s="2" t="s">
        <v>89</v>
      </c>
      <c r="AN77" s="2">
        <f t="shared" si="3"/>
        <v>3.4015919450292031E-2</v>
      </c>
      <c r="AO77" s="2">
        <f t="shared" si="4"/>
        <v>-1.6477473642604472</v>
      </c>
      <c r="AP77" s="2">
        <f t="shared" si="5"/>
        <v>-0.44270545075058748</v>
      </c>
    </row>
    <row r="78" spans="1:42" x14ac:dyDescent="0.25">
      <c r="A78">
        <v>1</v>
      </c>
      <c r="B78">
        <v>2015</v>
      </c>
      <c r="C78">
        <v>208.83</v>
      </c>
      <c r="D78">
        <v>144.63999999999999</v>
      </c>
      <c r="E78">
        <v>229.07</v>
      </c>
      <c r="F78">
        <v>124.91</v>
      </c>
      <c r="G78">
        <v>158.44999999999999</v>
      </c>
      <c r="H78">
        <v>172.43</v>
      </c>
      <c r="I78">
        <v>250.01</v>
      </c>
      <c r="J78">
        <v>138.78</v>
      </c>
      <c r="K78">
        <v>221.45</v>
      </c>
      <c r="L78">
        <v>116.88</v>
      </c>
      <c r="M78">
        <v>152.37</v>
      </c>
      <c r="N78">
        <v>169.45</v>
      </c>
      <c r="O78">
        <v>77754</v>
      </c>
      <c r="P78">
        <v>279057</v>
      </c>
      <c r="Q78">
        <v>29779</v>
      </c>
      <c r="R78">
        <v>136803</v>
      </c>
      <c r="S78">
        <v>151790</v>
      </c>
      <c r="T78">
        <v>1434823</v>
      </c>
      <c r="U78" s="2">
        <v>4.6661988773055274</v>
      </c>
      <c r="V78" s="2">
        <v>-1.6322089227421177</v>
      </c>
      <c r="W78" s="2">
        <v>2.6667264252420164</v>
      </c>
      <c r="X78" s="2">
        <v>-2.2613458528951469</v>
      </c>
      <c r="Y78" s="2">
        <v>-3.3546813052759972</v>
      </c>
      <c r="Z78" s="2">
        <v>-0.80538457113271678</v>
      </c>
      <c r="AA78" s="2">
        <v>77.27433879316456</v>
      </c>
      <c r="AB78" s="2">
        <v>-6.6585956416464924</v>
      </c>
      <c r="AC78" s="2">
        <v>-3.2293305366194791</v>
      </c>
      <c r="AD78" s="2">
        <v>-9.5005807200929215</v>
      </c>
      <c r="AE78" s="2">
        <v>-9.8082159346513542</v>
      </c>
      <c r="AF78" s="2">
        <v>-3.05509468505063</v>
      </c>
      <c r="AG78" s="2">
        <v>72.828913734468429</v>
      </c>
      <c r="AH78" s="2">
        <v>-5.0012255402590018</v>
      </c>
      <c r="AI78" s="2">
        <v>-31.492132143185792</v>
      </c>
      <c r="AJ78" s="2">
        <v>-4.9054636452106166</v>
      </c>
      <c r="AK78" s="2">
        <v>-7.6287379964217417</v>
      </c>
      <c r="AL78" s="2">
        <v>-3.2262350631332759</v>
      </c>
      <c r="AM78" s="2" t="s">
        <v>90</v>
      </c>
      <c r="AN78" s="2">
        <f t="shared" si="3"/>
        <v>-1.6322089227421177</v>
      </c>
      <c r="AO78" s="2">
        <f t="shared" si="4"/>
        <v>-1.1962618500071371</v>
      </c>
      <c r="AP78" s="2">
        <f t="shared" si="5"/>
        <v>-0.26841281654584881</v>
      </c>
    </row>
    <row r="79" spans="1:42" x14ac:dyDescent="0.25">
      <c r="A79">
        <v>2</v>
      </c>
      <c r="B79">
        <v>2015</v>
      </c>
      <c r="C79">
        <v>201.29</v>
      </c>
      <c r="D79">
        <v>139.61000000000001</v>
      </c>
      <c r="E79">
        <v>229.04</v>
      </c>
      <c r="F79">
        <v>119.46</v>
      </c>
      <c r="G79">
        <v>151.22999999999999</v>
      </c>
      <c r="H79">
        <v>168.79</v>
      </c>
      <c r="I79">
        <v>223.64</v>
      </c>
      <c r="J79">
        <v>137.53</v>
      </c>
      <c r="K79">
        <v>226.48</v>
      </c>
      <c r="L79">
        <v>117.56</v>
      </c>
      <c r="M79">
        <v>148.99</v>
      </c>
      <c r="N79">
        <v>168.06</v>
      </c>
      <c r="O79">
        <v>72364</v>
      </c>
      <c r="P79">
        <v>279961</v>
      </c>
      <c r="Q79">
        <v>24241</v>
      </c>
      <c r="R79">
        <v>140561</v>
      </c>
      <c r="S79">
        <v>150818</v>
      </c>
      <c r="T79">
        <v>1456502</v>
      </c>
      <c r="U79" s="2">
        <v>-3.610592347842756</v>
      </c>
      <c r="V79" s="2">
        <v>-3.4775995575221041</v>
      </c>
      <c r="W79" s="2">
        <v>-1.3096433404635732E-2</v>
      </c>
      <c r="X79" s="2">
        <v>-4.3631414618525373</v>
      </c>
      <c r="Y79" s="2">
        <v>-4.556642473966555</v>
      </c>
      <c r="Z79" s="2">
        <v>-2.1110015658528214</v>
      </c>
      <c r="AA79" s="2">
        <v>-10.547578096876132</v>
      </c>
      <c r="AB79" s="2">
        <v>-0.90070615362444206</v>
      </c>
      <c r="AC79" s="2">
        <v>2.2713930909912028</v>
      </c>
      <c r="AD79" s="2">
        <v>0.58179329226557552</v>
      </c>
      <c r="AE79" s="2">
        <v>-2.2182844391940626</v>
      </c>
      <c r="AF79" s="2">
        <v>-0.82030097373855249</v>
      </c>
      <c r="AG79" s="2">
        <v>-6.9321192478843496</v>
      </c>
      <c r="AH79" s="2">
        <v>0.32394815396137311</v>
      </c>
      <c r="AI79" s="2">
        <v>-18.596997884415188</v>
      </c>
      <c r="AJ79" s="2">
        <v>2.7470157818176411</v>
      </c>
      <c r="AK79" s="2">
        <v>-0.64035838988075744</v>
      </c>
      <c r="AL79" s="2">
        <v>1.5109180714276249</v>
      </c>
      <c r="AM79" s="2" t="s">
        <v>91</v>
      </c>
      <c r="AN79" s="2">
        <f t="shared" si="3"/>
        <v>-3.4775995575221041</v>
      </c>
      <c r="AO79" s="2">
        <f t="shared" si="4"/>
        <v>-2.9851335247350246</v>
      </c>
      <c r="AP79" s="2">
        <f t="shared" si="5"/>
        <v>-0.93181077660681921</v>
      </c>
    </row>
    <row r="80" spans="1:42" x14ac:dyDescent="0.25">
      <c r="A80">
        <v>3</v>
      </c>
      <c r="B80">
        <v>2015</v>
      </c>
      <c r="C80">
        <v>195.27</v>
      </c>
      <c r="D80">
        <v>136.97999999999999</v>
      </c>
      <c r="E80">
        <v>229.12</v>
      </c>
      <c r="F80">
        <v>115.04</v>
      </c>
      <c r="G80">
        <v>147.41999999999999</v>
      </c>
      <c r="H80">
        <v>165.88</v>
      </c>
      <c r="I80">
        <v>191.78</v>
      </c>
      <c r="J80">
        <v>142.84</v>
      </c>
      <c r="K80">
        <v>233.6</v>
      </c>
      <c r="L80">
        <v>123.58</v>
      </c>
      <c r="M80">
        <v>150.62</v>
      </c>
      <c r="N80">
        <v>168.53</v>
      </c>
      <c r="O80">
        <v>64264</v>
      </c>
      <c r="P80">
        <v>295223</v>
      </c>
      <c r="Q80">
        <v>29964</v>
      </c>
      <c r="R80">
        <v>147425</v>
      </c>
      <c r="S80">
        <v>157091</v>
      </c>
      <c r="T80">
        <v>1481380</v>
      </c>
      <c r="U80" s="2">
        <v>-2.9907099210094823</v>
      </c>
      <c r="V80" s="2">
        <v>-1.8838192106582774</v>
      </c>
      <c r="W80" s="2">
        <v>3.4928396786582105E-2</v>
      </c>
      <c r="X80" s="2">
        <v>-3.6999832579942993</v>
      </c>
      <c r="Y80" s="2">
        <v>-2.5193414005157733</v>
      </c>
      <c r="Z80" s="2">
        <v>-1.7240357841104337</v>
      </c>
      <c r="AA80" s="2">
        <v>-14.246109819352526</v>
      </c>
      <c r="AB80" s="2">
        <v>3.8609757871010064</v>
      </c>
      <c r="AC80" s="2">
        <v>3.1437654539032245</v>
      </c>
      <c r="AD80" s="2">
        <v>5.1207893841442642</v>
      </c>
      <c r="AE80" s="2">
        <v>1.0940331565876926</v>
      </c>
      <c r="AF80" s="2">
        <v>0.27966202546709784</v>
      </c>
      <c r="AG80" s="2">
        <v>-11.193411088386496</v>
      </c>
      <c r="AH80" s="2">
        <v>5.451473598108314</v>
      </c>
      <c r="AI80" s="2">
        <v>23.608762014768359</v>
      </c>
      <c r="AJ80" s="2">
        <v>4.8832891057974726</v>
      </c>
      <c r="AK80" s="2">
        <v>4.1593178533066322</v>
      </c>
      <c r="AL80" s="2">
        <v>1.7080649391487235</v>
      </c>
      <c r="AM80" s="2" t="s">
        <v>92</v>
      </c>
      <c r="AN80" s="2">
        <f t="shared" si="3"/>
        <v>-1.8838192106582774</v>
      </c>
      <c r="AO80" s="2">
        <f t="shared" si="4"/>
        <v>-3.4414901909139943</v>
      </c>
      <c r="AP80" s="2">
        <f t="shared" si="5"/>
        <v>-1.5468073070319905</v>
      </c>
    </row>
    <row r="81" spans="1:42" x14ac:dyDescent="0.25">
      <c r="A81">
        <v>4</v>
      </c>
      <c r="B81">
        <v>2015</v>
      </c>
      <c r="C81">
        <v>200.85</v>
      </c>
      <c r="D81">
        <v>135.06</v>
      </c>
      <c r="E81">
        <v>213.89</v>
      </c>
      <c r="F81">
        <v>112.22</v>
      </c>
      <c r="G81">
        <v>143.58000000000001</v>
      </c>
      <c r="H81">
        <v>163.47999999999999</v>
      </c>
      <c r="I81">
        <v>141.82</v>
      </c>
      <c r="J81">
        <v>136.82</v>
      </c>
      <c r="K81">
        <v>219.54</v>
      </c>
      <c r="L81">
        <v>113.59</v>
      </c>
      <c r="M81">
        <v>148.07</v>
      </c>
      <c r="N81">
        <v>164.49</v>
      </c>
      <c r="O81">
        <v>49245</v>
      </c>
      <c r="P81">
        <v>295173</v>
      </c>
      <c r="Q81">
        <v>24688</v>
      </c>
      <c r="R81">
        <v>151638</v>
      </c>
      <c r="S81">
        <v>159920</v>
      </c>
      <c r="T81">
        <v>1531627</v>
      </c>
      <c r="U81" s="2">
        <v>2.8575818098018013</v>
      </c>
      <c r="V81" s="2">
        <v>-1.4016644765659114</v>
      </c>
      <c r="W81" s="2">
        <v>-6.6471717877095049</v>
      </c>
      <c r="X81" s="2">
        <v>-2.4513212795549411</v>
      </c>
      <c r="Y81" s="2">
        <v>-2.6048026048025918</v>
      </c>
      <c r="Z81" s="2">
        <v>-1.4468290330359346</v>
      </c>
      <c r="AA81" s="2">
        <v>-26.050683074356041</v>
      </c>
      <c r="AB81" s="2">
        <v>-4.2145057406888897</v>
      </c>
      <c r="AC81" s="2">
        <v>-6.0188356164383556</v>
      </c>
      <c r="AD81" s="2">
        <v>-8.0838323353293333</v>
      </c>
      <c r="AE81" s="2">
        <v>-1.6930022573363512</v>
      </c>
      <c r="AF81" s="2">
        <v>-2.3971993116952417</v>
      </c>
      <c r="AG81" s="2">
        <v>-23.370783020042328</v>
      </c>
      <c r="AH81" s="2">
        <v>-1.6936349810148243E-2</v>
      </c>
      <c r="AI81" s="2">
        <v>-17.607796021892941</v>
      </c>
      <c r="AJ81" s="2">
        <v>2.8577242665762226</v>
      </c>
      <c r="AK81" s="2">
        <v>1.8008670133871529</v>
      </c>
      <c r="AL81" s="2">
        <v>3.3919048454819078</v>
      </c>
      <c r="AM81" s="2" t="s">
        <v>93</v>
      </c>
      <c r="AN81" s="2">
        <f t="shared" si="3"/>
        <v>-1.4016644765659114</v>
      </c>
      <c r="AO81" s="2">
        <f t="shared" si="4"/>
        <v>-3.504815333133926</v>
      </c>
      <c r="AP81" s="2">
        <f t="shared" si="5"/>
        <v>-1.7606221276663965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U16" sqref="U16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workbookViewId="0">
      <pane xSplit="2" ySplit="2" topLeftCell="C3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1.28515625" style="5" customWidth="1"/>
    <col min="2" max="2" width="6.28515625" style="5" bestFit="1" customWidth="1"/>
    <col min="3" max="3" width="12.140625" style="5" customWidth="1"/>
    <col min="4" max="16384" width="9.140625" style="5"/>
  </cols>
  <sheetData>
    <row r="1" spans="1:20" x14ac:dyDescent="0.25">
      <c r="A1" s="3"/>
      <c r="B1" s="4"/>
      <c r="C1" s="36" t="s">
        <v>38</v>
      </c>
      <c r="D1" s="36"/>
      <c r="E1" s="36"/>
      <c r="F1" s="36"/>
      <c r="G1" s="36"/>
      <c r="H1" s="36"/>
      <c r="I1" s="36" t="s">
        <v>39</v>
      </c>
      <c r="J1" s="36"/>
      <c r="K1" s="36"/>
      <c r="L1" s="36"/>
      <c r="M1" s="36"/>
      <c r="N1" s="36"/>
      <c r="O1" s="36" t="s">
        <v>40</v>
      </c>
      <c r="P1" s="36"/>
      <c r="Q1" s="36"/>
      <c r="R1" s="36"/>
      <c r="S1" s="36"/>
      <c r="T1" s="37"/>
    </row>
    <row r="2" spans="1:20" s="9" customFormat="1" ht="60.75" thickBot="1" x14ac:dyDescent="0.3">
      <c r="A2" s="6"/>
      <c r="B2" s="7"/>
      <c r="C2" s="7" t="s">
        <v>20</v>
      </c>
      <c r="D2" s="7" t="s">
        <v>21</v>
      </c>
      <c r="E2" s="7" t="s">
        <v>22</v>
      </c>
      <c r="F2" s="7" t="s">
        <v>23</v>
      </c>
      <c r="G2" s="7" t="s">
        <v>24</v>
      </c>
      <c r="H2" s="7" t="s">
        <v>25</v>
      </c>
      <c r="I2" s="7" t="s">
        <v>26</v>
      </c>
      <c r="J2" s="7" t="s">
        <v>27</v>
      </c>
      <c r="K2" s="7" t="s">
        <v>28</v>
      </c>
      <c r="L2" s="7" t="s">
        <v>29</v>
      </c>
      <c r="M2" s="7" t="s">
        <v>30</v>
      </c>
      <c r="N2" s="7" t="s">
        <v>31</v>
      </c>
      <c r="O2" s="7" t="s">
        <v>32</v>
      </c>
      <c r="P2" s="7" t="s">
        <v>33</v>
      </c>
      <c r="Q2" s="7" t="s">
        <v>34</v>
      </c>
      <c r="R2" s="7" t="s">
        <v>35</v>
      </c>
      <c r="S2" s="7" t="s">
        <v>36</v>
      </c>
      <c r="T2" s="8" t="s">
        <v>37</v>
      </c>
    </row>
    <row r="3" spans="1:20" x14ac:dyDescent="0.25">
      <c r="A3" s="28" t="s">
        <v>41</v>
      </c>
      <c r="B3" s="4" t="s">
        <v>42</v>
      </c>
      <c r="C3" s="10">
        <v>-8.1000000000000003E-2</v>
      </c>
      <c r="D3" s="10">
        <v>-9.1999999999999998E-2</v>
      </c>
      <c r="E3" s="10">
        <v>-4.7E-2</v>
      </c>
      <c r="F3" s="10">
        <v>-0.121</v>
      </c>
      <c r="G3" s="10">
        <v>-0.10100000000000001</v>
      </c>
      <c r="H3" s="10">
        <v>-0.13600000000000001</v>
      </c>
      <c r="I3" s="10">
        <v>4.2000000000000003E-2</v>
      </c>
      <c r="J3" s="10">
        <v>-6.8000000000000005E-2</v>
      </c>
      <c r="K3" s="10">
        <v>-6.5000000000000002E-2</v>
      </c>
      <c r="L3" s="10">
        <v>-8.5999999999999993E-2</v>
      </c>
      <c r="M3" s="10">
        <v>-8.7999999999999995E-2</v>
      </c>
      <c r="N3" s="10">
        <v>-9.2999999999999999E-2</v>
      </c>
      <c r="O3" s="10">
        <v>3.6999999999999998E-2</v>
      </c>
      <c r="P3" s="10">
        <v>-9.4E-2</v>
      </c>
      <c r="Q3" s="10">
        <v>-0.127</v>
      </c>
      <c r="R3" s="10">
        <v>-9.4E-2</v>
      </c>
      <c r="S3" s="10">
        <v>-0.10299999999999999</v>
      </c>
      <c r="T3" s="11">
        <v>-9.7000000000000003E-2</v>
      </c>
    </row>
    <row r="4" spans="1:20" x14ac:dyDescent="0.25">
      <c r="A4" s="29"/>
      <c r="B4" s="12" t="s">
        <v>43</v>
      </c>
      <c r="C4" s="13">
        <v>0.48</v>
      </c>
      <c r="D4" s="13">
        <v>0.41799999999999998</v>
      </c>
      <c r="E4" s="13">
        <v>0.68300000000000005</v>
      </c>
      <c r="F4" s="13">
        <v>0.28599999999999998</v>
      </c>
      <c r="G4" s="13">
        <v>0.377</v>
      </c>
      <c r="H4" s="13">
        <v>0.23200000000000001</v>
      </c>
      <c r="I4" s="13">
        <v>0.71099999999999997</v>
      </c>
      <c r="J4" s="13">
        <v>0.55200000000000005</v>
      </c>
      <c r="K4" s="13">
        <v>0.56799999999999995</v>
      </c>
      <c r="L4" s="13">
        <v>0.45200000000000001</v>
      </c>
      <c r="M4" s="13">
        <v>0.443</v>
      </c>
      <c r="N4" s="13">
        <v>0.41699999999999998</v>
      </c>
      <c r="O4" s="13">
        <v>0.748</v>
      </c>
      <c r="P4" s="13">
        <v>0.40799999999999997</v>
      </c>
      <c r="Q4" s="13">
        <v>0.26600000000000001</v>
      </c>
      <c r="R4" s="13">
        <v>0.41199999999999998</v>
      </c>
      <c r="S4" s="13">
        <v>0.36799999999999999</v>
      </c>
      <c r="T4" s="14">
        <v>0.39700000000000002</v>
      </c>
    </row>
    <row r="5" spans="1:20" ht="15.75" thickBot="1" x14ac:dyDescent="0.3">
      <c r="A5" s="30"/>
      <c r="B5" s="15" t="s">
        <v>44</v>
      </c>
      <c r="C5" s="16">
        <v>79</v>
      </c>
      <c r="D5" s="16">
        <v>79</v>
      </c>
      <c r="E5" s="16">
        <v>79</v>
      </c>
      <c r="F5" s="16">
        <v>79</v>
      </c>
      <c r="G5" s="16">
        <v>79</v>
      </c>
      <c r="H5" s="16">
        <v>79</v>
      </c>
      <c r="I5" s="16">
        <v>79</v>
      </c>
      <c r="J5" s="16">
        <v>79</v>
      </c>
      <c r="K5" s="16">
        <v>79</v>
      </c>
      <c r="L5" s="16">
        <v>79</v>
      </c>
      <c r="M5" s="16">
        <v>79</v>
      </c>
      <c r="N5" s="16">
        <v>79</v>
      </c>
      <c r="O5" s="16">
        <v>79</v>
      </c>
      <c r="P5" s="16">
        <v>79</v>
      </c>
      <c r="Q5" s="16">
        <v>79</v>
      </c>
      <c r="R5" s="16">
        <v>79</v>
      </c>
      <c r="S5" s="16">
        <v>79</v>
      </c>
      <c r="T5" s="17">
        <v>79</v>
      </c>
    </row>
    <row r="6" spans="1:20" x14ac:dyDescent="0.25">
      <c r="A6" s="34" t="s">
        <v>45</v>
      </c>
      <c r="B6" s="4" t="s">
        <v>42</v>
      </c>
      <c r="C6" s="10">
        <v>-7.6999999999999999E-2</v>
      </c>
      <c r="D6" s="10">
        <v>-0.16800000000000001</v>
      </c>
      <c r="E6" s="10">
        <v>-8.8999999999999996E-2</v>
      </c>
      <c r="F6" s="10">
        <v>-0.23</v>
      </c>
      <c r="G6" s="10">
        <v>-0.16300000000000001</v>
      </c>
      <c r="H6" s="10">
        <v>-0.23699999999999999</v>
      </c>
      <c r="I6" s="10">
        <v>-3.0000000000000001E-3</v>
      </c>
      <c r="J6" s="10">
        <v>-7.1999999999999995E-2</v>
      </c>
      <c r="K6" s="10">
        <v>-6.2E-2</v>
      </c>
      <c r="L6" s="10">
        <v>-9.4E-2</v>
      </c>
      <c r="M6" s="10">
        <v>-7.2999999999999995E-2</v>
      </c>
      <c r="N6" s="10">
        <v>-0.108</v>
      </c>
      <c r="O6" s="10">
        <v>-1.9E-2</v>
      </c>
      <c r="P6" s="10">
        <v>-0.11600000000000001</v>
      </c>
      <c r="Q6" s="10">
        <v>-0.20799999999999999</v>
      </c>
      <c r="R6" s="10">
        <v>-0.11600000000000001</v>
      </c>
      <c r="S6" s="10">
        <v>-0.18099999999999999</v>
      </c>
      <c r="T6" s="11">
        <v>-0.122</v>
      </c>
    </row>
    <row r="7" spans="1:20" x14ac:dyDescent="0.25">
      <c r="A7" s="32"/>
      <c r="B7" s="12" t="s">
        <v>43</v>
      </c>
      <c r="C7" s="13">
        <v>0.56000000000000005</v>
      </c>
      <c r="D7" s="13">
        <v>0.19800000000000001</v>
      </c>
      <c r="E7" s="13">
        <v>0.499</v>
      </c>
      <c r="F7" s="13">
        <v>7.6999999999999999E-2</v>
      </c>
      <c r="G7" s="13">
        <v>0.21199999999999999</v>
      </c>
      <c r="H7" s="13">
        <v>6.8000000000000005E-2</v>
      </c>
      <c r="I7" s="13">
        <v>0.97899999999999998</v>
      </c>
      <c r="J7" s="13">
        <v>0.58599999999999997</v>
      </c>
      <c r="K7" s="13">
        <v>0.63600000000000001</v>
      </c>
      <c r="L7" s="13">
        <v>0.47299999999999998</v>
      </c>
      <c r="M7" s="13">
        <v>0.57999999999999996</v>
      </c>
      <c r="N7" s="13">
        <v>0.41</v>
      </c>
      <c r="O7" s="13">
        <v>0.88500000000000001</v>
      </c>
      <c r="P7" s="13">
        <v>0.376</v>
      </c>
      <c r="Q7" s="13">
        <v>0.112</v>
      </c>
      <c r="R7" s="13">
        <v>0.377</v>
      </c>
      <c r="S7" s="13">
        <v>0.16700000000000001</v>
      </c>
      <c r="T7" s="14">
        <v>0.35199999999999998</v>
      </c>
    </row>
    <row r="8" spans="1:20" ht="15.75" thickBot="1" x14ac:dyDescent="0.3">
      <c r="A8" s="35"/>
      <c r="B8" s="15" t="s">
        <v>44</v>
      </c>
      <c r="C8" s="16">
        <v>60</v>
      </c>
      <c r="D8" s="16">
        <v>60</v>
      </c>
      <c r="E8" s="16">
        <v>60</v>
      </c>
      <c r="F8" s="16">
        <v>60</v>
      </c>
      <c r="G8" s="16">
        <v>60</v>
      </c>
      <c r="H8" s="16">
        <v>60</v>
      </c>
      <c r="I8" s="16">
        <v>60</v>
      </c>
      <c r="J8" s="16">
        <v>60</v>
      </c>
      <c r="K8" s="16">
        <v>60</v>
      </c>
      <c r="L8" s="16">
        <v>60</v>
      </c>
      <c r="M8" s="16">
        <v>60</v>
      </c>
      <c r="N8" s="16">
        <v>60</v>
      </c>
      <c r="O8" s="16">
        <v>60</v>
      </c>
      <c r="P8" s="16">
        <v>60</v>
      </c>
      <c r="Q8" s="16">
        <v>60</v>
      </c>
      <c r="R8" s="16">
        <v>60</v>
      </c>
      <c r="S8" s="16">
        <v>60</v>
      </c>
      <c r="T8" s="17">
        <v>60</v>
      </c>
    </row>
    <row r="9" spans="1:20" x14ac:dyDescent="0.25">
      <c r="A9" s="38" t="s">
        <v>46</v>
      </c>
      <c r="B9" s="4" t="s">
        <v>42</v>
      </c>
      <c r="C9" s="18">
        <v>-3.5000000000000003E-2</v>
      </c>
      <c r="D9" s="19" t="s">
        <v>47</v>
      </c>
      <c r="E9" s="18">
        <v>-0.13200000000000001</v>
      </c>
      <c r="F9" s="19" t="s">
        <v>47</v>
      </c>
      <c r="G9" s="18">
        <v>-0.26</v>
      </c>
      <c r="H9" s="19" t="s">
        <v>48</v>
      </c>
      <c r="I9" s="18">
        <v>2E-3</v>
      </c>
      <c r="J9" s="18">
        <v>-0.11</v>
      </c>
      <c r="K9" s="18">
        <v>-8.7999999999999995E-2</v>
      </c>
      <c r="L9" s="18">
        <v>-0.11799999999999999</v>
      </c>
      <c r="M9" s="18">
        <v>-0.114</v>
      </c>
      <c r="N9" s="18">
        <v>-0.159</v>
      </c>
      <c r="O9" s="18">
        <v>-6.0000000000000001E-3</v>
      </c>
      <c r="P9" s="18">
        <v>-0.16800000000000001</v>
      </c>
      <c r="Q9" s="18">
        <v>-0.25600000000000001</v>
      </c>
      <c r="R9" s="18">
        <v>-0.14000000000000001</v>
      </c>
      <c r="S9" s="18">
        <v>-0.22900000000000001</v>
      </c>
      <c r="T9" s="20">
        <v>-0.16</v>
      </c>
    </row>
    <row r="10" spans="1:20" x14ac:dyDescent="0.25">
      <c r="A10" s="29"/>
      <c r="B10" s="12" t="s">
        <v>43</v>
      </c>
      <c r="C10" s="13">
        <v>0.80100000000000005</v>
      </c>
      <c r="D10" s="21">
        <v>3.1E-2</v>
      </c>
      <c r="E10" s="13">
        <v>0.33100000000000002</v>
      </c>
      <c r="F10" s="21">
        <v>3.1E-2</v>
      </c>
      <c r="G10" s="13">
        <v>5.2999999999999999E-2</v>
      </c>
      <c r="H10" s="21">
        <v>8.9999999999999993E-3</v>
      </c>
      <c r="I10" s="13">
        <v>0.98699999999999999</v>
      </c>
      <c r="J10" s="13">
        <v>0.41799999999999998</v>
      </c>
      <c r="K10" s="13">
        <v>0.52</v>
      </c>
      <c r="L10" s="13">
        <v>0.38700000000000001</v>
      </c>
      <c r="M10" s="13">
        <v>0.40100000000000002</v>
      </c>
      <c r="N10" s="13">
        <v>0.24099999999999999</v>
      </c>
      <c r="O10" s="13">
        <v>0.96399999999999997</v>
      </c>
      <c r="P10" s="13">
        <v>0.215</v>
      </c>
      <c r="Q10" s="13">
        <v>5.7000000000000002E-2</v>
      </c>
      <c r="R10" s="13">
        <v>0.30299999999999999</v>
      </c>
      <c r="S10" s="13">
        <v>0.09</v>
      </c>
      <c r="T10" s="14">
        <v>0.23799999999999999</v>
      </c>
    </row>
    <row r="11" spans="1:20" ht="15.75" thickBot="1" x14ac:dyDescent="0.3">
      <c r="A11" s="39"/>
      <c r="B11" s="22" t="s">
        <v>44</v>
      </c>
      <c r="C11" s="23">
        <v>56</v>
      </c>
      <c r="D11" s="24">
        <v>56</v>
      </c>
      <c r="E11" s="23">
        <v>56</v>
      </c>
      <c r="F11" s="24">
        <v>56</v>
      </c>
      <c r="G11" s="23">
        <v>56</v>
      </c>
      <c r="H11" s="24">
        <v>56</v>
      </c>
      <c r="I11" s="23">
        <v>56</v>
      </c>
      <c r="J11" s="23">
        <v>56</v>
      </c>
      <c r="K11" s="23">
        <v>56</v>
      </c>
      <c r="L11" s="23">
        <v>56</v>
      </c>
      <c r="M11" s="23">
        <v>56</v>
      </c>
      <c r="N11" s="23">
        <v>56</v>
      </c>
      <c r="O11" s="23">
        <v>56</v>
      </c>
      <c r="P11" s="23">
        <v>56</v>
      </c>
      <c r="Q11" s="23">
        <v>56</v>
      </c>
      <c r="R11" s="23">
        <v>56</v>
      </c>
      <c r="S11" s="23">
        <v>56</v>
      </c>
      <c r="T11" s="25">
        <v>56</v>
      </c>
    </row>
    <row r="12" spans="1:20" x14ac:dyDescent="0.25">
      <c r="A12" s="28" t="s">
        <v>49</v>
      </c>
      <c r="B12" s="4" t="s">
        <v>42</v>
      </c>
      <c r="C12" s="10">
        <v>3.0000000000000001E-3</v>
      </c>
      <c r="D12" s="26">
        <v>-0.23300000000000001</v>
      </c>
      <c r="E12" s="10">
        <v>-8.5999999999999993E-2</v>
      </c>
      <c r="F12" s="26">
        <v>-0.26800000000000002</v>
      </c>
      <c r="G12" s="10" t="s">
        <v>50</v>
      </c>
      <c r="H12" s="26" t="s">
        <v>51</v>
      </c>
      <c r="I12" s="10">
        <v>5.0000000000000001E-3</v>
      </c>
      <c r="J12" s="10">
        <v>-9.0999999999999998E-2</v>
      </c>
      <c r="K12" s="10">
        <v>-0.06</v>
      </c>
      <c r="L12" s="10">
        <v>-0.114</v>
      </c>
      <c r="M12" s="10">
        <v>-0.155</v>
      </c>
      <c r="N12" s="10">
        <v>-0.154</v>
      </c>
      <c r="O12" s="10">
        <v>-2E-3</v>
      </c>
      <c r="P12" s="10">
        <v>-0.13800000000000001</v>
      </c>
      <c r="Q12" s="10">
        <v>-0.17100000000000001</v>
      </c>
      <c r="R12" s="10">
        <v>-0.14399999999999999</v>
      </c>
      <c r="S12" s="10">
        <v>-0.27300000000000002</v>
      </c>
      <c r="T12" s="11">
        <v>-0.153</v>
      </c>
    </row>
    <row r="13" spans="1:20" x14ac:dyDescent="0.25">
      <c r="A13" s="29"/>
      <c r="B13" s="12" t="s">
        <v>43</v>
      </c>
      <c r="C13" s="13">
        <v>0.98199999999999998</v>
      </c>
      <c r="D13" s="21">
        <v>9.7000000000000003E-2</v>
      </c>
      <c r="E13" s="13">
        <v>0.54600000000000004</v>
      </c>
      <c r="F13" s="21">
        <v>5.3999999999999999E-2</v>
      </c>
      <c r="G13" s="13">
        <v>1.2999999999999999E-2</v>
      </c>
      <c r="H13" s="21">
        <v>1.7999999999999999E-2</v>
      </c>
      <c r="I13" s="13">
        <v>0.97399999999999998</v>
      </c>
      <c r="J13" s="13">
        <v>0.52</v>
      </c>
      <c r="K13" s="13">
        <v>0.67100000000000004</v>
      </c>
      <c r="L13" s="13">
        <v>0.42099999999999999</v>
      </c>
      <c r="M13" s="13">
        <v>0.27300000000000002</v>
      </c>
      <c r="N13" s="13">
        <v>0.27500000000000002</v>
      </c>
      <c r="O13" s="13">
        <v>0.99099999999999999</v>
      </c>
      <c r="P13" s="13">
        <v>0.33</v>
      </c>
      <c r="Q13" s="13">
        <v>0.224</v>
      </c>
      <c r="R13" s="13">
        <v>0.308</v>
      </c>
      <c r="S13" s="13">
        <v>0.05</v>
      </c>
      <c r="T13" s="14">
        <v>0.27800000000000002</v>
      </c>
    </row>
    <row r="14" spans="1:20" ht="15.75" thickBot="1" x14ac:dyDescent="0.3">
      <c r="A14" s="30"/>
      <c r="B14" s="15" t="s">
        <v>44</v>
      </c>
      <c r="C14" s="16">
        <v>52</v>
      </c>
      <c r="D14" s="27">
        <v>52</v>
      </c>
      <c r="E14" s="16">
        <v>52</v>
      </c>
      <c r="F14" s="27">
        <v>52</v>
      </c>
      <c r="G14" s="16">
        <v>52</v>
      </c>
      <c r="H14" s="27">
        <v>52</v>
      </c>
      <c r="I14" s="16">
        <v>52</v>
      </c>
      <c r="J14" s="16">
        <v>52</v>
      </c>
      <c r="K14" s="16">
        <v>52</v>
      </c>
      <c r="L14" s="16">
        <v>52</v>
      </c>
      <c r="M14" s="16">
        <v>52</v>
      </c>
      <c r="N14" s="16">
        <v>52</v>
      </c>
      <c r="O14" s="16">
        <v>52</v>
      </c>
      <c r="P14" s="16">
        <v>52</v>
      </c>
      <c r="Q14" s="16">
        <v>52</v>
      </c>
      <c r="R14" s="16">
        <v>52</v>
      </c>
      <c r="S14" s="16">
        <v>52</v>
      </c>
      <c r="T14" s="17">
        <v>52</v>
      </c>
    </row>
    <row r="15" spans="1:20" x14ac:dyDescent="0.25">
      <c r="A15" s="31" t="s">
        <v>52</v>
      </c>
      <c r="B15" s="4" t="s">
        <v>42</v>
      </c>
      <c r="C15" s="18">
        <v>-1.2E-2</v>
      </c>
      <c r="D15" s="19" t="s">
        <v>53</v>
      </c>
      <c r="E15" s="18">
        <v>1.7999999999999999E-2</v>
      </c>
      <c r="F15" s="19" t="s">
        <v>54</v>
      </c>
      <c r="G15" s="18" t="s">
        <v>55</v>
      </c>
      <c r="H15" s="19" t="s">
        <v>56</v>
      </c>
      <c r="I15" s="18">
        <v>4.0000000000000001E-3</v>
      </c>
      <c r="J15" s="18">
        <v>-0.113</v>
      </c>
      <c r="K15" s="18">
        <v>4.0000000000000001E-3</v>
      </c>
      <c r="L15" s="18">
        <v>-0.121</v>
      </c>
      <c r="M15" s="18">
        <v>-0.17899999999999999</v>
      </c>
      <c r="N15" s="18">
        <v>-0.20899999999999999</v>
      </c>
      <c r="O15" s="18">
        <v>2.1000000000000001E-2</v>
      </c>
      <c r="P15" s="18">
        <v>-0.128</v>
      </c>
      <c r="Q15" s="18">
        <v>-0.21099999999999999</v>
      </c>
      <c r="R15" s="18">
        <v>-9.7000000000000003E-2</v>
      </c>
      <c r="S15" s="18">
        <v>-0.23</v>
      </c>
      <c r="T15" s="20">
        <v>-0.13500000000000001</v>
      </c>
    </row>
    <row r="16" spans="1:20" x14ac:dyDescent="0.25">
      <c r="A16" s="32"/>
      <c r="B16" s="12" t="s">
        <v>43</v>
      </c>
      <c r="C16" s="13">
        <v>0.93400000000000005</v>
      </c>
      <c r="D16" s="21">
        <v>3.6999999999999998E-2</v>
      </c>
      <c r="E16" s="13">
        <v>0.90500000000000003</v>
      </c>
      <c r="F16" s="21">
        <v>3.2000000000000001E-2</v>
      </c>
      <c r="G16" s="13">
        <v>6.0000000000000001E-3</v>
      </c>
      <c r="H16" s="21">
        <v>2E-3</v>
      </c>
      <c r="I16" s="13">
        <v>0.97899999999999998</v>
      </c>
      <c r="J16" s="13">
        <v>0.44600000000000001</v>
      </c>
      <c r="K16" s="13">
        <v>0.97899999999999998</v>
      </c>
      <c r="L16" s="13">
        <v>0.41399999999999998</v>
      </c>
      <c r="M16" s="13">
        <v>0.224</v>
      </c>
      <c r="N16" s="13">
        <v>0.153</v>
      </c>
      <c r="O16" s="13">
        <v>0.88900000000000001</v>
      </c>
      <c r="P16" s="13">
        <v>0.38700000000000001</v>
      </c>
      <c r="Q16" s="13">
        <v>0.151</v>
      </c>
      <c r="R16" s="13">
        <v>0.51400000000000001</v>
      </c>
      <c r="S16" s="13">
        <v>0.11600000000000001</v>
      </c>
      <c r="T16" s="14">
        <v>0.35899999999999999</v>
      </c>
    </row>
    <row r="17" spans="1:20" ht="15.75" thickBot="1" x14ac:dyDescent="0.3">
      <c r="A17" s="33"/>
      <c r="B17" s="22" t="s">
        <v>44</v>
      </c>
      <c r="C17" s="23">
        <v>48</v>
      </c>
      <c r="D17" s="24">
        <v>48</v>
      </c>
      <c r="E17" s="23">
        <v>48</v>
      </c>
      <c r="F17" s="24">
        <v>48</v>
      </c>
      <c r="G17" s="23">
        <v>48</v>
      </c>
      <c r="H17" s="24">
        <v>48</v>
      </c>
      <c r="I17" s="23">
        <v>48</v>
      </c>
      <c r="J17" s="23">
        <v>48</v>
      </c>
      <c r="K17" s="23">
        <v>48</v>
      </c>
      <c r="L17" s="23">
        <v>48</v>
      </c>
      <c r="M17" s="23">
        <v>48</v>
      </c>
      <c r="N17" s="23">
        <v>48</v>
      </c>
      <c r="O17" s="23">
        <v>48</v>
      </c>
      <c r="P17" s="23">
        <v>48</v>
      </c>
      <c r="Q17" s="23">
        <v>48</v>
      </c>
      <c r="R17" s="23">
        <v>48</v>
      </c>
      <c r="S17" s="23">
        <v>48</v>
      </c>
      <c r="T17" s="25">
        <v>48</v>
      </c>
    </row>
    <row r="18" spans="1:20" x14ac:dyDescent="0.25">
      <c r="A18" s="34" t="s">
        <v>57</v>
      </c>
      <c r="B18" s="4" t="s">
        <v>42</v>
      </c>
      <c r="C18" s="10">
        <v>-0.03</v>
      </c>
      <c r="D18" s="26">
        <v>-0.248</v>
      </c>
      <c r="E18" s="10">
        <v>-0.11700000000000001</v>
      </c>
      <c r="F18" s="26">
        <v>-0.248</v>
      </c>
      <c r="G18" s="10" t="s">
        <v>58</v>
      </c>
      <c r="H18" s="26" t="s">
        <v>59</v>
      </c>
      <c r="I18" s="10">
        <v>4.0000000000000001E-3</v>
      </c>
      <c r="J18" s="10">
        <v>-9.4E-2</v>
      </c>
      <c r="K18" s="10">
        <v>-7.2999999999999995E-2</v>
      </c>
      <c r="L18" s="10">
        <v>-0.1</v>
      </c>
      <c r="M18" s="10">
        <v>-0.17100000000000001</v>
      </c>
      <c r="N18" s="10">
        <v>-0.19700000000000001</v>
      </c>
      <c r="O18" s="10">
        <v>1E-3</v>
      </c>
      <c r="P18" s="10">
        <v>-9.7000000000000003E-2</v>
      </c>
      <c r="Q18" s="10">
        <v>-0.245</v>
      </c>
      <c r="R18" s="10">
        <v>-5.0999999999999997E-2</v>
      </c>
      <c r="S18" s="10">
        <v>-0.23699999999999999</v>
      </c>
      <c r="T18" s="11">
        <v>-0.13100000000000001</v>
      </c>
    </row>
    <row r="19" spans="1:20" x14ac:dyDescent="0.25">
      <c r="A19" s="32"/>
      <c r="B19" s="12" t="s">
        <v>43</v>
      </c>
      <c r="C19" s="13">
        <v>0.84699999999999998</v>
      </c>
      <c r="D19" s="21">
        <v>0.105</v>
      </c>
      <c r="E19" s="13">
        <v>0.44800000000000001</v>
      </c>
      <c r="F19" s="21">
        <v>0.104</v>
      </c>
      <c r="G19" s="13">
        <v>1.2999999999999999E-2</v>
      </c>
      <c r="H19" s="21">
        <v>8.0000000000000002E-3</v>
      </c>
      <c r="I19" s="13">
        <v>0.98</v>
      </c>
      <c r="J19" s="13">
        <v>0.54300000000000004</v>
      </c>
      <c r="K19" s="13">
        <v>0.63500000000000001</v>
      </c>
      <c r="L19" s="13">
        <v>0.51800000000000002</v>
      </c>
      <c r="M19" s="13">
        <v>0.26700000000000002</v>
      </c>
      <c r="N19" s="13">
        <v>0.20100000000000001</v>
      </c>
      <c r="O19" s="13">
        <v>0.996</v>
      </c>
      <c r="P19" s="13">
        <v>0.53</v>
      </c>
      <c r="Q19" s="13">
        <v>0.108</v>
      </c>
      <c r="R19" s="13">
        <v>0.74399999999999999</v>
      </c>
      <c r="S19" s="13">
        <v>0.121</v>
      </c>
      <c r="T19" s="14">
        <v>0.39800000000000002</v>
      </c>
    </row>
    <row r="20" spans="1:20" ht="15.75" thickBot="1" x14ac:dyDescent="0.3">
      <c r="A20" s="35"/>
      <c r="B20" s="15" t="s">
        <v>44</v>
      </c>
      <c r="C20" s="16">
        <v>44</v>
      </c>
      <c r="D20" s="27">
        <v>44</v>
      </c>
      <c r="E20" s="16">
        <v>44</v>
      </c>
      <c r="F20" s="27">
        <v>44</v>
      </c>
      <c r="G20" s="16">
        <v>44</v>
      </c>
      <c r="H20" s="27">
        <v>44</v>
      </c>
      <c r="I20" s="16">
        <v>44</v>
      </c>
      <c r="J20" s="16">
        <v>44</v>
      </c>
      <c r="K20" s="16">
        <v>44</v>
      </c>
      <c r="L20" s="16">
        <v>44</v>
      </c>
      <c r="M20" s="16">
        <v>44</v>
      </c>
      <c r="N20" s="16">
        <v>44</v>
      </c>
      <c r="O20" s="16">
        <v>44</v>
      </c>
      <c r="P20" s="16">
        <v>44</v>
      </c>
      <c r="Q20" s="16">
        <v>44</v>
      </c>
      <c r="R20" s="16">
        <v>44</v>
      </c>
      <c r="S20" s="16">
        <v>44</v>
      </c>
      <c r="T20" s="17">
        <v>44</v>
      </c>
    </row>
    <row r="21" spans="1:20" x14ac:dyDescent="0.25">
      <c r="A21" s="34" t="s">
        <v>60</v>
      </c>
      <c r="B21" s="4" t="s">
        <v>42</v>
      </c>
      <c r="C21" s="10">
        <v>-6.3E-2</v>
      </c>
      <c r="D21" s="26">
        <v>-0.30599999999999999</v>
      </c>
      <c r="E21" s="10">
        <v>-9.4E-2</v>
      </c>
      <c r="F21" s="26">
        <v>-0.28899999999999998</v>
      </c>
      <c r="G21" s="10" t="s">
        <v>61</v>
      </c>
      <c r="H21" s="26" t="s">
        <v>62</v>
      </c>
      <c r="I21" s="10">
        <v>3.0000000000000001E-3</v>
      </c>
      <c r="J21" s="10">
        <v>-0.11899999999999999</v>
      </c>
      <c r="K21" s="10">
        <v>-5.3999999999999999E-2</v>
      </c>
      <c r="L21" s="10">
        <v>-0.11600000000000001</v>
      </c>
      <c r="M21" s="10">
        <v>-0.20100000000000001</v>
      </c>
      <c r="N21" s="10">
        <v>-0.24399999999999999</v>
      </c>
      <c r="O21" s="10">
        <v>7.0000000000000001E-3</v>
      </c>
      <c r="P21" s="10">
        <v>-0.128</v>
      </c>
      <c r="Q21" s="10">
        <v>-0.20499999999999999</v>
      </c>
      <c r="R21" s="10">
        <v>-8.5999999999999993E-2</v>
      </c>
      <c r="S21" s="10">
        <v>-0.224</v>
      </c>
      <c r="T21" s="11">
        <v>-0.153</v>
      </c>
    </row>
    <row r="22" spans="1:20" x14ac:dyDescent="0.25">
      <c r="A22" s="32"/>
      <c r="B22" s="12" t="s">
        <v>43</v>
      </c>
      <c r="C22" s="13">
        <v>0.69799999999999995</v>
      </c>
      <c r="D22" s="21">
        <v>5.5E-2</v>
      </c>
      <c r="E22" s="13">
        <v>0.56499999999999995</v>
      </c>
      <c r="F22" s="21">
        <v>7.0000000000000007E-2</v>
      </c>
      <c r="G22" s="13">
        <v>6.0000000000000001E-3</v>
      </c>
      <c r="H22" s="21">
        <v>2E-3</v>
      </c>
      <c r="I22" s="13">
        <v>0.98399999999999999</v>
      </c>
      <c r="J22" s="13">
        <v>0.46300000000000002</v>
      </c>
      <c r="K22" s="13">
        <v>0.73899999999999999</v>
      </c>
      <c r="L22" s="13">
        <v>0.47699999999999998</v>
      </c>
      <c r="M22" s="13">
        <v>0.214</v>
      </c>
      <c r="N22" s="13">
        <v>0.129</v>
      </c>
      <c r="O22" s="13">
        <v>0.96399999999999997</v>
      </c>
      <c r="P22" s="13">
        <v>0.432</v>
      </c>
      <c r="Q22" s="13">
        <v>0.20599999999999999</v>
      </c>
      <c r="R22" s="13">
        <v>0.59899999999999998</v>
      </c>
      <c r="S22" s="13">
        <v>0.16600000000000001</v>
      </c>
      <c r="T22" s="14">
        <v>0.34499999999999997</v>
      </c>
    </row>
    <row r="23" spans="1:20" ht="15.75" thickBot="1" x14ac:dyDescent="0.3">
      <c r="A23" s="35"/>
      <c r="B23" s="15" t="s">
        <v>44</v>
      </c>
      <c r="C23" s="16">
        <v>40</v>
      </c>
      <c r="D23" s="27">
        <v>40</v>
      </c>
      <c r="E23" s="16">
        <v>40</v>
      </c>
      <c r="F23" s="27">
        <v>40</v>
      </c>
      <c r="G23" s="16">
        <v>40</v>
      </c>
      <c r="H23" s="27">
        <v>40</v>
      </c>
      <c r="I23" s="16">
        <v>40</v>
      </c>
      <c r="J23" s="16">
        <v>40</v>
      </c>
      <c r="K23" s="16">
        <v>40</v>
      </c>
      <c r="L23" s="16">
        <v>40</v>
      </c>
      <c r="M23" s="16">
        <v>40</v>
      </c>
      <c r="N23" s="16">
        <v>40</v>
      </c>
      <c r="O23" s="16">
        <v>40</v>
      </c>
      <c r="P23" s="16">
        <v>40</v>
      </c>
      <c r="Q23" s="16">
        <v>40</v>
      </c>
      <c r="R23" s="16">
        <v>40</v>
      </c>
      <c r="S23" s="16">
        <v>40</v>
      </c>
      <c r="T23" s="17">
        <v>40</v>
      </c>
    </row>
    <row r="24" spans="1:20" x14ac:dyDescent="0.25">
      <c r="A24" s="34" t="s">
        <v>63</v>
      </c>
      <c r="B24" s="4" t="s">
        <v>42</v>
      </c>
      <c r="C24" s="10">
        <v>-1.4999999999999999E-2</v>
      </c>
      <c r="D24" s="26">
        <v>-0.307</v>
      </c>
      <c r="E24" s="10">
        <v>-4.5999999999999999E-2</v>
      </c>
      <c r="F24" s="26">
        <v>-0.27700000000000002</v>
      </c>
      <c r="G24" s="10" t="s">
        <v>64</v>
      </c>
      <c r="H24" s="26" t="s">
        <v>65</v>
      </c>
      <c r="I24" s="10">
        <v>1.6E-2</v>
      </c>
      <c r="J24" s="10">
        <v>-0.122</v>
      </c>
      <c r="K24" s="10">
        <v>-2.5999999999999999E-2</v>
      </c>
      <c r="L24" s="10">
        <v>-0.114</v>
      </c>
      <c r="M24" s="10">
        <v>-0.19500000000000001</v>
      </c>
      <c r="N24" s="10">
        <v>-0.252</v>
      </c>
      <c r="O24" s="10">
        <v>0</v>
      </c>
      <c r="P24" s="10">
        <v>-0.14399999999999999</v>
      </c>
      <c r="Q24" s="10">
        <v>-0.253</v>
      </c>
      <c r="R24" s="10">
        <v>-7.6999999999999999E-2</v>
      </c>
      <c r="S24" s="10">
        <v>-0.23699999999999999</v>
      </c>
      <c r="T24" s="11">
        <v>-0.16200000000000001</v>
      </c>
    </row>
    <row r="25" spans="1:20" x14ac:dyDescent="0.25">
      <c r="A25" s="32"/>
      <c r="B25" s="12" t="s">
        <v>43</v>
      </c>
      <c r="C25" s="13">
        <v>0.92900000000000005</v>
      </c>
      <c r="D25" s="21">
        <v>6.9000000000000006E-2</v>
      </c>
      <c r="E25" s="13">
        <v>0.79100000000000004</v>
      </c>
      <c r="F25" s="21">
        <v>0.10100000000000001</v>
      </c>
      <c r="G25" s="13">
        <v>1.4E-2</v>
      </c>
      <c r="H25" s="21">
        <v>4.0000000000000001E-3</v>
      </c>
      <c r="I25" s="13">
        <v>0.92500000000000004</v>
      </c>
      <c r="J25" s="13">
        <v>0.48</v>
      </c>
      <c r="K25" s="13">
        <v>0.88200000000000001</v>
      </c>
      <c r="L25" s="13">
        <v>0.50800000000000001</v>
      </c>
      <c r="M25" s="13">
        <v>0.255</v>
      </c>
      <c r="N25" s="13">
        <v>0.13800000000000001</v>
      </c>
      <c r="O25" s="13">
        <v>1</v>
      </c>
      <c r="P25" s="13">
        <v>0.40300000000000002</v>
      </c>
      <c r="Q25" s="13">
        <v>0.13700000000000001</v>
      </c>
      <c r="R25" s="13">
        <v>0.65400000000000003</v>
      </c>
      <c r="S25" s="13">
        <v>0.16500000000000001</v>
      </c>
      <c r="T25" s="14">
        <v>0.34499999999999997</v>
      </c>
    </row>
    <row r="26" spans="1:20" ht="15.75" thickBot="1" x14ac:dyDescent="0.3">
      <c r="A26" s="35"/>
      <c r="B26" s="15" t="s">
        <v>44</v>
      </c>
      <c r="C26" s="16">
        <v>36</v>
      </c>
      <c r="D26" s="27">
        <v>36</v>
      </c>
      <c r="E26" s="16">
        <v>36</v>
      </c>
      <c r="F26" s="27">
        <v>36</v>
      </c>
      <c r="G26" s="16">
        <v>36</v>
      </c>
      <c r="H26" s="27">
        <v>36</v>
      </c>
      <c r="I26" s="16">
        <v>36</v>
      </c>
      <c r="J26" s="16">
        <v>36</v>
      </c>
      <c r="K26" s="16">
        <v>36</v>
      </c>
      <c r="L26" s="16">
        <v>36</v>
      </c>
      <c r="M26" s="16">
        <v>36</v>
      </c>
      <c r="N26" s="16">
        <v>36</v>
      </c>
      <c r="O26" s="16">
        <v>36</v>
      </c>
      <c r="P26" s="16">
        <v>36</v>
      </c>
      <c r="Q26" s="16">
        <v>36</v>
      </c>
      <c r="R26" s="16">
        <v>36</v>
      </c>
      <c r="S26" s="16">
        <v>36</v>
      </c>
      <c r="T26" s="17">
        <v>36</v>
      </c>
    </row>
  </sheetData>
  <mergeCells count="11">
    <mergeCell ref="A9:A11"/>
    <mergeCell ref="C1:H1"/>
    <mergeCell ref="I1:N1"/>
    <mergeCell ref="O1:T1"/>
    <mergeCell ref="A3:A5"/>
    <mergeCell ref="A6:A8"/>
    <mergeCell ref="A12:A14"/>
    <mergeCell ref="A15:A17"/>
    <mergeCell ref="A18:A20"/>
    <mergeCell ref="A21:A23"/>
    <mergeCell ref="A24:A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Banco em painel</vt:lpstr>
      <vt:lpstr>Gráfico Final</vt:lpstr>
      <vt:lpstr>Correl Taxas</vt:lpstr>
      <vt:lpstr>Gráfico 1996 a 2015</vt:lpstr>
      <vt:lpstr>Gráfico 2009 a 2015</vt:lpstr>
      <vt:lpstr>Gráfico 1996 a 2015 MM</vt:lpstr>
      <vt:lpstr>Gráfico 2009 a 2015 MM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 Note</dc:creator>
  <cp:lastModifiedBy>Allan Lemos Rocha</cp:lastModifiedBy>
  <dcterms:created xsi:type="dcterms:W3CDTF">2016-03-17T13:43:42Z</dcterms:created>
  <dcterms:modified xsi:type="dcterms:W3CDTF">2016-03-22T15:30:13Z</dcterms:modified>
</cp:coreProperties>
</file>