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823"/>
  <workbookPr autoCompressPictures="0"/>
  <bookViews>
    <workbookView xWindow="480" yWindow="60" windowWidth="18240" windowHeight="9020" firstSheet="4" activeTab="6"/>
  </bookViews>
  <sheets>
    <sheet name="Glossário" sheetId="5" r:id="rId1"/>
    <sheet name="Teste" sheetId="7" r:id="rId2"/>
    <sheet name="Correl" sheetId="8" r:id="rId3"/>
    <sheet name="Correl Ajus" sheetId="10" r:id="rId4"/>
    <sheet name="Banco Completo" sheetId="1" r:id="rId5"/>
    <sheet name="Teste IPCA e Camb trim" sheetId="2" r:id="rId6"/>
    <sheet name="Teste IPCA e Camb mensal" sheetId="4" r:id="rId7"/>
    <sheet name="Valores" sheetId="3" r:id="rId8"/>
    <sheet name="volume trim dessazonal" sheetId="6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79" i="6" l="1"/>
  <c r="Z79" i="6"/>
  <c r="Y79" i="6"/>
  <c r="X79" i="6"/>
  <c r="W79" i="6"/>
  <c r="V79" i="6"/>
  <c r="U79" i="6"/>
  <c r="T79" i="6"/>
  <c r="S79" i="6"/>
  <c r="R79" i="6"/>
  <c r="Q79" i="6"/>
  <c r="P79" i="6"/>
  <c r="O79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AA77" i="6"/>
  <c r="Z77" i="6"/>
  <c r="Y77" i="6"/>
  <c r="X77" i="6"/>
  <c r="W77" i="6"/>
  <c r="V77" i="6"/>
  <c r="U77" i="6"/>
  <c r="T77" i="6"/>
  <c r="S77" i="6"/>
  <c r="R77" i="6"/>
  <c r="Q77" i="6"/>
  <c r="P77" i="6"/>
  <c r="O77" i="6"/>
  <c r="AA76" i="6"/>
  <c r="Z76" i="6"/>
  <c r="Y76" i="6"/>
  <c r="X76" i="6"/>
  <c r="W76" i="6"/>
  <c r="V76" i="6"/>
  <c r="U76" i="6"/>
  <c r="T76" i="6"/>
  <c r="S76" i="6"/>
  <c r="R76" i="6"/>
  <c r="Q76" i="6"/>
  <c r="P76" i="6"/>
  <c r="O76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AA73" i="6"/>
  <c r="Z73" i="6"/>
  <c r="Y73" i="6"/>
  <c r="X73" i="6"/>
  <c r="W73" i="6"/>
  <c r="V73" i="6"/>
  <c r="U73" i="6"/>
  <c r="T73" i="6"/>
  <c r="S73" i="6"/>
  <c r="R73" i="6"/>
  <c r="Q73" i="6"/>
  <c r="P73" i="6"/>
  <c r="O73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AA70" i="6"/>
  <c r="Z70" i="6"/>
  <c r="Y70" i="6"/>
  <c r="X70" i="6"/>
  <c r="W70" i="6"/>
  <c r="V70" i="6"/>
  <c r="U70" i="6"/>
  <c r="T70" i="6"/>
  <c r="S70" i="6"/>
  <c r="R70" i="6"/>
  <c r="Q70" i="6"/>
  <c r="P70" i="6"/>
  <c r="O70" i="6"/>
  <c r="AA69" i="6"/>
  <c r="Z69" i="6"/>
  <c r="Y69" i="6"/>
  <c r="X69" i="6"/>
  <c r="W69" i="6"/>
  <c r="V69" i="6"/>
  <c r="U69" i="6"/>
  <c r="T69" i="6"/>
  <c r="S69" i="6"/>
  <c r="R69" i="6"/>
  <c r="Q69" i="6"/>
  <c r="P69" i="6"/>
  <c r="O69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AA67" i="6"/>
  <c r="Z67" i="6"/>
  <c r="Y67" i="6"/>
  <c r="X67" i="6"/>
  <c r="W67" i="6"/>
  <c r="V67" i="6"/>
  <c r="U67" i="6"/>
  <c r="T67" i="6"/>
  <c r="S67" i="6"/>
  <c r="R67" i="6"/>
  <c r="Q67" i="6"/>
  <c r="P67" i="6"/>
  <c r="O67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AA64" i="6"/>
  <c r="Z64" i="6"/>
  <c r="Y64" i="6"/>
  <c r="X64" i="6"/>
  <c r="W64" i="6"/>
  <c r="V64" i="6"/>
  <c r="U64" i="6"/>
  <c r="T64" i="6"/>
  <c r="S64" i="6"/>
  <c r="R64" i="6"/>
  <c r="Q64" i="6"/>
  <c r="P64" i="6"/>
  <c r="O64" i="6"/>
  <c r="AA63" i="6"/>
  <c r="Z63" i="6"/>
  <c r="Y63" i="6"/>
  <c r="X63" i="6"/>
  <c r="W63" i="6"/>
  <c r="V63" i="6"/>
  <c r="U63" i="6"/>
  <c r="T63" i="6"/>
  <c r="S63" i="6"/>
  <c r="R63" i="6"/>
  <c r="Q63" i="6"/>
  <c r="P63" i="6"/>
  <c r="O63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AA60" i="6"/>
  <c r="Z60" i="6"/>
  <c r="Y60" i="6"/>
  <c r="X60" i="6"/>
  <c r="W60" i="6"/>
  <c r="V60" i="6"/>
  <c r="U60" i="6"/>
  <c r="T60" i="6"/>
  <c r="S60" i="6"/>
  <c r="R60" i="6"/>
  <c r="Q60" i="6"/>
  <c r="P60" i="6"/>
  <c r="O60" i="6"/>
  <c r="AA59" i="6"/>
  <c r="Z59" i="6"/>
  <c r="Y59" i="6"/>
  <c r="X59" i="6"/>
  <c r="W59" i="6"/>
  <c r="V59" i="6"/>
  <c r="U59" i="6"/>
  <c r="T59" i="6"/>
  <c r="S59" i="6"/>
  <c r="R59" i="6"/>
  <c r="Q59" i="6"/>
  <c r="P59" i="6"/>
  <c r="O59" i="6"/>
  <c r="AA58" i="6"/>
  <c r="Z58" i="6"/>
  <c r="Y58" i="6"/>
  <c r="X58" i="6"/>
  <c r="W58" i="6"/>
  <c r="V58" i="6"/>
  <c r="U58" i="6"/>
  <c r="T58" i="6"/>
  <c r="S58" i="6"/>
  <c r="R58" i="6"/>
  <c r="Q58" i="6"/>
  <c r="P58" i="6"/>
  <c r="O58" i="6"/>
  <c r="AA57" i="6"/>
  <c r="Z57" i="6"/>
  <c r="Y57" i="6"/>
  <c r="X57" i="6"/>
  <c r="W57" i="6"/>
  <c r="V57" i="6"/>
  <c r="U57" i="6"/>
  <c r="T57" i="6"/>
  <c r="S57" i="6"/>
  <c r="R57" i="6"/>
  <c r="Q57" i="6"/>
  <c r="P57" i="6"/>
  <c r="O57" i="6"/>
  <c r="AA56" i="6"/>
  <c r="Z56" i="6"/>
  <c r="Y56" i="6"/>
  <c r="X56" i="6"/>
  <c r="W56" i="6"/>
  <c r="V56" i="6"/>
  <c r="U56" i="6"/>
  <c r="T56" i="6"/>
  <c r="S56" i="6"/>
  <c r="R56" i="6"/>
  <c r="Q56" i="6"/>
  <c r="P56" i="6"/>
  <c r="O56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AA53" i="6"/>
  <c r="Z53" i="6"/>
  <c r="Y53" i="6"/>
  <c r="X53" i="6"/>
  <c r="W53" i="6"/>
  <c r="V53" i="6"/>
  <c r="U53" i="6"/>
  <c r="T53" i="6"/>
  <c r="S53" i="6"/>
  <c r="R53" i="6"/>
  <c r="Q53" i="6"/>
  <c r="P53" i="6"/>
  <c r="O53" i="6"/>
  <c r="AA52" i="6"/>
  <c r="Z52" i="6"/>
  <c r="Y52" i="6"/>
  <c r="X52" i="6"/>
  <c r="W52" i="6"/>
  <c r="V52" i="6"/>
  <c r="U52" i="6"/>
  <c r="T52" i="6"/>
  <c r="S52" i="6"/>
  <c r="R52" i="6"/>
  <c r="Q52" i="6"/>
  <c r="P52" i="6"/>
  <c r="O52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AA42" i="6"/>
  <c r="Z42" i="6"/>
  <c r="Y42" i="6"/>
  <c r="X42" i="6"/>
  <c r="W42" i="6"/>
  <c r="V42" i="6"/>
  <c r="U42" i="6"/>
  <c r="T42" i="6"/>
  <c r="S42" i="6"/>
  <c r="R42" i="6"/>
  <c r="Q42" i="6"/>
  <c r="P42" i="6"/>
  <c r="O42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AA9" i="6"/>
  <c r="Z9" i="6"/>
  <c r="Y9" i="6"/>
  <c r="X9" i="6"/>
  <c r="W9" i="6"/>
  <c r="V9" i="6"/>
  <c r="U9" i="6"/>
  <c r="T9" i="6"/>
  <c r="S9" i="6"/>
  <c r="R9" i="6"/>
  <c r="Q9" i="6"/>
  <c r="P9" i="6"/>
  <c r="O9" i="6"/>
  <c r="AA8" i="6"/>
  <c r="Z8" i="6"/>
  <c r="Y8" i="6"/>
  <c r="X8" i="6"/>
  <c r="W8" i="6"/>
  <c r="V8" i="6"/>
  <c r="U8" i="6"/>
  <c r="T8" i="6"/>
  <c r="S8" i="6"/>
  <c r="R8" i="6"/>
  <c r="Q8" i="6"/>
  <c r="P8" i="6"/>
  <c r="O8" i="6"/>
  <c r="AA7" i="6"/>
  <c r="Z7" i="6"/>
  <c r="Y7" i="6"/>
  <c r="X7" i="6"/>
  <c r="W7" i="6"/>
  <c r="V7" i="6"/>
  <c r="U7" i="6"/>
  <c r="T7" i="6"/>
  <c r="S7" i="6"/>
  <c r="R7" i="6"/>
  <c r="Q7" i="6"/>
  <c r="P7" i="6"/>
  <c r="O7" i="6"/>
  <c r="AX175" i="2"/>
  <c r="AV175" i="2"/>
  <c r="AX172" i="2"/>
  <c r="AV172" i="2"/>
  <c r="AV169" i="2"/>
  <c r="AW172" i="2"/>
  <c r="AX169" i="2"/>
  <c r="AX166" i="2"/>
  <c r="AV166" i="2"/>
  <c r="AX163" i="2"/>
  <c r="AV163" i="2"/>
  <c r="AX160" i="2"/>
  <c r="AX157" i="2"/>
  <c r="AY160" i="2"/>
  <c r="AV160" i="2"/>
  <c r="AV157" i="2"/>
  <c r="AW160" i="2"/>
  <c r="AX154" i="2"/>
  <c r="AV154" i="2"/>
  <c r="AX151" i="2"/>
  <c r="AV151" i="2"/>
  <c r="AX148" i="2"/>
  <c r="AV148" i="2"/>
  <c r="AV145" i="2"/>
  <c r="AW148" i="2"/>
  <c r="AX145" i="2"/>
  <c r="AX142" i="2"/>
  <c r="AY145" i="2"/>
  <c r="AV142" i="2"/>
  <c r="AX139" i="2"/>
  <c r="AV139" i="2"/>
  <c r="AX136" i="2"/>
  <c r="AX133" i="2"/>
  <c r="AY136" i="2"/>
  <c r="AV136" i="2"/>
  <c r="AV133" i="2"/>
  <c r="AX130" i="2"/>
  <c r="AX127" i="2"/>
  <c r="AY130" i="2"/>
  <c r="AV130" i="2"/>
  <c r="AV127" i="2"/>
  <c r="AX124" i="2"/>
  <c r="AV124" i="2"/>
  <c r="AX121" i="2"/>
  <c r="AV121" i="2"/>
  <c r="AV118" i="2"/>
  <c r="AW121" i="2"/>
  <c r="AX118" i="2"/>
  <c r="AX115" i="2"/>
  <c r="AV115" i="2"/>
  <c r="AX112" i="2"/>
  <c r="AV112" i="2"/>
  <c r="AX109" i="2"/>
  <c r="AV109" i="2"/>
  <c r="AV106" i="2"/>
  <c r="AW109" i="2"/>
  <c r="AX106" i="2"/>
  <c r="AX103" i="2"/>
  <c r="AV103" i="2"/>
  <c r="AV100" i="2"/>
  <c r="AW103" i="2"/>
  <c r="AX100" i="2"/>
  <c r="AX97" i="2"/>
  <c r="AY100" i="2"/>
  <c r="AV97" i="2"/>
  <c r="AV94" i="2"/>
  <c r="AW97" i="2"/>
  <c r="AX94" i="2"/>
  <c r="AX91" i="2"/>
  <c r="AV91" i="2"/>
  <c r="AX88" i="2"/>
  <c r="AX85" i="2"/>
  <c r="AY88" i="2"/>
  <c r="AV88" i="2"/>
  <c r="AV85" i="2"/>
  <c r="AX82" i="2"/>
  <c r="AV82" i="2"/>
  <c r="AX79" i="2"/>
  <c r="AV79" i="2"/>
  <c r="AX76" i="2"/>
  <c r="AV76" i="2"/>
  <c r="AX73" i="2"/>
  <c r="AV73" i="2"/>
  <c r="AX70" i="2"/>
  <c r="AV70" i="2"/>
  <c r="AX67" i="2"/>
  <c r="AV67" i="2"/>
  <c r="AV64" i="2"/>
  <c r="AW67" i="2"/>
  <c r="AX64" i="2"/>
  <c r="AX61" i="2"/>
  <c r="AV61" i="2"/>
  <c r="AX58" i="2"/>
  <c r="AV58" i="2"/>
  <c r="AX55" i="2"/>
  <c r="AV55" i="2"/>
  <c r="AV52" i="2"/>
  <c r="AW55" i="2"/>
  <c r="AX52" i="2"/>
  <c r="AX49" i="2"/>
  <c r="AV49" i="2"/>
  <c r="AX46" i="2"/>
  <c r="AV46" i="2"/>
  <c r="AX43" i="2"/>
  <c r="AV43" i="2"/>
  <c r="AV40" i="2"/>
  <c r="AW43" i="2"/>
  <c r="AV31" i="2"/>
  <c r="AX40" i="2"/>
  <c r="AX37" i="2"/>
  <c r="AX34" i="2"/>
  <c r="AX31" i="2"/>
  <c r="AY31" i="2"/>
  <c r="AV37" i="2"/>
  <c r="AV34" i="2"/>
  <c r="AW31" i="2"/>
  <c r="AS40" i="2"/>
  <c r="AS37" i="2"/>
  <c r="AS34" i="2"/>
  <c r="AS31" i="2"/>
  <c r="AS28" i="2"/>
  <c r="AS25" i="2"/>
  <c r="AS22" i="2"/>
  <c r="AS19" i="2"/>
  <c r="AS16" i="2"/>
  <c r="AS13" i="2"/>
  <c r="AS10" i="2"/>
  <c r="AS7" i="2"/>
  <c r="AS4" i="2"/>
  <c r="AS2" i="2"/>
  <c r="AP40" i="2"/>
  <c r="AP37" i="2"/>
  <c r="AP34" i="2"/>
  <c r="AQ37" i="2"/>
  <c r="AP31" i="2"/>
  <c r="AP28" i="2"/>
  <c r="AP25" i="2"/>
  <c r="AP22" i="2"/>
  <c r="AQ25" i="2"/>
  <c r="AP19" i="2"/>
  <c r="AQ22" i="2"/>
  <c r="AP16" i="2"/>
  <c r="AP13" i="2"/>
  <c r="AP10" i="2"/>
  <c r="AQ13" i="2"/>
  <c r="AP7" i="2"/>
  <c r="AQ10" i="2"/>
  <c r="AP4" i="2"/>
  <c r="AP2" i="2"/>
  <c r="AM2" i="2"/>
  <c r="AN2" i="2"/>
  <c r="AO2" i="2"/>
  <c r="AM4" i="2"/>
  <c r="AN4" i="2"/>
  <c r="AO4" i="2"/>
  <c r="AM7" i="2"/>
  <c r="AN7" i="2"/>
  <c r="AO7" i="2"/>
  <c r="AM10" i="2"/>
  <c r="AN10" i="2"/>
  <c r="AO10" i="2"/>
  <c r="AM13" i="2"/>
  <c r="AN13" i="2"/>
  <c r="AO13" i="2"/>
  <c r="AM16" i="2"/>
  <c r="AN16" i="2"/>
  <c r="AO16" i="2"/>
  <c r="AM19" i="2"/>
  <c r="AN19" i="2"/>
  <c r="AO19" i="2"/>
  <c r="AM22" i="2"/>
  <c r="AN22" i="2"/>
  <c r="AO22" i="2"/>
  <c r="AM25" i="2"/>
  <c r="AN25" i="2"/>
  <c r="AO25" i="2"/>
  <c r="AM28" i="2"/>
  <c r="AN28" i="2"/>
  <c r="AO28" i="2"/>
  <c r="AM31" i="2"/>
  <c r="AN31" i="2"/>
  <c r="AO31" i="2"/>
  <c r="AM34" i="2"/>
  <c r="AN34" i="2"/>
  <c r="AO34" i="2"/>
  <c r="AM37" i="2"/>
  <c r="AN37" i="2"/>
  <c r="AO37" i="2"/>
  <c r="AM40" i="2"/>
  <c r="AN40" i="2"/>
  <c r="AO40" i="2"/>
  <c r="AM43" i="2"/>
  <c r="AN43" i="2"/>
  <c r="AO43" i="2"/>
  <c r="AM46" i="2"/>
  <c r="AN46" i="2"/>
  <c r="AO46" i="2"/>
  <c r="AM49" i="2"/>
  <c r="AN49" i="2"/>
  <c r="AO49" i="2"/>
  <c r="AM52" i="2"/>
  <c r="AN52" i="2"/>
  <c r="AO52" i="2"/>
  <c r="AM55" i="2"/>
  <c r="AN55" i="2"/>
  <c r="AO55" i="2"/>
  <c r="AM58" i="2"/>
  <c r="AN58" i="2"/>
  <c r="AO58" i="2"/>
  <c r="AM61" i="2"/>
  <c r="AN61" i="2"/>
  <c r="AO61" i="2"/>
  <c r="AM64" i="2"/>
  <c r="AN64" i="2"/>
  <c r="AO64" i="2"/>
  <c r="AM67" i="2"/>
  <c r="AN67" i="2"/>
  <c r="AO67" i="2"/>
  <c r="AM70" i="2"/>
  <c r="AN70" i="2"/>
  <c r="AO70" i="2"/>
  <c r="AM73" i="2"/>
  <c r="AN73" i="2"/>
  <c r="AO73" i="2"/>
  <c r="AM76" i="2"/>
  <c r="AN76" i="2"/>
  <c r="AO76" i="2"/>
  <c r="AM79" i="2"/>
  <c r="AN79" i="2"/>
  <c r="AO79" i="2"/>
  <c r="AM82" i="2"/>
  <c r="AN82" i="2"/>
  <c r="AO82" i="2"/>
  <c r="AM85" i="2"/>
  <c r="AN85" i="2"/>
  <c r="AO85" i="2"/>
  <c r="AM88" i="2"/>
  <c r="AN88" i="2"/>
  <c r="AO88" i="2"/>
  <c r="AM91" i="2"/>
  <c r="AN91" i="2"/>
  <c r="AO91" i="2"/>
  <c r="AM94" i="2"/>
  <c r="AN94" i="2"/>
  <c r="AO94" i="2"/>
  <c r="AM97" i="2"/>
  <c r="AN97" i="2"/>
  <c r="AO97" i="2"/>
  <c r="AM100" i="2"/>
  <c r="AN100" i="2"/>
  <c r="AO100" i="2"/>
  <c r="AM103" i="2"/>
  <c r="AN103" i="2"/>
  <c r="AO103" i="2"/>
  <c r="AM106" i="2"/>
  <c r="AN106" i="2"/>
  <c r="AO106" i="2"/>
  <c r="AM109" i="2"/>
  <c r="AN109" i="2"/>
  <c r="AO109" i="2"/>
  <c r="AM112" i="2"/>
  <c r="AN112" i="2"/>
  <c r="AO112" i="2"/>
  <c r="AM115" i="2"/>
  <c r="AN115" i="2"/>
  <c r="AO115" i="2"/>
  <c r="AM118" i="2"/>
  <c r="AN118" i="2"/>
  <c r="AO118" i="2"/>
  <c r="AM121" i="2"/>
  <c r="AN121" i="2"/>
  <c r="AO121" i="2"/>
  <c r="AM124" i="2"/>
  <c r="AN124" i="2"/>
  <c r="AO124" i="2"/>
  <c r="AM127" i="2"/>
  <c r="AN127" i="2"/>
  <c r="AO127" i="2"/>
  <c r="AM130" i="2"/>
  <c r="AN130" i="2"/>
  <c r="AO130" i="2"/>
  <c r="AM133" i="2"/>
  <c r="AN133" i="2"/>
  <c r="AO133" i="2"/>
  <c r="AM136" i="2"/>
  <c r="AN136" i="2"/>
  <c r="AO136" i="2"/>
  <c r="AM139" i="2"/>
  <c r="AN139" i="2"/>
  <c r="AO139" i="2"/>
  <c r="AM142" i="2"/>
  <c r="AN142" i="2"/>
  <c r="AO142" i="2"/>
  <c r="AM145" i="2"/>
  <c r="AN145" i="2"/>
  <c r="AO145" i="2"/>
  <c r="AM148" i="2"/>
  <c r="AN148" i="2"/>
  <c r="AO148" i="2"/>
  <c r="AM151" i="2"/>
  <c r="AN151" i="2"/>
  <c r="AO151" i="2"/>
  <c r="AM154" i="2"/>
  <c r="AN154" i="2"/>
  <c r="AO154" i="2"/>
  <c r="AM157" i="2"/>
  <c r="AN157" i="2"/>
  <c r="AO157" i="2"/>
  <c r="AM160" i="2"/>
  <c r="AN160" i="2"/>
  <c r="AO160" i="2"/>
  <c r="AM163" i="2"/>
  <c r="AN163" i="2"/>
  <c r="AO163" i="2"/>
  <c r="AM166" i="2"/>
  <c r="AN166" i="2"/>
  <c r="AO166" i="2"/>
  <c r="AM169" i="2"/>
  <c r="AN169" i="2"/>
  <c r="AO169" i="2"/>
  <c r="AM172" i="2"/>
  <c r="AN172" i="2"/>
  <c r="AO172" i="2"/>
  <c r="AM175" i="2"/>
  <c r="AN175" i="2"/>
  <c r="AO175" i="2"/>
  <c r="AL175" i="2"/>
  <c r="AL172" i="2"/>
  <c r="AL169" i="2"/>
  <c r="AL166" i="2"/>
  <c r="AL163" i="2"/>
  <c r="AL160" i="2"/>
  <c r="AL157" i="2"/>
  <c r="AL154" i="2"/>
  <c r="AL151" i="2"/>
  <c r="AL148" i="2"/>
  <c r="AL145" i="2"/>
  <c r="AL142" i="2"/>
  <c r="AL139" i="2"/>
  <c r="AL136" i="2"/>
  <c r="AL133" i="2"/>
  <c r="AL130" i="2"/>
  <c r="AL127" i="2"/>
  <c r="AL124" i="2"/>
  <c r="AL121" i="2"/>
  <c r="AL118" i="2"/>
  <c r="AL115" i="2"/>
  <c r="AL112" i="2"/>
  <c r="AL109" i="2"/>
  <c r="AL106" i="2"/>
  <c r="AL103" i="2"/>
  <c r="AL100" i="2"/>
  <c r="AL97" i="2"/>
  <c r="AL94" i="2"/>
  <c r="AL91" i="2"/>
  <c r="AL88" i="2"/>
  <c r="AL85" i="2"/>
  <c r="AL82" i="2"/>
  <c r="AL79" i="2"/>
  <c r="AL76" i="2"/>
  <c r="AL73" i="2"/>
  <c r="AL70" i="2"/>
  <c r="AL67" i="2"/>
  <c r="AL64" i="2"/>
  <c r="AL61" i="2"/>
  <c r="AL58" i="2"/>
  <c r="AL55" i="2"/>
  <c r="AL52" i="2"/>
  <c r="AL49" i="2"/>
  <c r="AL46" i="2"/>
  <c r="AL43" i="2"/>
  <c r="AL40" i="2"/>
  <c r="AL37" i="2"/>
  <c r="AL34" i="2"/>
  <c r="AL31" i="2"/>
  <c r="AL28" i="2"/>
  <c r="AL25" i="2"/>
  <c r="AL22" i="2"/>
  <c r="AL19" i="2"/>
  <c r="AL16" i="2"/>
  <c r="AL13" i="2"/>
  <c r="AL10" i="2"/>
  <c r="AL7" i="2"/>
  <c r="AL4" i="2"/>
  <c r="AL2" i="2"/>
  <c r="U2" i="2"/>
  <c r="V2" i="2"/>
  <c r="W2" i="2"/>
  <c r="U4" i="2"/>
  <c r="V4" i="2"/>
  <c r="W4" i="2"/>
  <c r="U7" i="2"/>
  <c r="V7" i="2"/>
  <c r="W7" i="2"/>
  <c r="U10" i="2"/>
  <c r="V10" i="2"/>
  <c r="W10" i="2"/>
  <c r="U13" i="2"/>
  <c r="V13" i="2"/>
  <c r="W13" i="2"/>
  <c r="U16" i="2"/>
  <c r="V16" i="2"/>
  <c r="W16" i="2"/>
  <c r="U19" i="2"/>
  <c r="V19" i="2"/>
  <c r="W19" i="2"/>
  <c r="U22" i="2"/>
  <c r="V22" i="2"/>
  <c r="W22" i="2"/>
  <c r="U25" i="2"/>
  <c r="V25" i="2"/>
  <c r="W25" i="2"/>
  <c r="U28" i="2"/>
  <c r="V28" i="2"/>
  <c r="W28" i="2"/>
  <c r="U31" i="2"/>
  <c r="V31" i="2"/>
  <c r="W31" i="2"/>
  <c r="U34" i="2"/>
  <c r="V34" i="2"/>
  <c r="W34" i="2"/>
  <c r="U37" i="2"/>
  <c r="V37" i="2"/>
  <c r="W37" i="2"/>
  <c r="U40" i="2"/>
  <c r="V40" i="2"/>
  <c r="W40" i="2"/>
  <c r="U43" i="2"/>
  <c r="V43" i="2"/>
  <c r="W43" i="2"/>
  <c r="U46" i="2"/>
  <c r="V46" i="2"/>
  <c r="W46" i="2"/>
  <c r="U49" i="2"/>
  <c r="V49" i="2"/>
  <c r="W49" i="2"/>
  <c r="U52" i="2"/>
  <c r="V52" i="2"/>
  <c r="W52" i="2"/>
  <c r="U55" i="2"/>
  <c r="V55" i="2"/>
  <c r="W55" i="2"/>
  <c r="U58" i="2"/>
  <c r="V58" i="2"/>
  <c r="W58" i="2"/>
  <c r="U61" i="2"/>
  <c r="V61" i="2"/>
  <c r="W61" i="2"/>
  <c r="U64" i="2"/>
  <c r="V64" i="2"/>
  <c r="W64" i="2"/>
  <c r="U67" i="2"/>
  <c r="V67" i="2"/>
  <c r="W67" i="2"/>
  <c r="U70" i="2"/>
  <c r="V70" i="2"/>
  <c r="W70" i="2"/>
  <c r="U73" i="2"/>
  <c r="V73" i="2"/>
  <c r="W73" i="2"/>
  <c r="U76" i="2"/>
  <c r="V76" i="2"/>
  <c r="W76" i="2"/>
  <c r="U79" i="2"/>
  <c r="V79" i="2"/>
  <c r="W79" i="2"/>
  <c r="U82" i="2"/>
  <c r="V82" i="2"/>
  <c r="W82" i="2"/>
  <c r="U85" i="2"/>
  <c r="V85" i="2"/>
  <c r="W85" i="2"/>
  <c r="U88" i="2"/>
  <c r="V88" i="2"/>
  <c r="W88" i="2"/>
  <c r="U91" i="2"/>
  <c r="V91" i="2"/>
  <c r="W91" i="2"/>
  <c r="U94" i="2"/>
  <c r="V94" i="2"/>
  <c r="W94" i="2"/>
  <c r="U97" i="2"/>
  <c r="V97" i="2"/>
  <c r="W97" i="2"/>
  <c r="U100" i="2"/>
  <c r="V100" i="2"/>
  <c r="W100" i="2"/>
  <c r="U103" i="2"/>
  <c r="V103" i="2"/>
  <c r="W103" i="2"/>
  <c r="U106" i="2"/>
  <c r="V106" i="2"/>
  <c r="W106" i="2"/>
  <c r="U109" i="2"/>
  <c r="V109" i="2"/>
  <c r="W109" i="2"/>
  <c r="U112" i="2"/>
  <c r="V112" i="2"/>
  <c r="W112" i="2"/>
  <c r="U115" i="2"/>
  <c r="V115" i="2"/>
  <c r="W115" i="2"/>
  <c r="U118" i="2"/>
  <c r="V118" i="2"/>
  <c r="W118" i="2"/>
  <c r="U121" i="2"/>
  <c r="V121" i="2"/>
  <c r="W121" i="2"/>
  <c r="U124" i="2"/>
  <c r="V124" i="2"/>
  <c r="W124" i="2"/>
  <c r="U127" i="2"/>
  <c r="V127" i="2"/>
  <c r="W127" i="2"/>
  <c r="U130" i="2"/>
  <c r="V130" i="2"/>
  <c r="W130" i="2"/>
  <c r="U133" i="2"/>
  <c r="V133" i="2"/>
  <c r="W133" i="2"/>
  <c r="U136" i="2"/>
  <c r="V136" i="2"/>
  <c r="W136" i="2"/>
  <c r="U139" i="2"/>
  <c r="V139" i="2"/>
  <c r="W139" i="2"/>
  <c r="U142" i="2"/>
  <c r="V142" i="2"/>
  <c r="W142" i="2"/>
  <c r="U145" i="2"/>
  <c r="V145" i="2"/>
  <c r="W145" i="2"/>
  <c r="U148" i="2"/>
  <c r="V148" i="2"/>
  <c r="W148" i="2"/>
  <c r="U151" i="2"/>
  <c r="V151" i="2"/>
  <c r="W151" i="2"/>
  <c r="U154" i="2"/>
  <c r="V154" i="2"/>
  <c r="W154" i="2"/>
  <c r="U157" i="2"/>
  <c r="V157" i="2"/>
  <c r="W157" i="2"/>
  <c r="U160" i="2"/>
  <c r="V160" i="2"/>
  <c r="W160" i="2"/>
  <c r="U163" i="2"/>
  <c r="V163" i="2"/>
  <c r="W163" i="2"/>
  <c r="U166" i="2"/>
  <c r="V166" i="2"/>
  <c r="W166" i="2"/>
  <c r="U169" i="2"/>
  <c r="V169" i="2"/>
  <c r="W169" i="2"/>
  <c r="U172" i="2"/>
  <c r="V172" i="2"/>
  <c r="W172" i="2"/>
  <c r="U175" i="2"/>
  <c r="V175" i="2"/>
  <c r="W175" i="2"/>
  <c r="T175" i="2"/>
  <c r="T172" i="2"/>
  <c r="T169" i="2"/>
  <c r="T166" i="2"/>
  <c r="T163" i="2"/>
  <c r="T160" i="2"/>
  <c r="T157" i="2"/>
  <c r="T154" i="2"/>
  <c r="T151" i="2"/>
  <c r="T148" i="2"/>
  <c r="T145" i="2"/>
  <c r="T142" i="2"/>
  <c r="T139" i="2"/>
  <c r="T136" i="2"/>
  <c r="T133" i="2"/>
  <c r="T130" i="2"/>
  <c r="T127" i="2"/>
  <c r="T124" i="2"/>
  <c r="T121" i="2"/>
  <c r="T118" i="2"/>
  <c r="T115" i="2"/>
  <c r="T112" i="2"/>
  <c r="T109" i="2"/>
  <c r="T106" i="2"/>
  <c r="T103" i="2"/>
  <c r="T100" i="2"/>
  <c r="T97" i="2"/>
  <c r="T94" i="2"/>
  <c r="T91" i="2"/>
  <c r="T88" i="2"/>
  <c r="T85" i="2"/>
  <c r="T82" i="2"/>
  <c r="T79" i="2"/>
  <c r="T76" i="2"/>
  <c r="T73" i="2"/>
  <c r="T70" i="2"/>
  <c r="T67" i="2"/>
  <c r="T64" i="2"/>
  <c r="T61" i="2"/>
  <c r="T58" i="2"/>
  <c r="T55" i="2"/>
  <c r="T52" i="2"/>
  <c r="T49" i="2"/>
  <c r="T46" i="2"/>
  <c r="T43" i="2"/>
  <c r="T40" i="2"/>
  <c r="T37" i="2"/>
  <c r="T34" i="2"/>
  <c r="T31" i="2"/>
  <c r="T28" i="2"/>
  <c r="T25" i="2"/>
  <c r="T22" i="2"/>
  <c r="T19" i="2"/>
  <c r="T16" i="2"/>
  <c r="T13" i="2"/>
  <c r="T10" i="2"/>
  <c r="T7" i="2"/>
  <c r="T4" i="2"/>
  <c r="T2" i="2"/>
  <c r="AW85" i="2"/>
  <c r="AW88" i="2"/>
  <c r="AY97" i="2"/>
  <c r="AY115" i="2"/>
  <c r="AW133" i="2"/>
  <c r="AW145" i="2"/>
  <c r="AY46" i="2"/>
  <c r="AY58" i="2"/>
  <c r="AY70" i="2"/>
  <c r="AY76" i="2"/>
  <c r="AW94" i="2"/>
  <c r="AQ16" i="2"/>
  <c r="AQ40" i="2"/>
  <c r="AT4" i="2"/>
  <c r="AU4" i="2"/>
  <c r="AT16" i="2"/>
  <c r="AT28" i="2"/>
  <c r="AT40" i="2"/>
  <c r="AW40" i="2"/>
  <c r="AW52" i="2"/>
  <c r="AW64" i="2"/>
  <c r="AW76" i="2"/>
  <c r="AW91" i="2"/>
  <c r="AY91" i="2"/>
  <c r="AY106" i="2"/>
  <c r="AY124" i="2"/>
  <c r="AW136" i="2"/>
  <c r="AY151" i="2"/>
  <c r="AY163" i="2"/>
  <c r="AY175" i="2"/>
  <c r="AQ4" i="2"/>
  <c r="AR4" i="2"/>
  <c r="AQ28" i="2"/>
  <c r="AW34" i="2"/>
  <c r="AY142" i="2"/>
  <c r="AY37" i="2"/>
  <c r="AY55" i="2"/>
  <c r="AY64" i="2"/>
  <c r="AY79" i="2"/>
  <c r="AW112" i="2"/>
  <c r="AW124" i="2"/>
  <c r="AW157" i="2"/>
  <c r="AW169" i="2"/>
  <c r="AY49" i="2"/>
  <c r="AY82" i="2"/>
  <c r="AY118" i="2"/>
  <c r="AW127" i="2"/>
  <c r="AY154" i="2"/>
  <c r="AY166" i="2"/>
  <c r="AQ19" i="2"/>
  <c r="AT22" i="2"/>
  <c r="AW37" i="2"/>
  <c r="AY34" i="2"/>
  <c r="AW46" i="2"/>
  <c r="AW49" i="2"/>
  <c r="AY52" i="2"/>
  <c r="AW58" i="2"/>
  <c r="AW61" i="2"/>
  <c r="AY73" i="2"/>
  <c r="AW79" i="2"/>
  <c r="AW106" i="2"/>
  <c r="AY109" i="2"/>
  <c r="AW115" i="2"/>
  <c r="AW118" i="2"/>
  <c r="AY121" i="2"/>
  <c r="AY133" i="2"/>
  <c r="AW151" i="2"/>
  <c r="AW154" i="2"/>
  <c r="AY157" i="2"/>
  <c r="AW163" i="2"/>
  <c r="AW166" i="2"/>
  <c r="AY169" i="2"/>
  <c r="AW175" i="2"/>
  <c r="AY61" i="2"/>
  <c r="AW70" i="2"/>
  <c r="AW139" i="2"/>
  <c r="AQ7" i="2"/>
  <c r="AQ31" i="2"/>
  <c r="AT10" i="2"/>
  <c r="AT34" i="2"/>
  <c r="AY127" i="2"/>
  <c r="AY139" i="2"/>
  <c r="AQ34" i="2"/>
  <c r="AT13" i="2"/>
  <c r="AT25" i="2"/>
  <c r="AT37" i="2"/>
  <c r="AY40" i="2"/>
  <c r="AY43" i="2"/>
  <c r="AY67" i="2"/>
  <c r="AW73" i="2"/>
  <c r="AW82" i="2"/>
  <c r="AY85" i="2"/>
  <c r="AY94" i="2"/>
  <c r="AW100" i="2"/>
  <c r="AY103" i="2"/>
  <c r="AY112" i="2"/>
  <c r="AW130" i="2"/>
  <c r="AW142" i="2"/>
  <c r="AY148" i="2"/>
  <c r="AY172" i="2"/>
  <c r="AT7" i="2"/>
  <c r="AU7" i="2"/>
  <c r="AT19" i="2"/>
  <c r="AT31" i="2"/>
  <c r="CO177" i="4"/>
  <c r="CK177" i="4"/>
  <c r="CL177" i="4"/>
  <c r="CH177" i="4"/>
  <c r="CI177" i="4"/>
  <c r="CE177" i="4"/>
  <c r="CF177" i="4"/>
  <c r="CB177" i="4"/>
  <c r="CC177" i="4"/>
  <c r="BY177" i="4"/>
  <c r="BZ177" i="4"/>
  <c r="BV177" i="4"/>
  <c r="BW177" i="4"/>
  <c r="BS177" i="4"/>
  <c r="BT177" i="4"/>
  <c r="BP177" i="4"/>
  <c r="BQ177" i="4"/>
  <c r="BM177" i="4"/>
  <c r="BN177" i="4"/>
  <c r="CO176" i="4"/>
  <c r="CK176" i="4"/>
  <c r="CL176" i="4"/>
  <c r="CH176" i="4"/>
  <c r="CI176" i="4"/>
  <c r="CE176" i="4"/>
  <c r="CF176" i="4"/>
  <c r="CB176" i="4"/>
  <c r="CC176" i="4"/>
  <c r="BY176" i="4"/>
  <c r="BZ176" i="4"/>
  <c r="BV176" i="4"/>
  <c r="BW176" i="4"/>
  <c r="BS176" i="4"/>
  <c r="BT176" i="4"/>
  <c r="BP176" i="4"/>
  <c r="BQ176" i="4"/>
  <c r="BM176" i="4"/>
  <c r="BN176" i="4"/>
  <c r="CO175" i="4"/>
  <c r="CK175" i="4"/>
  <c r="CL175" i="4"/>
  <c r="CH175" i="4"/>
  <c r="CI175" i="4"/>
  <c r="CE175" i="4"/>
  <c r="CF175" i="4"/>
  <c r="CB175" i="4"/>
  <c r="CC175" i="4"/>
  <c r="BY175" i="4"/>
  <c r="BZ175" i="4"/>
  <c r="BV175" i="4"/>
  <c r="BW175" i="4"/>
  <c r="BS175" i="4"/>
  <c r="BT175" i="4"/>
  <c r="BP175" i="4"/>
  <c r="BQ175" i="4"/>
  <c r="BM175" i="4"/>
  <c r="BN175" i="4"/>
  <c r="CO174" i="4"/>
  <c r="CK174" i="4"/>
  <c r="CL174" i="4"/>
  <c r="CH174" i="4"/>
  <c r="CI174" i="4"/>
  <c r="CE174" i="4"/>
  <c r="CF174" i="4"/>
  <c r="CB174" i="4"/>
  <c r="CC174" i="4"/>
  <c r="BY174" i="4"/>
  <c r="BZ174" i="4"/>
  <c r="BV174" i="4"/>
  <c r="BW174" i="4"/>
  <c r="BS174" i="4"/>
  <c r="BT174" i="4"/>
  <c r="BP174" i="4"/>
  <c r="BQ174" i="4"/>
  <c r="BM174" i="4"/>
  <c r="BN174" i="4"/>
  <c r="CO173" i="4"/>
  <c r="CK173" i="4"/>
  <c r="CL173" i="4"/>
  <c r="CH173" i="4"/>
  <c r="CI173" i="4"/>
  <c r="CE173" i="4"/>
  <c r="CF173" i="4"/>
  <c r="CB173" i="4"/>
  <c r="CC173" i="4"/>
  <c r="BY173" i="4"/>
  <c r="BZ173" i="4"/>
  <c r="BV173" i="4"/>
  <c r="BW173" i="4"/>
  <c r="BS173" i="4"/>
  <c r="BT173" i="4"/>
  <c r="BP173" i="4"/>
  <c r="BQ173" i="4"/>
  <c r="BM173" i="4"/>
  <c r="BN173" i="4"/>
  <c r="CO172" i="4"/>
  <c r="CK172" i="4"/>
  <c r="CL172" i="4"/>
  <c r="CH172" i="4"/>
  <c r="CI172" i="4"/>
  <c r="CE172" i="4"/>
  <c r="CF172" i="4"/>
  <c r="CB172" i="4"/>
  <c r="CC172" i="4"/>
  <c r="BY172" i="4"/>
  <c r="BZ172" i="4"/>
  <c r="BV172" i="4"/>
  <c r="BW172" i="4"/>
  <c r="BS172" i="4"/>
  <c r="BT172" i="4"/>
  <c r="BP172" i="4"/>
  <c r="BQ172" i="4"/>
  <c r="BM172" i="4"/>
  <c r="BN172" i="4"/>
  <c r="CO171" i="4"/>
  <c r="CK171" i="4"/>
  <c r="CL171" i="4"/>
  <c r="CH171" i="4"/>
  <c r="CI171" i="4"/>
  <c r="CE171" i="4"/>
  <c r="CF171" i="4"/>
  <c r="CB171" i="4"/>
  <c r="CC171" i="4"/>
  <c r="BY171" i="4"/>
  <c r="BZ171" i="4"/>
  <c r="BV171" i="4"/>
  <c r="BW171" i="4"/>
  <c r="BS171" i="4"/>
  <c r="BT171" i="4"/>
  <c r="BP171" i="4"/>
  <c r="BQ171" i="4"/>
  <c r="BM171" i="4"/>
  <c r="BN171" i="4"/>
  <c r="CO170" i="4"/>
  <c r="CK170" i="4"/>
  <c r="CL170" i="4"/>
  <c r="CH170" i="4"/>
  <c r="CI170" i="4"/>
  <c r="CE170" i="4"/>
  <c r="CF170" i="4"/>
  <c r="CB170" i="4"/>
  <c r="CC170" i="4"/>
  <c r="BY170" i="4"/>
  <c r="BZ170" i="4"/>
  <c r="BV170" i="4"/>
  <c r="BW170" i="4"/>
  <c r="BS170" i="4"/>
  <c r="BT170" i="4"/>
  <c r="BP170" i="4"/>
  <c r="BQ170" i="4"/>
  <c r="BM170" i="4"/>
  <c r="BN170" i="4"/>
  <c r="CO169" i="4"/>
  <c r="CK169" i="4"/>
  <c r="CL169" i="4"/>
  <c r="CH169" i="4"/>
  <c r="CI169" i="4"/>
  <c r="CE169" i="4"/>
  <c r="CF169" i="4"/>
  <c r="CB169" i="4"/>
  <c r="CC169" i="4"/>
  <c r="BY169" i="4"/>
  <c r="BZ169" i="4"/>
  <c r="BV169" i="4"/>
  <c r="BW169" i="4"/>
  <c r="BS169" i="4"/>
  <c r="BT169" i="4"/>
  <c r="BP169" i="4"/>
  <c r="BQ169" i="4"/>
  <c r="BM169" i="4"/>
  <c r="BN169" i="4"/>
  <c r="CO168" i="4"/>
  <c r="CK168" i="4"/>
  <c r="CL168" i="4"/>
  <c r="CH168" i="4"/>
  <c r="CI168" i="4"/>
  <c r="CE168" i="4"/>
  <c r="CF168" i="4"/>
  <c r="CB168" i="4"/>
  <c r="CC168" i="4"/>
  <c r="BY168" i="4"/>
  <c r="BZ168" i="4"/>
  <c r="BV168" i="4"/>
  <c r="BW168" i="4"/>
  <c r="BS168" i="4"/>
  <c r="BT168" i="4"/>
  <c r="BP168" i="4"/>
  <c r="BQ168" i="4"/>
  <c r="BM168" i="4"/>
  <c r="BN168" i="4"/>
  <c r="CO167" i="4"/>
  <c r="CK167" i="4"/>
  <c r="CL167" i="4"/>
  <c r="CH167" i="4"/>
  <c r="CI167" i="4"/>
  <c r="CE167" i="4"/>
  <c r="CF167" i="4"/>
  <c r="CB167" i="4"/>
  <c r="CC167" i="4"/>
  <c r="BY167" i="4"/>
  <c r="BZ167" i="4"/>
  <c r="BV167" i="4"/>
  <c r="BW167" i="4"/>
  <c r="BS167" i="4"/>
  <c r="BT167" i="4"/>
  <c r="BP167" i="4"/>
  <c r="BQ167" i="4"/>
  <c r="BM167" i="4"/>
  <c r="BN167" i="4"/>
  <c r="CO166" i="4"/>
  <c r="CK166" i="4"/>
  <c r="CL166" i="4"/>
  <c r="CH166" i="4"/>
  <c r="CI166" i="4"/>
  <c r="CE166" i="4"/>
  <c r="CF166" i="4"/>
  <c r="CB166" i="4"/>
  <c r="CC166" i="4"/>
  <c r="BY166" i="4"/>
  <c r="BZ166" i="4"/>
  <c r="BV166" i="4"/>
  <c r="BW166" i="4"/>
  <c r="BS166" i="4"/>
  <c r="BT166" i="4"/>
  <c r="BP166" i="4"/>
  <c r="BQ166" i="4"/>
  <c r="BM166" i="4"/>
  <c r="BN166" i="4"/>
  <c r="CO165" i="4"/>
  <c r="CK165" i="4"/>
  <c r="CL165" i="4"/>
  <c r="CH165" i="4"/>
  <c r="CI165" i="4"/>
  <c r="CE165" i="4"/>
  <c r="CF165" i="4"/>
  <c r="CB165" i="4"/>
  <c r="CC165" i="4"/>
  <c r="BY165" i="4"/>
  <c r="BZ165" i="4"/>
  <c r="BV165" i="4"/>
  <c r="BW165" i="4"/>
  <c r="BS165" i="4"/>
  <c r="BT165" i="4"/>
  <c r="BP165" i="4"/>
  <c r="BQ165" i="4"/>
  <c r="BM165" i="4"/>
  <c r="BN165" i="4"/>
  <c r="CO164" i="4"/>
  <c r="CK164" i="4"/>
  <c r="CL164" i="4"/>
  <c r="CH164" i="4"/>
  <c r="CI164" i="4"/>
  <c r="CE164" i="4"/>
  <c r="CF164" i="4"/>
  <c r="CB164" i="4"/>
  <c r="CC164" i="4"/>
  <c r="BY164" i="4"/>
  <c r="BZ164" i="4"/>
  <c r="BV164" i="4"/>
  <c r="BW164" i="4"/>
  <c r="BS164" i="4"/>
  <c r="BT164" i="4"/>
  <c r="BP164" i="4"/>
  <c r="BQ164" i="4"/>
  <c r="BM164" i="4"/>
  <c r="BN164" i="4"/>
  <c r="CO163" i="4"/>
  <c r="CK163" i="4"/>
  <c r="CL163" i="4"/>
  <c r="CH163" i="4"/>
  <c r="CI163" i="4"/>
  <c r="CE163" i="4"/>
  <c r="CF163" i="4"/>
  <c r="CB163" i="4"/>
  <c r="CC163" i="4"/>
  <c r="BY163" i="4"/>
  <c r="BZ163" i="4"/>
  <c r="BV163" i="4"/>
  <c r="BW163" i="4"/>
  <c r="BS163" i="4"/>
  <c r="BT163" i="4"/>
  <c r="BP163" i="4"/>
  <c r="BQ163" i="4"/>
  <c r="BM163" i="4"/>
  <c r="BN163" i="4"/>
  <c r="CO162" i="4"/>
  <c r="CK162" i="4"/>
  <c r="CL162" i="4"/>
  <c r="CH162" i="4"/>
  <c r="CI162" i="4"/>
  <c r="CE162" i="4"/>
  <c r="CF162" i="4"/>
  <c r="CB162" i="4"/>
  <c r="CC162" i="4"/>
  <c r="BY162" i="4"/>
  <c r="BZ162" i="4"/>
  <c r="BV162" i="4"/>
  <c r="BW162" i="4"/>
  <c r="BS162" i="4"/>
  <c r="BT162" i="4"/>
  <c r="BP162" i="4"/>
  <c r="BQ162" i="4"/>
  <c r="BM162" i="4"/>
  <c r="BN162" i="4"/>
  <c r="CO161" i="4"/>
  <c r="CK161" i="4"/>
  <c r="CL161" i="4"/>
  <c r="CH161" i="4"/>
  <c r="CI161" i="4"/>
  <c r="CE161" i="4"/>
  <c r="CF161" i="4"/>
  <c r="CB161" i="4"/>
  <c r="CC161" i="4"/>
  <c r="BY161" i="4"/>
  <c r="BZ161" i="4"/>
  <c r="BV161" i="4"/>
  <c r="BW161" i="4"/>
  <c r="BS161" i="4"/>
  <c r="BT161" i="4"/>
  <c r="BP161" i="4"/>
  <c r="BQ161" i="4"/>
  <c r="BM161" i="4"/>
  <c r="BN161" i="4"/>
  <c r="CO160" i="4"/>
  <c r="CK160" i="4"/>
  <c r="CL160" i="4"/>
  <c r="CH160" i="4"/>
  <c r="CI160" i="4"/>
  <c r="CE160" i="4"/>
  <c r="CF160" i="4"/>
  <c r="CB160" i="4"/>
  <c r="CC160" i="4"/>
  <c r="BY160" i="4"/>
  <c r="BZ160" i="4"/>
  <c r="BV160" i="4"/>
  <c r="BW160" i="4"/>
  <c r="BS160" i="4"/>
  <c r="BT160" i="4"/>
  <c r="BP160" i="4"/>
  <c r="BQ160" i="4"/>
  <c r="BM160" i="4"/>
  <c r="BN160" i="4"/>
  <c r="CO159" i="4"/>
  <c r="CK159" i="4"/>
  <c r="CL159" i="4"/>
  <c r="CH159" i="4"/>
  <c r="CI159" i="4"/>
  <c r="CE159" i="4"/>
  <c r="CF159" i="4"/>
  <c r="CB159" i="4"/>
  <c r="CC159" i="4"/>
  <c r="BY159" i="4"/>
  <c r="BZ159" i="4"/>
  <c r="BV159" i="4"/>
  <c r="BW159" i="4"/>
  <c r="BS159" i="4"/>
  <c r="BT159" i="4"/>
  <c r="BP159" i="4"/>
  <c r="BQ159" i="4"/>
  <c r="BM159" i="4"/>
  <c r="BN159" i="4"/>
  <c r="CO158" i="4"/>
  <c r="CK158" i="4"/>
  <c r="CL158" i="4"/>
  <c r="CH158" i="4"/>
  <c r="CI158" i="4"/>
  <c r="CE158" i="4"/>
  <c r="CF158" i="4"/>
  <c r="CB158" i="4"/>
  <c r="CC158" i="4"/>
  <c r="BY158" i="4"/>
  <c r="BZ158" i="4"/>
  <c r="BV158" i="4"/>
  <c r="BW158" i="4"/>
  <c r="BS158" i="4"/>
  <c r="BT158" i="4"/>
  <c r="BP158" i="4"/>
  <c r="BQ158" i="4"/>
  <c r="BM158" i="4"/>
  <c r="BN158" i="4"/>
  <c r="CO157" i="4"/>
  <c r="CK157" i="4"/>
  <c r="CL157" i="4"/>
  <c r="CH157" i="4"/>
  <c r="CI157" i="4"/>
  <c r="CE157" i="4"/>
  <c r="CF157" i="4"/>
  <c r="CB157" i="4"/>
  <c r="CC157" i="4"/>
  <c r="BY157" i="4"/>
  <c r="BZ157" i="4"/>
  <c r="BV157" i="4"/>
  <c r="BW157" i="4"/>
  <c r="BS157" i="4"/>
  <c r="BT157" i="4"/>
  <c r="BP157" i="4"/>
  <c r="BQ157" i="4"/>
  <c r="BM157" i="4"/>
  <c r="BN157" i="4"/>
  <c r="CO156" i="4"/>
  <c r="CK156" i="4"/>
  <c r="CL156" i="4"/>
  <c r="CH156" i="4"/>
  <c r="CI156" i="4"/>
  <c r="CE156" i="4"/>
  <c r="CF156" i="4"/>
  <c r="CB156" i="4"/>
  <c r="CC156" i="4"/>
  <c r="BY156" i="4"/>
  <c r="BZ156" i="4"/>
  <c r="BV156" i="4"/>
  <c r="BW156" i="4"/>
  <c r="BS156" i="4"/>
  <c r="BT156" i="4"/>
  <c r="BP156" i="4"/>
  <c r="BQ156" i="4"/>
  <c r="BM156" i="4"/>
  <c r="BN156" i="4"/>
  <c r="CO155" i="4"/>
  <c r="CK155" i="4"/>
  <c r="CL155" i="4"/>
  <c r="CH155" i="4"/>
  <c r="CI155" i="4"/>
  <c r="CE155" i="4"/>
  <c r="CF155" i="4"/>
  <c r="CB155" i="4"/>
  <c r="CC155" i="4"/>
  <c r="BY155" i="4"/>
  <c r="BZ155" i="4"/>
  <c r="BV155" i="4"/>
  <c r="BW155" i="4"/>
  <c r="BS155" i="4"/>
  <c r="BT155" i="4"/>
  <c r="BP155" i="4"/>
  <c r="BQ155" i="4"/>
  <c r="BM155" i="4"/>
  <c r="BN155" i="4"/>
  <c r="CO154" i="4"/>
  <c r="CK154" i="4"/>
  <c r="CL154" i="4"/>
  <c r="CH154" i="4"/>
  <c r="CI154" i="4"/>
  <c r="CE154" i="4"/>
  <c r="CF154" i="4"/>
  <c r="CB154" i="4"/>
  <c r="CC154" i="4"/>
  <c r="BY154" i="4"/>
  <c r="BZ154" i="4"/>
  <c r="BV154" i="4"/>
  <c r="BW154" i="4"/>
  <c r="BS154" i="4"/>
  <c r="BT154" i="4"/>
  <c r="BP154" i="4"/>
  <c r="BQ154" i="4"/>
  <c r="BM154" i="4"/>
  <c r="BN154" i="4"/>
  <c r="CO153" i="4"/>
  <c r="CK153" i="4"/>
  <c r="CL153" i="4"/>
  <c r="CH153" i="4"/>
  <c r="CI153" i="4"/>
  <c r="CE153" i="4"/>
  <c r="CF153" i="4"/>
  <c r="CB153" i="4"/>
  <c r="CC153" i="4"/>
  <c r="BY153" i="4"/>
  <c r="BZ153" i="4"/>
  <c r="BV153" i="4"/>
  <c r="BW153" i="4"/>
  <c r="BS153" i="4"/>
  <c r="BT153" i="4"/>
  <c r="BP153" i="4"/>
  <c r="BQ153" i="4"/>
  <c r="BM153" i="4"/>
  <c r="BN153" i="4"/>
  <c r="CO152" i="4"/>
  <c r="CK152" i="4"/>
  <c r="CL152" i="4"/>
  <c r="CH152" i="4"/>
  <c r="CI152" i="4"/>
  <c r="CE152" i="4"/>
  <c r="CF152" i="4"/>
  <c r="CB152" i="4"/>
  <c r="CC152" i="4"/>
  <c r="BY152" i="4"/>
  <c r="BZ152" i="4"/>
  <c r="BV152" i="4"/>
  <c r="BW152" i="4"/>
  <c r="BS152" i="4"/>
  <c r="BT152" i="4"/>
  <c r="BP152" i="4"/>
  <c r="BQ152" i="4"/>
  <c r="BM152" i="4"/>
  <c r="BN152" i="4"/>
  <c r="CO151" i="4"/>
  <c r="CK151" i="4"/>
  <c r="CL151" i="4"/>
  <c r="CH151" i="4"/>
  <c r="CI151" i="4"/>
  <c r="CE151" i="4"/>
  <c r="CF151" i="4"/>
  <c r="CB151" i="4"/>
  <c r="CC151" i="4"/>
  <c r="BY151" i="4"/>
  <c r="BZ151" i="4"/>
  <c r="BV151" i="4"/>
  <c r="BW151" i="4"/>
  <c r="BS151" i="4"/>
  <c r="BT151" i="4"/>
  <c r="BP151" i="4"/>
  <c r="BQ151" i="4"/>
  <c r="BM151" i="4"/>
  <c r="BN151" i="4"/>
  <c r="CO150" i="4"/>
  <c r="CK150" i="4"/>
  <c r="CL150" i="4"/>
  <c r="CH150" i="4"/>
  <c r="CI150" i="4"/>
  <c r="CE150" i="4"/>
  <c r="CF150" i="4"/>
  <c r="CB150" i="4"/>
  <c r="CC150" i="4"/>
  <c r="BY150" i="4"/>
  <c r="BZ150" i="4"/>
  <c r="BV150" i="4"/>
  <c r="BW150" i="4"/>
  <c r="BS150" i="4"/>
  <c r="BT150" i="4"/>
  <c r="BP150" i="4"/>
  <c r="BQ150" i="4"/>
  <c r="BM150" i="4"/>
  <c r="BN150" i="4"/>
  <c r="CO149" i="4"/>
  <c r="CK149" i="4"/>
  <c r="CL149" i="4"/>
  <c r="CH149" i="4"/>
  <c r="CI149" i="4"/>
  <c r="CE149" i="4"/>
  <c r="CF149" i="4"/>
  <c r="CB149" i="4"/>
  <c r="CC149" i="4"/>
  <c r="BY149" i="4"/>
  <c r="BZ149" i="4"/>
  <c r="BV149" i="4"/>
  <c r="BW149" i="4"/>
  <c r="BS149" i="4"/>
  <c r="BT149" i="4"/>
  <c r="BP149" i="4"/>
  <c r="BQ149" i="4"/>
  <c r="BM149" i="4"/>
  <c r="BN149" i="4"/>
  <c r="CO148" i="4"/>
  <c r="CK148" i="4"/>
  <c r="CL148" i="4"/>
  <c r="CH148" i="4"/>
  <c r="CI148" i="4"/>
  <c r="CE148" i="4"/>
  <c r="CF148" i="4"/>
  <c r="CB148" i="4"/>
  <c r="CC148" i="4"/>
  <c r="BY148" i="4"/>
  <c r="BZ148" i="4"/>
  <c r="BV148" i="4"/>
  <c r="BW148" i="4"/>
  <c r="BS148" i="4"/>
  <c r="BT148" i="4"/>
  <c r="BP148" i="4"/>
  <c r="BQ148" i="4"/>
  <c r="BM148" i="4"/>
  <c r="BN148" i="4"/>
  <c r="CO147" i="4"/>
  <c r="CK147" i="4"/>
  <c r="CL147" i="4"/>
  <c r="CH147" i="4"/>
  <c r="CI147" i="4"/>
  <c r="CE147" i="4"/>
  <c r="CF147" i="4"/>
  <c r="CB147" i="4"/>
  <c r="CC147" i="4"/>
  <c r="BY147" i="4"/>
  <c r="BZ147" i="4"/>
  <c r="BV147" i="4"/>
  <c r="BW147" i="4"/>
  <c r="BS147" i="4"/>
  <c r="BT147" i="4"/>
  <c r="BP147" i="4"/>
  <c r="BQ147" i="4"/>
  <c r="BM147" i="4"/>
  <c r="BN147" i="4"/>
  <c r="CO146" i="4"/>
  <c r="CK146" i="4"/>
  <c r="CL146" i="4"/>
  <c r="CH146" i="4"/>
  <c r="CI146" i="4"/>
  <c r="CE146" i="4"/>
  <c r="CF146" i="4"/>
  <c r="CB146" i="4"/>
  <c r="CC146" i="4"/>
  <c r="BY146" i="4"/>
  <c r="BZ146" i="4"/>
  <c r="BV146" i="4"/>
  <c r="BW146" i="4"/>
  <c r="BS146" i="4"/>
  <c r="BT146" i="4"/>
  <c r="BP146" i="4"/>
  <c r="BQ146" i="4"/>
  <c r="BM146" i="4"/>
  <c r="BN146" i="4"/>
  <c r="CO145" i="4"/>
  <c r="CK145" i="4"/>
  <c r="CL145" i="4"/>
  <c r="CH145" i="4"/>
  <c r="CI145" i="4"/>
  <c r="CE145" i="4"/>
  <c r="CF145" i="4"/>
  <c r="CB145" i="4"/>
  <c r="CC145" i="4"/>
  <c r="BY145" i="4"/>
  <c r="BZ145" i="4"/>
  <c r="BV145" i="4"/>
  <c r="BW145" i="4"/>
  <c r="BS145" i="4"/>
  <c r="BT145" i="4"/>
  <c r="BP145" i="4"/>
  <c r="BQ145" i="4"/>
  <c r="BM145" i="4"/>
  <c r="BN145" i="4"/>
  <c r="CO144" i="4"/>
  <c r="CK144" i="4"/>
  <c r="CL144" i="4"/>
  <c r="CH144" i="4"/>
  <c r="CI144" i="4"/>
  <c r="CE144" i="4"/>
  <c r="CF144" i="4"/>
  <c r="CB144" i="4"/>
  <c r="CC144" i="4"/>
  <c r="BY144" i="4"/>
  <c r="BZ144" i="4"/>
  <c r="BV144" i="4"/>
  <c r="BW144" i="4"/>
  <c r="BS144" i="4"/>
  <c r="BT144" i="4"/>
  <c r="BP144" i="4"/>
  <c r="BQ144" i="4"/>
  <c r="BM144" i="4"/>
  <c r="BN144" i="4"/>
  <c r="CO143" i="4"/>
  <c r="CK143" i="4"/>
  <c r="CL143" i="4"/>
  <c r="CH143" i="4"/>
  <c r="CI143" i="4"/>
  <c r="CE143" i="4"/>
  <c r="CF143" i="4"/>
  <c r="CB143" i="4"/>
  <c r="CC143" i="4"/>
  <c r="BY143" i="4"/>
  <c r="BZ143" i="4"/>
  <c r="BV143" i="4"/>
  <c r="BW143" i="4"/>
  <c r="BS143" i="4"/>
  <c r="BT143" i="4"/>
  <c r="BP143" i="4"/>
  <c r="BQ143" i="4"/>
  <c r="BM143" i="4"/>
  <c r="BN143" i="4"/>
  <c r="CO142" i="4"/>
  <c r="CK142" i="4"/>
  <c r="CL142" i="4"/>
  <c r="CH142" i="4"/>
  <c r="CI142" i="4"/>
  <c r="CE142" i="4"/>
  <c r="CF142" i="4"/>
  <c r="CB142" i="4"/>
  <c r="CC142" i="4"/>
  <c r="BY142" i="4"/>
  <c r="BZ142" i="4"/>
  <c r="BV142" i="4"/>
  <c r="BW142" i="4"/>
  <c r="BS142" i="4"/>
  <c r="BT142" i="4"/>
  <c r="BP142" i="4"/>
  <c r="BQ142" i="4"/>
  <c r="BM142" i="4"/>
  <c r="BN142" i="4"/>
  <c r="CO141" i="4"/>
  <c r="CK141" i="4"/>
  <c r="CL141" i="4"/>
  <c r="CH141" i="4"/>
  <c r="CI141" i="4"/>
  <c r="CE141" i="4"/>
  <c r="CF141" i="4"/>
  <c r="CB141" i="4"/>
  <c r="CC141" i="4"/>
  <c r="BY141" i="4"/>
  <c r="BZ141" i="4"/>
  <c r="BV141" i="4"/>
  <c r="BW141" i="4"/>
  <c r="BS141" i="4"/>
  <c r="BT141" i="4"/>
  <c r="BP141" i="4"/>
  <c r="BQ141" i="4"/>
  <c r="BM141" i="4"/>
  <c r="BN141" i="4"/>
  <c r="CO140" i="4"/>
  <c r="CK140" i="4"/>
  <c r="CL140" i="4"/>
  <c r="CH140" i="4"/>
  <c r="CI140" i="4"/>
  <c r="CE140" i="4"/>
  <c r="CF140" i="4"/>
  <c r="CB140" i="4"/>
  <c r="CC140" i="4"/>
  <c r="BY140" i="4"/>
  <c r="BZ140" i="4"/>
  <c r="BV140" i="4"/>
  <c r="BW140" i="4"/>
  <c r="BS140" i="4"/>
  <c r="BT140" i="4"/>
  <c r="BP140" i="4"/>
  <c r="BQ140" i="4"/>
  <c r="BM140" i="4"/>
  <c r="BN140" i="4"/>
  <c r="CO139" i="4"/>
  <c r="CK139" i="4"/>
  <c r="CL139" i="4"/>
  <c r="CH139" i="4"/>
  <c r="CI139" i="4"/>
  <c r="CE139" i="4"/>
  <c r="CF139" i="4"/>
  <c r="CB139" i="4"/>
  <c r="CC139" i="4"/>
  <c r="BY139" i="4"/>
  <c r="BZ139" i="4"/>
  <c r="BV139" i="4"/>
  <c r="BW139" i="4"/>
  <c r="BS139" i="4"/>
  <c r="BT139" i="4"/>
  <c r="BP139" i="4"/>
  <c r="BQ139" i="4"/>
  <c r="BM139" i="4"/>
  <c r="BN139" i="4"/>
  <c r="CO138" i="4"/>
  <c r="CK138" i="4"/>
  <c r="CL138" i="4"/>
  <c r="CH138" i="4"/>
  <c r="CI138" i="4"/>
  <c r="CE138" i="4"/>
  <c r="CF138" i="4"/>
  <c r="CB138" i="4"/>
  <c r="CC138" i="4"/>
  <c r="BY138" i="4"/>
  <c r="BZ138" i="4"/>
  <c r="BV138" i="4"/>
  <c r="BW138" i="4"/>
  <c r="BS138" i="4"/>
  <c r="BT138" i="4"/>
  <c r="BP138" i="4"/>
  <c r="BQ138" i="4"/>
  <c r="BM138" i="4"/>
  <c r="BN138" i="4"/>
  <c r="CO137" i="4"/>
  <c r="CK137" i="4"/>
  <c r="CL137" i="4"/>
  <c r="CH137" i="4"/>
  <c r="CI137" i="4"/>
  <c r="CE137" i="4"/>
  <c r="CF137" i="4"/>
  <c r="CB137" i="4"/>
  <c r="CC137" i="4"/>
  <c r="BY137" i="4"/>
  <c r="BZ137" i="4"/>
  <c r="BV137" i="4"/>
  <c r="BW137" i="4"/>
  <c r="BS137" i="4"/>
  <c r="BT137" i="4"/>
  <c r="BP137" i="4"/>
  <c r="BQ137" i="4"/>
  <c r="BM137" i="4"/>
  <c r="BN137" i="4"/>
  <c r="CO136" i="4"/>
  <c r="CK136" i="4"/>
  <c r="CL136" i="4"/>
  <c r="CH136" i="4"/>
  <c r="CI136" i="4"/>
  <c r="CE136" i="4"/>
  <c r="CF136" i="4"/>
  <c r="CB136" i="4"/>
  <c r="CC136" i="4"/>
  <c r="BY136" i="4"/>
  <c r="BZ136" i="4"/>
  <c r="BV136" i="4"/>
  <c r="BW136" i="4"/>
  <c r="BS136" i="4"/>
  <c r="BT136" i="4"/>
  <c r="BP136" i="4"/>
  <c r="BQ136" i="4"/>
  <c r="BM136" i="4"/>
  <c r="BN136" i="4"/>
  <c r="CO135" i="4"/>
  <c r="CK135" i="4"/>
  <c r="CL135" i="4"/>
  <c r="CH135" i="4"/>
  <c r="CI135" i="4"/>
  <c r="CE135" i="4"/>
  <c r="CF135" i="4"/>
  <c r="CB135" i="4"/>
  <c r="CC135" i="4"/>
  <c r="BY135" i="4"/>
  <c r="BZ135" i="4"/>
  <c r="BV135" i="4"/>
  <c r="BW135" i="4"/>
  <c r="BS135" i="4"/>
  <c r="BT135" i="4"/>
  <c r="BP135" i="4"/>
  <c r="BQ135" i="4"/>
  <c r="BM135" i="4"/>
  <c r="BN135" i="4"/>
  <c r="CO134" i="4"/>
  <c r="CK134" i="4"/>
  <c r="CL134" i="4"/>
  <c r="CH134" i="4"/>
  <c r="CI134" i="4"/>
  <c r="CE134" i="4"/>
  <c r="CF134" i="4"/>
  <c r="CB134" i="4"/>
  <c r="CC134" i="4"/>
  <c r="BY134" i="4"/>
  <c r="BZ134" i="4"/>
  <c r="BV134" i="4"/>
  <c r="BW134" i="4"/>
  <c r="BS134" i="4"/>
  <c r="BT134" i="4"/>
  <c r="BP134" i="4"/>
  <c r="BQ134" i="4"/>
  <c r="BM134" i="4"/>
  <c r="BN134" i="4"/>
  <c r="CO133" i="4"/>
  <c r="CK133" i="4"/>
  <c r="CL133" i="4"/>
  <c r="CH133" i="4"/>
  <c r="CI133" i="4"/>
  <c r="CE133" i="4"/>
  <c r="CF133" i="4"/>
  <c r="CB133" i="4"/>
  <c r="CC133" i="4"/>
  <c r="BY133" i="4"/>
  <c r="BZ133" i="4"/>
  <c r="BV133" i="4"/>
  <c r="BW133" i="4"/>
  <c r="BS133" i="4"/>
  <c r="BT133" i="4"/>
  <c r="BP133" i="4"/>
  <c r="BQ133" i="4"/>
  <c r="BM133" i="4"/>
  <c r="BN133" i="4"/>
  <c r="CO132" i="4"/>
  <c r="CK132" i="4"/>
  <c r="CL132" i="4"/>
  <c r="CH132" i="4"/>
  <c r="CI132" i="4"/>
  <c r="CE132" i="4"/>
  <c r="CF132" i="4"/>
  <c r="CB132" i="4"/>
  <c r="CC132" i="4"/>
  <c r="BY132" i="4"/>
  <c r="BZ132" i="4"/>
  <c r="BV132" i="4"/>
  <c r="BW132" i="4"/>
  <c r="BS132" i="4"/>
  <c r="BT132" i="4"/>
  <c r="BP132" i="4"/>
  <c r="BQ132" i="4"/>
  <c r="BM132" i="4"/>
  <c r="BN132" i="4"/>
  <c r="CO131" i="4"/>
  <c r="CK131" i="4"/>
  <c r="CL131" i="4"/>
  <c r="CH131" i="4"/>
  <c r="CI131" i="4"/>
  <c r="CE131" i="4"/>
  <c r="CF131" i="4"/>
  <c r="CB131" i="4"/>
  <c r="CC131" i="4"/>
  <c r="BY131" i="4"/>
  <c r="BZ131" i="4"/>
  <c r="BV131" i="4"/>
  <c r="BW131" i="4"/>
  <c r="BS131" i="4"/>
  <c r="BT131" i="4"/>
  <c r="BP131" i="4"/>
  <c r="BQ131" i="4"/>
  <c r="BM131" i="4"/>
  <c r="BN131" i="4"/>
  <c r="CO130" i="4"/>
  <c r="CK130" i="4"/>
  <c r="CL130" i="4"/>
  <c r="CH130" i="4"/>
  <c r="CI130" i="4"/>
  <c r="CE130" i="4"/>
  <c r="CF130" i="4"/>
  <c r="CB130" i="4"/>
  <c r="CC130" i="4"/>
  <c r="BY130" i="4"/>
  <c r="BZ130" i="4"/>
  <c r="BV130" i="4"/>
  <c r="BW130" i="4"/>
  <c r="BS130" i="4"/>
  <c r="BT130" i="4"/>
  <c r="BP130" i="4"/>
  <c r="BQ130" i="4"/>
  <c r="BM130" i="4"/>
  <c r="BN130" i="4"/>
  <c r="CO129" i="4"/>
  <c r="CK129" i="4"/>
  <c r="CL129" i="4"/>
  <c r="CH129" i="4"/>
  <c r="CI129" i="4"/>
  <c r="CE129" i="4"/>
  <c r="CF129" i="4"/>
  <c r="CB129" i="4"/>
  <c r="CC129" i="4"/>
  <c r="BY129" i="4"/>
  <c r="BZ129" i="4"/>
  <c r="BV129" i="4"/>
  <c r="BW129" i="4"/>
  <c r="BS129" i="4"/>
  <c r="BT129" i="4"/>
  <c r="BP129" i="4"/>
  <c r="BQ129" i="4"/>
  <c r="BM129" i="4"/>
  <c r="BN129" i="4"/>
  <c r="CO128" i="4"/>
  <c r="CK128" i="4"/>
  <c r="CL128" i="4"/>
  <c r="CH128" i="4"/>
  <c r="CI128" i="4"/>
  <c r="CE128" i="4"/>
  <c r="CF128" i="4"/>
  <c r="CB128" i="4"/>
  <c r="CC128" i="4"/>
  <c r="BY128" i="4"/>
  <c r="BZ128" i="4"/>
  <c r="BV128" i="4"/>
  <c r="BW128" i="4"/>
  <c r="BS128" i="4"/>
  <c r="BT128" i="4"/>
  <c r="BP128" i="4"/>
  <c r="BQ128" i="4"/>
  <c r="BM128" i="4"/>
  <c r="BN128" i="4"/>
  <c r="CO127" i="4"/>
  <c r="CK127" i="4"/>
  <c r="CL127" i="4"/>
  <c r="CH127" i="4"/>
  <c r="CI127" i="4"/>
  <c r="CE127" i="4"/>
  <c r="CF127" i="4"/>
  <c r="CB127" i="4"/>
  <c r="CC127" i="4"/>
  <c r="BY127" i="4"/>
  <c r="BZ127" i="4"/>
  <c r="BV127" i="4"/>
  <c r="BW127" i="4"/>
  <c r="BS127" i="4"/>
  <c r="BT127" i="4"/>
  <c r="BP127" i="4"/>
  <c r="BQ127" i="4"/>
  <c r="BM127" i="4"/>
  <c r="BN127" i="4"/>
  <c r="CO126" i="4"/>
  <c r="CK126" i="4"/>
  <c r="CL126" i="4"/>
  <c r="CH126" i="4"/>
  <c r="CI126" i="4"/>
  <c r="CE126" i="4"/>
  <c r="CF126" i="4"/>
  <c r="CB126" i="4"/>
  <c r="CC126" i="4"/>
  <c r="BY126" i="4"/>
  <c r="BZ126" i="4"/>
  <c r="BV126" i="4"/>
  <c r="BW126" i="4"/>
  <c r="BS126" i="4"/>
  <c r="BT126" i="4"/>
  <c r="BP126" i="4"/>
  <c r="BQ126" i="4"/>
  <c r="BM126" i="4"/>
  <c r="BN126" i="4"/>
  <c r="CO125" i="4"/>
  <c r="CK125" i="4"/>
  <c r="CL125" i="4"/>
  <c r="CH125" i="4"/>
  <c r="CI125" i="4"/>
  <c r="CE125" i="4"/>
  <c r="CF125" i="4"/>
  <c r="CB125" i="4"/>
  <c r="CC125" i="4"/>
  <c r="BY125" i="4"/>
  <c r="BZ125" i="4"/>
  <c r="BV125" i="4"/>
  <c r="BW125" i="4"/>
  <c r="BS125" i="4"/>
  <c r="BT125" i="4"/>
  <c r="BP125" i="4"/>
  <c r="BQ125" i="4"/>
  <c r="BM125" i="4"/>
  <c r="BN125" i="4"/>
  <c r="CO124" i="4"/>
  <c r="CK124" i="4"/>
  <c r="CL124" i="4"/>
  <c r="CH124" i="4"/>
  <c r="CI124" i="4"/>
  <c r="CE124" i="4"/>
  <c r="CF124" i="4"/>
  <c r="CB124" i="4"/>
  <c r="CC124" i="4"/>
  <c r="BY124" i="4"/>
  <c r="BZ124" i="4"/>
  <c r="BV124" i="4"/>
  <c r="BW124" i="4"/>
  <c r="BS124" i="4"/>
  <c r="BT124" i="4"/>
  <c r="BP124" i="4"/>
  <c r="BQ124" i="4"/>
  <c r="BM124" i="4"/>
  <c r="BN124" i="4"/>
  <c r="CO123" i="4"/>
  <c r="CK123" i="4"/>
  <c r="CL123" i="4"/>
  <c r="CH123" i="4"/>
  <c r="CI123" i="4"/>
  <c r="CE123" i="4"/>
  <c r="CF123" i="4"/>
  <c r="CB123" i="4"/>
  <c r="CC123" i="4"/>
  <c r="BY123" i="4"/>
  <c r="BZ123" i="4"/>
  <c r="BV123" i="4"/>
  <c r="BW123" i="4"/>
  <c r="BS123" i="4"/>
  <c r="BT123" i="4"/>
  <c r="BP123" i="4"/>
  <c r="BQ123" i="4"/>
  <c r="BM123" i="4"/>
  <c r="BN123" i="4"/>
  <c r="CO122" i="4"/>
  <c r="CK122" i="4"/>
  <c r="CL122" i="4"/>
  <c r="CH122" i="4"/>
  <c r="CI122" i="4"/>
  <c r="CE122" i="4"/>
  <c r="CF122" i="4"/>
  <c r="CB122" i="4"/>
  <c r="CC122" i="4"/>
  <c r="BY122" i="4"/>
  <c r="BZ122" i="4"/>
  <c r="BV122" i="4"/>
  <c r="BW122" i="4"/>
  <c r="BS122" i="4"/>
  <c r="BT122" i="4"/>
  <c r="BP122" i="4"/>
  <c r="BQ122" i="4"/>
  <c r="BM122" i="4"/>
  <c r="BN122" i="4"/>
  <c r="CO121" i="4"/>
  <c r="CK121" i="4"/>
  <c r="CL121" i="4"/>
  <c r="CH121" i="4"/>
  <c r="CI121" i="4"/>
  <c r="CE121" i="4"/>
  <c r="CF121" i="4"/>
  <c r="CB121" i="4"/>
  <c r="CC121" i="4"/>
  <c r="BY121" i="4"/>
  <c r="BZ121" i="4"/>
  <c r="BV121" i="4"/>
  <c r="BW121" i="4"/>
  <c r="BS121" i="4"/>
  <c r="BT121" i="4"/>
  <c r="BP121" i="4"/>
  <c r="BQ121" i="4"/>
  <c r="BM121" i="4"/>
  <c r="BN121" i="4"/>
  <c r="CO120" i="4"/>
  <c r="CK120" i="4"/>
  <c r="CL120" i="4"/>
  <c r="CH120" i="4"/>
  <c r="CI120" i="4"/>
  <c r="CE120" i="4"/>
  <c r="CF120" i="4"/>
  <c r="CB120" i="4"/>
  <c r="CC120" i="4"/>
  <c r="BY120" i="4"/>
  <c r="BZ120" i="4"/>
  <c r="BV120" i="4"/>
  <c r="BW120" i="4"/>
  <c r="BS120" i="4"/>
  <c r="BT120" i="4"/>
  <c r="BP120" i="4"/>
  <c r="BQ120" i="4"/>
  <c r="BM120" i="4"/>
  <c r="BN120" i="4"/>
  <c r="CO119" i="4"/>
  <c r="CK119" i="4"/>
  <c r="CL119" i="4"/>
  <c r="CH119" i="4"/>
  <c r="CI119" i="4"/>
  <c r="CE119" i="4"/>
  <c r="CF119" i="4"/>
  <c r="CB119" i="4"/>
  <c r="CC119" i="4"/>
  <c r="BY119" i="4"/>
  <c r="BZ119" i="4"/>
  <c r="BV119" i="4"/>
  <c r="BW119" i="4"/>
  <c r="BS119" i="4"/>
  <c r="BT119" i="4"/>
  <c r="BP119" i="4"/>
  <c r="BQ119" i="4"/>
  <c r="BM119" i="4"/>
  <c r="BN119" i="4"/>
  <c r="CO118" i="4"/>
  <c r="CK118" i="4"/>
  <c r="CL118" i="4"/>
  <c r="CH118" i="4"/>
  <c r="CI118" i="4"/>
  <c r="CE118" i="4"/>
  <c r="CF118" i="4"/>
  <c r="CB118" i="4"/>
  <c r="CC118" i="4"/>
  <c r="BY118" i="4"/>
  <c r="BZ118" i="4"/>
  <c r="BV118" i="4"/>
  <c r="BW118" i="4"/>
  <c r="BS118" i="4"/>
  <c r="BT118" i="4"/>
  <c r="BP118" i="4"/>
  <c r="BQ118" i="4"/>
  <c r="BM118" i="4"/>
  <c r="BN118" i="4"/>
  <c r="CO117" i="4"/>
  <c r="CK117" i="4"/>
  <c r="CL117" i="4"/>
  <c r="CH117" i="4"/>
  <c r="CI117" i="4"/>
  <c r="CE117" i="4"/>
  <c r="CF117" i="4"/>
  <c r="CB117" i="4"/>
  <c r="CC117" i="4"/>
  <c r="BY117" i="4"/>
  <c r="BZ117" i="4"/>
  <c r="BV117" i="4"/>
  <c r="BW117" i="4"/>
  <c r="BS117" i="4"/>
  <c r="BT117" i="4"/>
  <c r="BP117" i="4"/>
  <c r="BQ117" i="4"/>
  <c r="BM117" i="4"/>
  <c r="BN117" i="4"/>
  <c r="CO116" i="4"/>
  <c r="CK116" i="4"/>
  <c r="CL116" i="4"/>
  <c r="CH116" i="4"/>
  <c r="CI116" i="4"/>
  <c r="CE116" i="4"/>
  <c r="CF116" i="4"/>
  <c r="CB116" i="4"/>
  <c r="CC116" i="4"/>
  <c r="BY116" i="4"/>
  <c r="BZ116" i="4"/>
  <c r="BV116" i="4"/>
  <c r="BW116" i="4"/>
  <c r="BS116" i="4"/>
  <c r="BT116" i="4"/>
  <c r="BP116" i="4"/>
  <c r="BQ116" i="4"/>
  <c r="BM116" i="4"/>
  <c r="BN116" i="4"/>
  <c r="CO115" i="4"/>
  <c r="CK115" i="4"/>
  <c r="CL115" i="4"/>
  <c r="CH115" i="4"/>
  <c r="CI115" i="4"/>
  <c r="CE115" i="4"/>
  <c r="CF115" i="4"/>
  <c r="CB115" i="4"/>
  <c r="CC115" i="4"/>
  <c r="BY115" i="4"/>
  <c r="BZ115" i="4"/>
  <c r="BV115" i="4"/>
  <c r="BW115" i="4"/>
  <c r="BS115" i="4"/>
  <c r="BT115" i="4"/>
  <c r="BP115" i="4"/>
  <c r="BQ115" i="4"/>
  <c r="BM115" i="4"/>
  <c r="BN115" i="4"/>
  <c r="CO114" i="4"/>
  <c r="CK114" i="4"/>
  <c r="CL114" i="4"/>
  <c r="CH114" i="4"/>
  <c r="CI114" i="4"/>
  <c r="CE114" i="4"/>
  <c r="CF114" i="4"/>
  <c r="CB114" i="4"/>
  <c r="CC114" i="4"/>
  <c r="BY114" i="4"/>
  <c r="BZ114" i="4"/>
  <c r="BV114" i="4"/>
  <c r="BW114" i="4"/>
  <c r="BS114" i="4"/>
  <c r="BT114" i="4"/>
  <c r="BP114" i="4"/>
  <c r="BQ114" i="4"/>
  <c r="BM114" i="4"/>
  <c r="BN114" i="4"/>
  <c r="CO113" i="4"/>
  <c r="CK113" i="4"/>
  <c r="CL113" i="4"/>
  <c r="CH113" i="4"/>
  <c r="CI113" i="4"/>
  <c r="CE113" i="4"/>
  <c r="CF113" i="4"/>
  <c r="CB113" i="4"/>
  <c r="CC113" i="4"/>
  <c r="BY113" i="4"/>
  <c r="BZ113" i="4"/>
  <c r="BV113" i="4"/>
  <c r="BW113" i="4"/>
  <c r="BS113" i="4"/>
  <c r="BT113" i="4"/>
  <c r="BP113" i="4"/>
  <c r="BQ113" i="4"/>
  <c r="BM113" i="4"/>
  <c r="BN113" i="4"/>
  <c r="CO112" i="4"/>
  <c r="CK112" i="4"/>
  <c r="CL112" i="4"/>
  <c r="CH112" i="4"/>
  <c r="CI112" i="4"/>
  <c r="CE112" i="4"/>
  <c r="CF112" i="4"/>
  <c r="CB112" i="4"/>
  <c r="CC112" i="4"/>
  <c r="BY112" i="4"/>
  <c r="BZ112" i="4"/>
  <c r="BV112" i="4"/>
  <c r="BW112" i="4"/>
  <c r="BS112" i="4"/>
  <c r="BT112" i="4"/>
  <c r="BP112" i="4"/>
  <c r="BQ112" i="4"/>
  <c r="BM112" i="4"/>
  <c r="BN112" i="4"/>
  <c r="CO111" i="4"/>
  <c r="CK111" i="4"/>
  <c r="CL111" i="4"/>
  <c r="CH111" i="4"/>
  <c r="CI111" i="4"/>
  <c r="CE111" i="4"/>
  <c r="CF111" i="4"/>
  <c r="CB111" i="4"/>
  <c r="CC111" i="4"/>
  <c r="BY111" i="4"/>
  <c r="BZ111" i="4"/>
  <c r="BV111" i="4"/>
  <c r="BW111" i="4"/>
  <c r="BS111" i="4"/>
  <c r="BT111" i="4"/>
  <c r="BP111" i="4"/>
  <c r="BQ111" i="4"/>
  <c r="BM111" i="4"/>
  <c r="BN111" i="4"/>
  <c r="CO110" i="4"/>
  <c r="CK110" i="4"/>
  <c r="CL110" i="4"/>
  <c r="CH110" i="4"/>
  <c r="CI110" i="4"/>
  <c r="CE110" i="4"/>
  <c r="CF110" i="4"/>
  <c r="CB110" i="4"/>
  <c r="CC110" i="4"/>
  <c r="BY110" i="4"/>
  <c r="BZ110" i="4"/>
  <c r="BV110" i="4"/>
  <c r="BW110" i="4"/>
  <c r="BS110" i="4"/>
  <c r="BT110" i="4"/>
  <c r="BP110" i="4"/>
  <c r="BQ110" i="4"/>
  <c r="BM110" i="4"/>
  <c r="BN110" i="4"/>
  <c r="CO109" i="4"/>
  <c r="CK109" i="4"/>
  <c r="CL109" i="4"/>
  <c r="CH109" i="4"/>
  <c r="CI109" i="4"/>
  <c r="CE109" i="4"/>
  <c r="CF109" i="4"/>
  <c r="CB109" i="4"/>
  <c r="CC109" i="4"/>
  <c r="BY109" i="4"/>
  <c r="BZ109" i="4"/>
  <c r="BV109" i="4"/>
  <c r="BW109" i="4"/>
  <c r="BS109" i="4"/>
  <c r="BT109" i="4"/>
  <c r="BP109" i="4"/>
  <c r="BQ109" i="4"/>
  <c r="BM109" i="4"/>
  <c r="BN109" i="4"/>
  <c r="CO108" i="4"/>
  <c r="CK108" i="4"/>
  <c r="CL108" i="4"/>
  <c r="CH108" i="4"/>
  <c r="CI108" i="4"/>
  <c r="CE108" i="4"/>
  <c r="CF108" i="4"/>
  <c r="CB108" i="4"/>
  <c r="CC108" i="4"/>
  <c r="BY108" i="4"/>
  <c r="BZ108" i="4"/>
  <c r="BV108" i="4"/>
  <c r="BW108" i="4"/>
  <c r="BS108" i="4"/>
  <c r="BT108" i="4"/>
  <c r="BP108" i="4"/>
  <c r="BQ108" i="4"/>
  <c r="BM108" i="4"/>
  <c r="BN108" i="4"/>
  <c r="CO107" i="4"/>
  <c r="CK107" i="4"/>
  <c r="CL107" i="4"/>
  <c r="CH107" i="4"/>
  <c r="CI107" i="4"/>
  <c r="CE107" i="4"/>
  <c r="CF107" i="4"/>
  <c r="CB107" i="4"/>
  <c r="CC107" i="4"/>
  <c r="BY107" i="4"/>
  <c r="BZ107" i="4"/>
  <c r="BV107" i="4"/>
  <c r="BW107" i="4"/>
  <c r="BS107" i="4"/>
  <c r="BT107" i="4"/>
  <c r="BP107" i="4"/>
  <c r="BQ107" i="4"/>
  <c r="BM107" i="4"/>
  <c r="BN107" i="4"/>
  <c r="CO106" i="4"/>
  <c r="CK106" i="4"/>
  <c r="CL106" i="4"/>
  <c r="CH106" i="4"/>
  <c r="CI106" i="4"/>
  <c r="CE106" i="4"/>
  <c r="CF106" i="4"/>
  <c r="CB106" i="4"/>
  <c r="CC106" i="4"/>
  <c r="BY106" i="4"/>
  <c r="BZ106" i="4"/>
  <c r="BV106" i="4"/>
  <c r="BW106" i="4"/>
  <c r="BS106" i="4"/>
  <c r="BT106" i="4"/>
  <c r="BP106" i="4"/>
  <c r="BQ106" i="4"/>
  <c r="BM106" i="4"/>
  <c r="BN106" i="4"/>
  <c r="CO105" i="4"/>
  <c r="CK105" i="4"/>
  <c r="CL105" i="4"/>
  <c r="CH105" i="4"/>
  <c r="CI105" i="4"/>
  <c r="CE105" i="4"/>
  <c r="CF105" i="4"/>
  <c r="CB105" i="4"/>
  <c r="CC105" i="4"/>
  <c r="BY105" i="4"/>
  <c r="BZ105" i="4"/>
  <c r="BV105" i="4"/>
  <c r="BW105" i="4"/>
  <c r="BS105" i="4"/>
  <c r="BT105" i="4"/>
  <c r="BP105" i="4"/>
  <c r="BQ105" i="4"/>
  <c r="BM105" i="4"/>
  <c r="BN105" i="4"/>
  <c r="CO104" i="4"/>
  <c r="CK104" i="4"/>
  <c r="CL104" i="4"/>
  <c r="CH104" i="4"/>
  <c r="CI104" i="4"/>
  <c r="CE104" i="4"/>
  <c r="CF104" i="4"/>
  <c r="CB104" i="4"/>
  <c r="CC104" i="4"/>
  <c r="BY104" i="4"/>
  <c r="BZ104" i="4"/>
  <c r="BV104" i="4"/>
  <c r="BW104" i="4"/>
  <c r="BS104" i="4"/>
  <c r="BT104" i="4"/>
  <c r="BP104" i="4"/>
  <c r="BQ104" i="4"/>
  <c r="BM104" i="4"/>
  <c r="BN104" i="4"/>
  <c r="CO103" i="4"/>
  <c r="CK103" i="4"/>
  <c r="CL103" i="4"/>
  <c r="CH103" i="4"/>
  <c r="CI103" i="4"/>
  <c r="CE103" i="4"/>
  <c r="CF103" i="4"/>
  <c r="CB103" i="4"/>
  <c r="CC103" i="4"/>
  <c r="BY103" i="4"/>
  <c r="BZ103" i="4"/>
  <c r="BV103" i="4"/>
  <c r="BW103" i="4"/>
  <c r="BS103" i="4"/>
  <c r="BT103" i="4"/>
  <c r="BP103" i="4"/>
  <c r="BQ103" i="4"/>
  <c r="BM103" i="4"/>
  <c r="BN103" i="4"/>
  <c r="CO102" i="4"/>
  <c r="CK102" i="4"/>
  <c r="CL102" i="4"/>
  <c r="CH102" i="4"/>
  <c r="CI102" i="4"/>
  <c r="CE102" i="4"/>
  <c r="CF102" i="4"/>
  <c r="CB102" i="4"/>
  <c r="CC102" i="4"/>
  <c r="BY102" i="4"/>
  <c r="BZ102" i="4"/>
  <c r="BV102" i="4"/>
  <c r="BW102" i="4"/>
  <c r="BS102" i="4"/>
  <c r="BT102" i="4"/>
  <c r="BP102" i="4"/>
  <c r="BQ102" i="4"/>
  <c r="BM102" i="4"/>
  <c r="BN102" i="4"/>
  <c r="CO101" i="4"/>
  <c r="CK101" i="4"/>
  <c r="CL101" i="4"/>
  <c r="CH101" i="4"/>
  <c r="CI101" i="4"/>
  <c r="CE101" i="4"/>
  <c r="CF101" i="4"/>
  <c r="CB101" i="4"/>
  <c r="CC101" i="4"/>
  <c r="BY101" i="4"/>
  <c r="BZ101" i="4"/>
  <c r="BV101" i="4"/>
  <c r="BW101" i="4"/>
  <c r="BS101" i="4"/>
  <c r="BT101" i="4"/>
  <c r="BP101" i="4"/>
  <c r="BQ101" i="4"/>
  <c r="BM101" i="4"/>
  <c r="BN101" i="4"/>
  <c r="CO100" i="4"/>
  <c r="CK100" i="4"/>
  <c r="CL100" i="4"/>
  <c r="CH100" i="4"/>
  <c r="CI100" i="4"/>
  <c r="CE100" i="4"/>
  <c r="CF100" i="4"/>
  <c r="CB100" i="4"/>
  <c r="CC100" i="4"/>
  <c r="BY100" i="4"/>
  <c r="BZ100" i="4"/>
  <c r="BV100" i="4"/>
  <c r="BW100" i="4"/>
  <c r="BS100" i="4"/>
  <c r="BT100" i="4"/>
  <c r="BP100" i="4"/>
  <c r="BQ100" i="4"/>
  <c r="BM100" i="4"/>
  <c r="BN100" i="4"/>
  <c r="CO99" i="4"/>
  <c r="CK99" i="4"/>
  <c r="CL99" i="4"/>
  <c r="CH99" i="4"/>
  <c r="CI99" i="4"/>
  <c r="CE99" i="4"/>
  <c r="CF99" i="4"/>
  <c r="CB99" i="4"/>
  <c r="CC99" i="4"/>
  <c r="BY99" i="4"/>
  <c r="BZ99" i="4"/>
  <c r="BV99" i="4"/>
  <c r="BW99" i="4"/>
  <c r="BS99" i="4"/>
  <c r="BT99" i="4"/>
  <c r="BP99" i="4"/>
  <c r="BQ99" i="4"/>
  <c r="BM99" i="4"/>
  <c r="BN99" i="4"/>
  <c r="CO98" i="4"/>
  <c r="CK98" i="4"/>
  <c r="CL98" i="4"/>
  <c r="CH98" i="4"/>
  <c r="CI98" i="4"/>
  <c r="CE98" i="4"/>
  <c r="CF98" i="4"/>
  <c r="CB98" i="4"/>
  <c r="CC98" i="4"/>
  <c r="BY98" i="4"/>
  <c r="BZ98" i="4"/>
  <c r="BV98" i="4"/>
  <c r="BW98" i="4"/>
  <c r="BS98" i="4"/>
  <c r="BT98" i="4"/>
  <c r="BP98" i="4"/>
  <c r="BQ98" i="4"/>
  <c r="BM98" i="4"/>
  <c r="BN98" i="4"/>
  <c r="CO97" i="4"/>
  <c r="CK97" i="4"/>
  <c r="CL97" i="4"/>
  <c r="CH97" i="4"/>
  <c r="CI97" i="4"/>
  <c r="CE97" i="4"/>
  <c r="CF97" i="4"/>
  <c r="CB97" i="4"/>
  <c r="CC97" i="4"/>
  <c r="BY97" i="4"/>
  <c r="BZ97" i="4"/>
  <c r="BV97" i="4"/>
  <c r="BW97" i="4"/>
  <c r="BS97" i="4"/>
  <c r="BT97" i="4"/>
  <c r="BP97" i="4"/>
  <c r="BQ97" i="4"/>
  <c r="BM97" i="4"/>
  <c r="BN97" i="4"/>
  <c r="CO96" i="4"/>
  <c r="CK96" i="4"/>
  <c r="CL96" i="4"/>
  <c r="CH96" i="4"/>
  <c r="CI96" i="4"/>
  <c r="CE96" i="4"/>
  <c r="CF96" i="4"/>
  <c r="CB96" i="4"/>
  <c r="CC96" i="4"/>
  <c r="BY96" i="4"/>
  <c r="BZ96" i="4"/>
  <c r="BV96" i="4"/>
  <c r="BW96" i="4"/>
  <c r="BS96" i="4"/>
  <c r="BT96" i="4"/>
  <c r="BP96" i="4"/>
  <c r="BQ96" i="4"/>
  <c r="BM96" i="4"/>
  <c r="BN96" i="4"/>
  <c r="CO95" i="4"/>
  <c r="CK95" i="4"/>
  <c r="CL95" i="4"/>
  <c r="CH95" i="4"/>
  <c r="CI95" i="4"/>
  <c r="CE95" i="4"/>
  <c r="CF95" i="4"/>
  <c r="CB95" i="4"/>
  <c r="CC95" i="4"/>
  <c r="BY95" i="4"/>
  <c r="BZ95" i="4"/>
  <c r="BV95" i="4"/>
  <c r="BW95" i="4"/>
  <c r="BS95" i="4"/>
  <c r="BT95" i="4"/>
  <c r="BP95" i="4"/>
  <c r="BQ95" i="4"/>
  <c r="BM95" i="4"/>
  <c r="BN95" i="4"/>
  <c r="CO94" i="4"/>
  <c r="CK94" i="4"/>
  <c r="CL94" i="4"/>
  <c r="CH94" i="4"/>
  <c r="CI94" i="4"/>
  <c r="CE94" i="4"/>
  <c r="CF94" i="4"/>
  <c r="CB94" i="4"/>
  <c r="CC94" i="4"/>
  <c r="BY94" i="4"/>
  <c r="BZ94" i="4"/>
  <c r="BV94" i="4"/>
  <c r="BW94" i="4"/>
  <c r="BS94" i="4"/>
  <c r="BT94" i="4"/>
  <c r="BP94" i="4"/>
  <c r="BQ94" i="4"/>
  <c r="BM94" i="4"/>
  <c r="BN94" i="4"/>
  <c r="CO93" i="4"/>
  <c r="CK93" i="4"/>
  <c r="CL93" i="4"/>
  <c r="CH93" i="4"/>
  <c r="CI93" i="4"/>
  <c r="CE93" i="4"/>
  <c r="CF93" i="4"/>
  <c r="CB93" i="4"/>
  <c r="CC93" i="4"/>
  <c r="BY93" i="4"/>
  <c r="BZ93" i="4"/>
  <c r="BV93" i="4"/>
  <c r="BW93" i="4"/>
  <c r="BS93" i="4"/>
  <c r="BT93" i="4"/>
  <c r="BP93" i="4"/>
  <c r="BQ93" i="4"/>
  <c r="BM93" i="4"/>
  <c r="BN93" i="4"/>
  <c r="CO92" i="4"/>
  <c r="CK92" i="4"/>
  <c r="CL92" i="4"/>
  <c r="CH92" i="4"/>
  <c r="CI92" i="4"/>
  <c r="CE92" i="4"/>
  <c r="CF92" i="4"/>
  <c r="CB92" i="4"/>
  <c r="CC92" i="4"/>
  <c r="BY92" i="4"/>
  <c r="BZ92" i="4"/>
  <c r="BV92" i="4"/>
  <c r="BW92" i="4"/>
  <c r="BS92" i="4"/>
  <c r="BT92" i="4"/>
  <c r="BP92" i="4"/>
  <c r="BQ92" i="4"/>
  <c r="BM92" i="4"/>
  <c r="BN92" i="4"/>
  <c r="CO91" i="4"/>
  <c r="CK91" i="4"/>
  <c r="CL91" i="4"/>
  <c r="CH91" i="4"/>
  <c r="CI91" i="4"/>
  <c r="CE91" i="4"/>
  <c r="CF91" i="4"/>
  <c r="CB91" i="4"/>
  <c r="CC91" i="4"/>
  <c r="BY91" i="4"/>
  <c r="BZ91" i="4"/>
  <c r="BV91" i="4"/>
  <c r="BW91" i="4"/>
  <c r="BS91" i="4"/>
  <c r="BT91" i="4"/>
  <c r="BP91" i="4"/>
  <c r="BQ91" i="4"/>
  <c r="BM91" i="4"/>
  <c r="BN91" i="4"/>
  <c r="CO90" i="4"/>
  <c r="CK90" i="4"/>
  <c r="CL90" i="4"/>
  <c r="CH90" i="4"/>
  <c r="CI90" i="4"/>
  <c r="CE90" i="4"/>
  <c r="CF90" i="4"/>
  <c r="CB90" i="4"/>
  <c r="CC90" i="4"/>
  <c r="BY90" i="4"/>
  <c r="BZ90" i="4"/>
  <c r="BV90" i="4"/>
  <c r="BW90" i="4"/>
  <c r="BS90" i="4"/>
  <c r="BT90" i="4"/>
  <c r="BP90" i="4"/>
  <c r="BQ90" i="4"/>
  <c r="BM90" i="4"/>
  <c r="BN90" i="4"/>
  <c r="CO89" i="4"/>
  <c r="CK89" i="4"/>
  <c r="CL89" i="4"/>
  <c r="CH89" i="4"/>
  <c r="CI89" i="4"/>
  <c r="CE89" i="4"/>
  <c r="CF89" i="4"/>
  <c r="CB89" i="4"/>
  <c r="CC89" i="4"/>
  <c r="BY89" i="4"/>
  <c r="BZ89" i="4"/>
  <c r="BV89" i="4"/>
  <c r="BW89" i="4"/>
  <c r="BS89" i="4"/>
  <c r="BT89" i="4"/>
  <c r="BP89" i="4"/>
  <c r="BQ89" i="4"/>
  <c r="BM89" i="4"/>
  <c r="BN89" i="4"/>
  <c r="CO88" i="4"/>
  <c r="CK88" i="4"/>
  <c r="CL88" i="4"/>
  <c r="CH88" i="4"/>
  <c r="CI88" i="4"/>
  <c r="CE88" i="4"/>
  <c r="CF88" i="4"/>
  <c r="CB88" i="4"/>
  <c r="CC88" i="4"/>
  <c r="BY88" i="4"/>
  <c r="BZ88" i="4"/>
  <c r="BV88" i="4"/>
  <c r="BW88" i="4"/>
  <c r="BS88" i="4"/>
  <c r="BT88" i="4"/>
  <c r="BP88" i="4"/>
  <c r="BQ88" i="4"/>
  <c r="BM88" i="4"/>
  <c r="BN88" i="4"/>
  <c r="CO87" i="4"/>
  <c r="CK87" i="4"/>
  <c r="CL87" i="4"/>
  <c r="CH87" i="4"/>
  <c r="CI87" i="4"/>
  <c r="CE87" i="4"/>
  <c r="CF87" i="4"/>
  <c r="CB87" i="4"/>
  <c r="CC87" i="4"/>
  <c r="BY87" i="4"/>
  <c r="BZ87" i="4"/>
  <c r="BV87" i="4"/>
  <c r="BW87" i="4"/>
  <c r="BS87" i="4"/>
  <c r="BT87" i="4"/>
  <c r="BP87" i="4"/>
  <c r="BQ87" i="4"/>
  <c r="BM87" i="4"/>
  <c r="BN87" i="4"/>
  <c r="CO86" i="4"/>
  <c r="CK86" i="4"/>
  <c r="CL86" i="4"/>
  <c r="CH86" i="4"/>
  <c r="CI86" i="4"/>
  <c r="CE86" i="4"/>
  <c r="CF86" i="4"/>
  <c r="CB86" i="4"/>
  <c r="CC86" i="4"/>
  <c r="BY86" i="4"/>
  <c r="BZ86" i="4"/>
  <c r="BV86" i="4"/>
  <c r="BW86" i="4"/>
  <c r="BS86" i="4"/>
  <c r="BT86" i="4"/>
  <c r="BP86" i="4"/>
  <c r="BQ86" i="4"/>
  <c r="BM86" i="4"/>
  <c r="BN86" i="4"/>
  <c r="CO85" i="4"/>
  <c r="CK85" i="4"/>
  <c r="CL85" i="4"/>
  <c r="CH85" i="4"/>
  <c r="CI85" i="4"/>
  <c r="CE85" i="4"/>
  <c r="CF85" i="4"/>
  <c r="CB85" i="4"/>
  <c r="CC85" i="4"/>
  <c r="BY85" i="4"/>
  <c r="BZ85" i="4"/>
  <c r="BV85" i="4"/>
  <c r="BW85" i="4"/>
  <c r="BS85" i="4"/>
  <c r="BT85" i="4"/>
  <c r="BP85" i="4"/>
  <c r="BQ85" i="4"/>
  <c r="BM85" i="4"/>
  <c r="BN85" i="4"/>
  <c r="CO84" i="4"/>
  <c r="CK84" i="4"/>
  <c r="CL84" i="4"/>
  <c r="CH84" i="4"/>
  <c r="CI84" i="4"/>
  <c r="CE84" i="4"/>
  <c r="CF84" i="4"/>
  <c r="CB84" i="4"/>
  <c r="CC84" i="4"/>
  <c r="BY84" i="4"/>
  <c r="BZ84" i="4"/>
  <c r="BV84" i="4"/>
  <c r="BW84" i="4"/>
  <c r="BS84" i="4"/>
  <c r="BT84" i="4"/>
  <c r="BP84" i="4"/>
  <c r="BQ84" i="4"/>
  <c r="BM84" i="4"/>
  <c r="BN84" i="4"/>
  <c r="CO83" i="4"/>
  <c r="CK83" i="4"/>
  <c r="CL83" i="4"/>
  <c r="CH83" i="4"/>
  <c r="CI83" i="4"/>
  <c r="CE83" i="4"/>
  <c r="CF83" i="4"/>
  <c r="CB83" i="4"/>
  <c r="CC83" i="4"/>
  <c r="BY83" i="4"/>
  <c r="BZ83" i="4"/>
  <c r="BV83" i="4"/>
  <c r="BW83" i="4"/>
  <c r="BS83" i="4"/>
  <c r="BT83" i="4"/>
  <c r="BP83" i="4"/>
  <c r="BQ83" i="4"/>
  <c r="BM83" i="4"/>
  <c r="BN83" i="4"/>
  <c r="CO82" i="4"/>
  <c r="CK82" i="4"/>
  <c r="CL82" i="4"/>
  <c r="CH82" i="4"/>
  <c r="CI82" i="4"/>
  <c r="CE82" i="4"/>
  <c r="CF82" i="4"/>
  <c r="CB82" i="4"/>
  <c r="CC82" i="4"/>
  <c r="BY82" i="4"/>
  <c r="BZ82" i="4"/>
  <c r="BV82" i="4"/>
  <c r="BW82" i="4"/>
  <c r="BS82" i="4"/>
  <c r="BT82" i="4"/>
  <c r="BP82" i="4"/>
  <c r="BQ82" i="4"/>
  <c r="BM82" i="4"/>
  <c r="BN82" i="4"/>
  <c r="CO81" i="4"/>
  <c r="CK81" i="4"/>
  <c r="CL81" i="4"/>
  <c r="CH81" i="4"/>
  <c r="CI81" i="4"/>
  <c r="CE81" i="4"/>
  <c r="CF81" i="4"/>
  <c r="CB81" i="4"/>
  <c r="CC81" i="4"/>
  <c r="BY81" i="4"/>
  <c r="BZ81" i="4"/>
  <c r="BV81" i="4"/>
  <c r="BW81" i="4"/>
  <c r="BS81" i="4"/>
  <c r="BT81" i="4"/>
  <c r="BP81" i="4"/>
  <c r="BQ81" i="4"/>
  <c r="BM81" i="4"/>
  <c r="BN81" i="4"/>
  <c r="CO80" i="4"/>
  <c r="CK80" i="4"/>
  <c r="CL80" i="4"/>
  <c r="CH80" i="4"/>
  <c r="CI80" i="4"/>
  <c r="CE80" i="4"/>
  <c r="CF80" i="4"/>
  <c r="CB80" i="4"/>
  <c r="CC80" i="4"/>
  <c r="BY80" i="4"/>
  <c r="BZ80" i="4"/>
  <c r="BV80" i="4"/>
  <c r="BW80" i="4"/>
  <c r="BS80" i="4"/>
  <c r="BT80" i="4"/>
  <c r="BP80" i="4"/>
  <c r="BQ80" i="4"/>
  <c r="BM80" i="4"/>
  <c r="BN80" i="4"/>
  <c r="CO79" i="4"/>
  <c r="CK79" i="4"/>
  <c r="CL79" i="4"/>
  <c r="CH79" i="4"/>
  <c r="CI79" i="4"/>
  <c r="CE79" i="4"/>
  <c r="CF79" i="4"/>
  <c r="CB79" i="4"/>
  <c r="CC79" i="4"/>
  <c r="BY79" i="4"/>
  <c r="BZ79" i="4"/>
  <c r="BV79" i="4"/>
  <c r="BW79" i="4"/>
  <c r="BS79" i="4"/>
  <c r="BT79" i="4"/>
  <c r="BP79" i="4"/>
  <c r="BQ79" i="4"/>
  <c r="BM79" i="4"/>
  <c r="BN79" i="4"/>
  <c r="CO78" i="4"/>
  <c r="CK78" i="4"/>
  <c r="CL78" i="4"/>
  <c r="CH78" i="4"/>
  <c r="CI78" i="4"/>
  <c r="CE78" i="4"/>
  <c r="CF78" i="4"/>
  <c r="CB78" i="4"/>
  <c r="CC78" i="4"/>
  <c r="BY78" i="4"/>
  <c r="BZ78" i="4"/>
  <c r="BV78" i="4"/>
  <c r="BW78" i="4"/>
  <c r="BS78" i="4"/>
  <c r="BT78" i="4"/>
  <c r="BP78" i="4"/>
  <c r="BQ78" i="4"/>
  <c r="BM78" i="4"/>
  <c r="BN78" i="4"/>
  <c r="CO77" i="4"/>
  <c r="CK77" i="4"/>
  <c r="CL77" i="4"/>
  <c r="CH77" i="4"/>
  <c r="CI77" i="4"/>
  <c r="CE77" i="4"/>
  <c r="CF77" i="4"/>
  <c r="CB77" i="4"/>
  <c r="CC77" i="4"/>
  <c r="BY77" i="4"/>
  <c r="BZ77" i="4"/>
  <c r="BV77" i="4"/>
  <c r="BW77" i="4"/>
  <c r="BS77" i="4"/>
  <c r="BT77" i="4"/>
  <c r="BP77" i="4"/>
  <c r="BQ77" i="4"/>
  <c r="BM77" i="4"/>
  <c r="BN77" i="4"/>
  <c r="CO76" i="4"/>
  <c r="CK76" i="4"/>
  <c r="CL76" i="4"/>
  <c r="CH76" i="4"/>
  <c r="CI76" i="4"/>
  <c r="CE76" i="4"/>
  <c r="CF76" i="4"/>
  <c r="CB76" i="4"/>
  <c r="CC76" i="4"/>
  <c r="BY76" i="4"/>
  <c r="BZ76" i="4"/>
  <c r="BV76" i="4"/>
  <c r="BW76" i="4"/>
  <c r="BS76" i="4"/>
  <c r="BT76" i="4"/>
  <c r="BP76" i="4"/>
  <c r="BQ76" i="4"/>
  <c r="BM76" i="4"/>
  <c r="BN76" i="4"/>
  <c r="CO75" i="4"/>
  <c r="CK75" i="4"/>
  <c r="CL75" i="4"/>
  <c r="CH75" i="4"/>
  <c r="CI75" i="4"/>
  <c r="CE75" i="4"/>
  <c r="CF75" i="4"/>
  <c r="CB75" i="4"/>
  <c r="CC75" i="4"/>
  <c r="BY75" i="4"/>
  <c r="BZ75" i="4"/>
  <c r="BV75" i="4"/>
  <c r="BW75" i="4"/>
  <c r="BS75" i="4"/>
  <c r="BT75" i="4"/>
  <c r="BP75" i="4"/>
  <c r="BQ75" i="4"/>
  <c r="BM75" i="4"/>
  <c r="BN75" i="4"/>
  <c r="CO74" i="4"/>
  <c r="CK74" i="4"/>
  <c r="CL74" i="4"/>
  <c r="CH74" i="4"/>
  <c r="CI74" i="4"/>
  <c r="CE74" i="4"/>
  <c r="CF74" i="4"/>
  <c r="CB74" i="4"/>
  <c r="CC74" i="4"/>
  <c r="BY74" i="4"/>
  <c r="BZ74" i="4"/>
  <c r="BV74" i="4"/>
  <c r="BW74" i="4"/>
  <c r="BS74" i="4"/>
  <c r="BT74" i="4"/>
  <c r="BP74" i="4"/>
  <c r="BQ74" i="4"/>
  <c r="BM74" i="4"/>
  <c r="BN74" i="4"/>
  <c r="CO73" i="4"/>
  <c r="CK73" i="4"/>
  <c r="CL73" i="4"/>
  <c r="CH73" i="4"/>
  <c r="CI73" i="4"/>
  <c r="CE73" i="4"/>
  <c r="CF73" i="4"/>
  <c r="CB73" i="4"/>
  <c r="CC73" i="4"/>
  <c r="BY73" i="4"/>
  <c r="BZ73" i="4"/>
  <c r="BV73" i="4"/>
  <c r="BW73" i="4"/>
  <c r="BS73" i="4"/>
  <c r="BT73" i="4"/>
  <c r="BP73" i="4"/>
  <c r="BQ73" i="4"/>
  <c r="BM73" i="4"/>
  <c r="BN73" i="4"/>
  <c r="CO72" i="4"/>
  <c r="CK72" i="4"/>
  <c r="CL72" i="4"/>
  <c r="CH72" i="4"/>
  <c r="CI72" i="4"/>
  <c r="CE72" i="4"/>
  <c r="CF72" i="4"/>
  <c r="CB72" i="4"/>
  <c r="CC72" i="4"/>
  <c r="BY72" i="4"/>
  <c r="BZ72" i="4"/>
  <c r="BV72" i="4"/>
  <c r="BW72" i="4"/>
  <c r="BS72" i="4"/>
  <c r="BT72" i="4"/>
  <c r="BP72" i="4"/>
  <c r="BQ72" i="4"/>
  <c r="BM72" i="4"/>
  <c r="BN72" i="4"/>
  <c r="CO71" i="4"/>
  <c r="CK71" i="4"/>
  <c r="CL71" i="4"/>
  <c r="CH71" i="4"/>
  <c r="CI71" i="4"/>
  <c r="CE71" i="4"/>
  <c r="CF71" i="4"/>
  <c r="CB71" i="4"/>
  <c r="CC71" i="4"/>
  <c r="BY71" i="4"/>
  <c r="BZ71" i="4"/>
  <c r="BV71" i="4"/>
  <c r="BW71" i="4"/>
  <c r="BS71" i="4"/>
  <c r="BT71" i="4"/>
  <c r="BP71" i="4"/>
  <c r="BQ71" i="4"/>
  <c r="BM71" i="4"/>
  <c r="BN71" i="4"/>
  <c r="CO70" i="4"/>
  <c r="CK70" i="4"/>
  <c r="CL70" i="4"/>
  <c r="CH70" i="4"/>
  <c r="CI70" i="4"/>
  <c r="CE70" i="4"/>
  <c r="CF70" i="4"/>
  <c r="CB70" i="4"/>
  <c r="CC70" i="4"/>
  <c r="BY70" i="4"/>
  <c r="BZ70" i="4"/>
  <c r="BV70" i="4"/>
  <c r="BW70" i="4"/>
  <c r="BS70" i="4"/>
  <c r="BT70" i="4"/>
  <c r="BP70" i="4"/>
  <c r="BQ70" i="4"/>
  <c r="BM70" i="4"/>
  <c r="BN70" i="4"/>
  <c r="CO69" i="4"/>
  <c r="CK69" i="4"/>
  <c r="CL69" i="4"/>
  <c r="CH69" i="4"/>
  <c r="CI69" i="4"/>
  <c r="CE69" i="4"/>
  <c r="CF69" i="4"/>
  <c r="CB69" i="4"/>
  <c r="CC69" i="4"/>
  <c r="BY69" i="4"/>
  <c r="BZ69" i="4"/>
  <c r="BV69" i="4"/>
  <c r="BW69" i="4"/>
  <c r="BS69" i="4"/>
  <c r="BT69" i="4"/>
  <c r="BP69" i="4"/>
  <c r="BQ69" i="4"/>
  <c r="BM69" i="4"/>
  <c r="BN69" i="4"/>
  <c r="CO68" i="4"/>
  <c r="CK68" i="4"/>
  <c r="CL68" i="4"/>
  <c r="CH68" i="4"/>
  <c r="CI68" i="4"/>
  <c r="CE68" i="4"/>
  <c r="CF68" i="4"/>
  <c r="CB68" i="4"/>
  <c r="CC68" i="4"/>
  <c r="BY68" i="4"/>
  <c r="BZ68" i="4"/>
  <c r="BV68" i="4"/>
  <c r="BW68" i="4"/>
  <c r="BS68" i="4"/>
  <c r="BT68" i="4"/>
  <c r="BP68" i="4"/>
  <c r="BQ68" i="4"/>
  <c r="BM68" i="4"/>
  <c r="BN68" i="4"/>
  <c r="CO67" i="4"/>
  <c r="CK67" i="4"/>
  <c r="CL67" i="4"/>
  <c r="CH67" i="4"/>
  <c r="CI67" i="4"/>
  <c r="CE67" i="4"/>
  <c r="CF67" i="4"/>
  <c r="CB67" i="4"/>
  <c r="CC67" i="4"/>
  <c r="BY67" i="4"/>
  <c r="BZ67" i="4"/>
  <c r="BV67" i="4"/>
  <c r="BW67" i="4"/>
  <c r="BS67" i="4"/>
  <c r="BT67" i="4"/>
  <c r="BP67" i="4"/>
  <c r="BQ67" i="4"/>
  <c r="BM67" i="4"/>
  <c r="BN67" i="4"/>
  <c r="CO66" i="4"/>
  <c r="CK66" i="4"/>
  <c r="CL66" i="4"/>
  <c r="CH66" i="4"/>
  <c r="CI66" i="4"/>
  <c r="CE66" i="4"/>
  <c r="CF66" i="4"/>
  <c r="CB66" i="4"/>
  <c r="CC66" i="4"/>
  <c r="BY66" i="4"/>
  <c r="BZ66" i="4"/>
  <c r="BV66" i="4"/>
  <c r="BW66" i="4"/>
  <c r="BS66" i="4"/>
  <c r="BT66" i="4"/>
  <c r="BP66" i="4"/>
  <c r="BQ66" i="4"/>
  <c r="BM66" i="4"/>
  <c r="BN66" i="4"/>
  <c r="CO65" i="4"/>
  <c r="CK65" i="4"/>
  <c r="CL65" i="4"/>
  <c r="CH65" i="4"/>
  <c r="CI65" i="4"/>
  <c r="CE65" i="4"/>
  <c r="CF65" i="4"/>
  <c r="CB65" i="4"/>
  <c r="CC65" i="4"/>
  <c r="BY65" i="4"/>
  <c r="BZ65" i="4"/>
  <c r="BV65" i="4"/>
  <c r="BW65" i="4"/>
  <c r="BS65" i="4"/>
  <c r="BT65" i="4"/>
  <c r="BP65" i="4"/>
  <c r="BQ65" i="4"/>
  <c r="BM65" i="4"/>
  <c r="BN65" i="4"/>
  <c r="CO64" i="4"/>
  <c r="CK64" i="4"/>
  <c r="CL64" i="4"/>
  <c r="CH64" i="4"/>
  <c r="CI64" i="4"/>
  <c r="CE64" i="4"/>
  <c r="CF64" i="4"/>
  <c r="CB64" i="4"/>
  <c r="CC64" i="4"/>
  <c r="BY64" i="4"/>
  <c r="BZ64" i="4"/>
  <c r="BV64" i="4"/>
  <c r="BW64" i="4"/>
  <c r="BS64" i="4"/>
  <c r="BT64" i="4"/>
  <c r="BP64" i="4"/>
  <c r="BQ64" i="4"/>
  <c r="BM64" i="4"/>
  <c r="BN64" i="4"/>
  <c r="CO63" i="4"/>
  <c r="CK63" i="4"/>
  <c r="CL63" i="4"/>
  <c r="CH63" i="4"/>
  <c r="CI63" i="4"/>
  <c r="CE63" i="4"/>
  <c r="CF63" i="4"/>
  <c r="CB63" i="4"/>
  <c r="CC63" i="4"/>
  <c r="BY63" i="4"/>
  <c r="BZ63" i="4"/>
  <c r="BV63" i="4"/>
  <c r="BW63" i="4"/>
  <c r="BS63" i="4"/>
  <c r="BT63" i="4"/>
  <c r="BP63" i="4"/>
  <c r="BQ63" i="4"/>
  <c r="BM63" i="4"/>
  <c r="BN63" i="4"/>
  <c r="CO62" i="4"/>
  <c r="CK62" i="4"/>
  <c r="CL62" i="4"/>
  <c r="CH62" i="4"/>
  <c r="CI62" i="4"/>
  <c r="CE62" i="4"/>
  <c r="CF62" i="4"/>
  <c r="CB62" i="4"/>
  <c r="CC62" i="4"/>
  <c r="BY62" i="4"/>
  <c r="BZ62" i="4"/>
  <c r="BV62" i="4"/>
  <c r="BW62" i="4"/>
  <c r="BS62" i="4"/>
  <c r="BT62" i="4"/>
  <c r="BP62" i="4"/>
  <c r="BQ62" i="4"/>
  <c r="BM62" i="4"/>
  <c r="BN62" i="4"/>
  <c r="CO61" i="4"/>
  <c r="CK61" i="4"/>
  <c r="CL61" i="4"/>
  <c r="CH61" i="4"/>
  <c r="CI61" i="4"/>
  <c r="CE61" i="4"/>
  <c r="CF61" i="4"/>
  <c r="CB61" i="4"/>
  <c r="CC61" i="4"/>
  <c r="BY61" i="4"/>
  <c r="BZ61" i="4"/>
  <c r="BV61" i="4"/>
  <c r="BW61" i="4"/>
  <c r="BS61" i="4"/>
  <c r="BT61" i="4"/>
  <c r="BP61" i="4"/>
  <c r="BQ61" i="4"/>
  <c r="BM61" i="4"/>
  <c r="BN61" i="4"/>
  <c r="CO60" i="4"/>
  <c r="CK60" i="4"/>
  <c r="CL60" i="4"/>
  <c r="CH60" i="4"/>
  <c r="CI60" i="4"/>
  <c r="CE60" i="4"/>
  <c r="CF60" i="4"/>
  <c r="CB60" i="4"/>
  <c r="CC60" i="4"/>
  <c r="BY60" i="4"/>
  <c r="BZ60" i="4"/>
  <c r="BV60" i="4"/>
  <c r="BW60" i="4"/>
  <c r="BS60" i="4"/>
  <c r="BT60" i="4"/>
  <c r="BP60" i="4"/>
  <c r="BQ60" i="4"/>
  <c r="BM60" i="4"/>
  <c r="BN60" i="4"/>
  <c r="CO59" i="4"/>
  <c r="CK59" i="4"/>
  <c r="CL59" i="4"/>
  <c r="CH59" i="4"/>
  <c r="CI59" i="4"/>
  <c r="CE59" i="4"/>
  <c r="CF59" i="4"/>
  <c r="CB59" i="4"/>
  <c r="CC59" i="4"/>
  <c r="BY59" i="4"/>
  <c r="BZ59" i="4"/>
  <c r="BV59" i="4"/>
  <c r="BW59" i="4"/>
  <c r="BS59" i="4"/>
  <c r="BT59" i="4"/>
  <c r="BP59" i="4"/>
  <c r="BQ59" i="4"/>
  <c r="BM59" i="4"/>
  <c r="BN59" i="4"/>
  <c r="CO58" i="4"/>
  <c r="CK58" i="4"/>
  <c r="CL58" i="4"/>
  <c r="CH58" i="4"/>
  <c r="CI58" i="4"/>
  <c r="CE58" i="4"/>
  <c r="CF58" i="4"/>
  <c r="CB58" i="4"/>
  <c r="CC58" i="4"/>
  <c r="BY58" i="4"/>
  <c r="BZ58" i="4"/>
  <c r="BV58" i="4"/>
  <c r="BW58" i="4"/>
  <c r="BS58" i="4"/>
  <c r="BT58" i="4"/>
  <c r="BP58" i="4"/>
  <c r="BQ58" i="4"/>
  <c r="BM58" i="4"/>
  <c r="BN58" i="4"/>
  <c r="CO57" i="4"/>
  <c r="CK57" i="4"/>
  <c r="CL57" i="4"/>
  <c r="CH57" i="4"/>
  <c r="CI57" i="4"/>
  <c r="CE57" i="4"/>
  <c r="CF57" i="4"/>
  <c r="CB57" i="4"/>
  <c r="CC57" i="4"/>
  <c r="BY57" i="4"/>
  <c r="BZ57" i="4"/>
  <c r="BV57" i="4"/>
  <c r="BW57" i="4"/>
  <c r="BS57" i="4"/>
  <c r="BT57" i="4"/>
  <c r="BP57" i="4"/>
  <c r="BQ57" i="4"/>
  <c r="BM57" i="4"/>
  <c r="BN57" i="4"/>
  <c r="CO56" i="4"/>
  <c r="CK56" i="4"/>
  <c r="CL56" i="4"/>
  <c r="CH56" i="4"/>
  <c r="CI56" i="4"/>
  <c r="CE56" i="4"/>
  <c r="CF56" i="4"/>
  <c r="CB56" i="4"/>
  <c r="CC56" i="4"/>
  <c r="BY56" i="4"/>
  <c r="BZ56" i="4"/>
  <c r="BV56" i="4"/>
  <c r="BW56" i="4"/>
  <c r="BS56" i="4"/>
  <c r="BT56" i="4"/>
  <c r="BP56" i="4"/>
  <c r="BQ56" i="4"/>
  <c r="BM56" i="4"/>
  <c r="BN56" i="4"/>
  <c r="CO55" i="4"/>
  <c r="CK55" i="4"/>
  <c r="CL55" i="4"/>
  <c r="CH55" i="4"/>
  <c r="CI55" i="4"/>
  <c r="CE55" i="4"/>
  <c r="CF55" i="4"/>
  <c r="CB55" i="4"/>
  <c r="CC55" i="4"/>
  <c r="BY55" i="4"/>
  <c r="BZ55" i="4"/>
  <c r="BV55" i="4"/>
  <c r="BW55" i="4"/>
  <c r="BS55" i="4"/>
  <c r="BT55" i="4"/>
  <c r="BP55" i="4"/>
  <c r="BQ55" i="4"/>
  <c r="BM55" i="4"/>
  <c r="BN55" i="4"/>
  <c r="CO54" i="4"/>
  <c r="CK54" i="4"/>
  <c r="CL54" i="4"/>
  <c r="CH54" i="4"/>
  <c r="CI54" i="4"/>
  <c r="CE54" i="4"/>
  <c r="CF54" i="4"/>
  <c r="CB54" i="4"/>
  <c r="CC54" i="4"/>
  <c r="BY54" i="4"/>
  <c r="BZ54" i="4"/>
  <c r="BV54" i="4"/>
  <c r="BW54" i="4"/>
  <c r="BS54" i="4"/>
  <c r="BT54" i="4"/>
  <c r="BP54" i="4"/>
  <c r="BQ54" i="4"/>
  <c r="BM54" i="4"/>
  <c r="BN54" i="4"/>
  <c r="CO53" i="4"/>
  <c r="CK53" i="4"/>
  <c r="CL53" i="4"/>
  <c r="CH53" i="4"/>
  <c r="CI53" i="4"/>
  <c r="CE53" i="4"/>
  <c r="CF53" i="4"/>
  <c r="CB53" i="4"/>
  <c r="CC53" i="4"/>
  <c r="BY53" i="4"/>
  <c r="BZ53" i="4"/>
  <c r="BV53" i="4"/>
  <c r="BW53" i="4"/>
  <c r="BS53" i="4"/>
  <c r="BT53" i="4"/>
  <c r="BP53" i="4"/>
  <c r="BQ53" i="4"/>
  <c r="BM53" i="4"/>
  <c r="BN53" i="4"/>
  <c r="CO52" i="4"/>
  <c r="CK52" i="4"/>
  <c r="CL52" i="4"/>
  <c r="CH52" i="4"/>
  <c r="CI52" i="4"/>
  <c r="CE52" i="4"/>
  <c r="CF52" i="4"/>
  <c r="CB52" i="4"/>
  <c r="CC52" i="4"/>
  <c r="BY52" i="4"/>
  <c r="BZ52" i="4"/>
  <c r="BV52" i="4"/>
  <c r="BW52" i="4"/>
  <c r="BS52" i="4"/>
  <c r="BT52" i="4"/>
  <c r="BP52" i="4"/>
  <c r="BQ52" i="4"/>
  <c r="BM52" i="4"/>
  <c r="BN52" i="4"/>
  <c r="CO51" i="4"/>
  <c r="CK51" i="4"/>
  <c r="CL51" i="4"/>
  <c r="CH51" i="4"/>
  <c r="CI51" i="4"/>
  <c r="CE51" i="4"/>
  <c r="CF51" i="4"/>
  <c r="CB51" i="4"/>
  <c r="CC51" i="4"/>
  <c r="BY51" i="4"/>
  <c r="BZ51" i="4"/>
  <c r="BV51" i="4"/>
  <c r="BW51" i="4"/>
  <c r="BS51" i="4"/>
  <c r="BT51" i="4"/>
  <c r="BP51" i="4"/>
  <c r="BQ51" i="4"/>
  <c r="BM51" i="4"/>
  <c r="BN51" i="4"/>
  <c r="CO50" i="4"/>
  <c r="CK50" i="4"/>
  <c r="CL50" i="4"/>
  <c r="CH50" i="4"/>
  <c r="CI50" i="4"/>
  <c r="CE50" i="4"/>
  <c r="CF50" i="4"/>
  <c r="CB50" i="4"/>
  <c r="CC50" i="4"/>
  <c r="BY50" i="4"/>
  <c r="BZ50" i="4"/>
  <c r="BV50" i="4"/>
  <c r="BW50" i="4"/>
  <c r="BS50" i="4"/>
  <c r="BT50" i="4"/>
  <c r="BP50" i="4"/>
  <c r="BQ50" i="4"/>
  <c r="BM50" i="4"/>
  <c r="BN50" i="4"/>
  <c r="CO49" i="4"/>
  <c r="CK49" i="4"/>
  <c r="CL49" i="4"/>
  <c r="CH49" i="4"/>
  <c r="CI49" i="4"/>
  <c r="CE49" i="4"/>
  <c r="CF49" i="4"/>
  <c r="CB49" i="4"/>
  <c r="CC49" i="4"/>
  <c r="BY49" i="4"/>
  <c r="BZ49" i="4"/>
  <c r="BV49" i="4"/>
  <c r="BW49" i="4"/>
  <c r="BS49" i="4"/>
  <c r="BT49" i="4"/>
  <c r="BP49" i="4"/>
  <c r="BQ49" i="4"/>
  <c r="BM49" i="4"/>
  <c r="BN49" i="4"/>
  <c r="CO48" i="4"/>
  <c r="CK48" i="4"/>
  <c r="CL48" i="4"/>
  <c r="CH48" i="4"/>
  <c r="CI48" i="4"/>
  <c r="CE48" i="4"/>
  <c r="CF48" i="4"/>
  <c r="CB48" i="4"/>
  <c r="CC48" i="4"/>
  <c r="BY48" i="4"/>
  <c r="BZ48" i="4"/>
  <c r="BV48" i="4"/>
  <c r="BW48" i="4"/>
  <c r="BS48" i="4"/>
  <c r="BT48" i="4"/>
  <c r="BP48" i="4"/>
  <c r="BQ48" i="4"/>
  <c r="BM48" i="4"/>
  <c r="BN48" i="4"/>
  <c r="CO47" i="4"/>
  <c r="CK47" i="4"/>
  <c r="CL47" i="4"/>
  <c r="CH47" i="4"/>
  <c r="CI47" i="4"/>
  <c r="CE47" i="4"/>
  <c r="CF47" i="4"/>
  <c r="CB47" i="4"/>
  <c r="CC47" i="4"/>
  <c r="BY47" i="4"/>
  <c r="BZ47" i="4"/>
  <c r="BV47" i="4"/>
  <c r="BW47" i="4"/>
  <c r="BS47" i="4"/>
  <c r="BT47" i="4"/>
  <c r="BP47" i="4"/>
  <c r="BQ47" i="4"/>
  <c r="BM47" i="4"/>
  <c r="BN47" i="4"/>
  <c r="CO46" i="4"/>
  <c r="CK46" i="4"/>
  <c r="CL46" i="4"/>
  <c r="CH46" i="4"/>
  <c r="CI46" i="4"/>
  <c r="CE46" i="4"/>
  <c r="CF46" i="4"/>
  <c r="CB46" i="4"/>
  <c r="CC46" i="4"/>
  <c r="BY46" i="4"/>
  <c r="BZ46" i="4"/>
  <c r="BV46" i="4"/>
  <c r="BW46" i="4"/>
  <c r="BS46" i="4"/>
  <c r="BT46" i="4"/>
  <c r="BP46" i="4"/>
  <c r="BQ46" i="4"/>
  <c r="BM46" i="4"/>
  <c r="BN46" i="4"/>
  <c r="CO45" i="4"/>
  <c r="CK45" i="4"/>
  <c r="CL45" i="4"/>
  <c r="CH45" i="4"/>
  <c r="CI45" i="4"/>
  <c r="CE45" i="4"/>
  <c r="CF45" i="4"/>
  <c r="CB45" i="4"/>
  <c r="CC45" i="4"/>
  <c r="BY45" i="4"/>
  <c r="BZ45" i="4"/>
  <c r="BV45" i="4"/>
  <c r="BW45" i="4"/>
  <c r="BS45" i="4"/>
  <c r="BT45" i="4"/>
  <c r="BP45" i="4"/>
  <c r="BQ45" i="4"/>
  <c r="BM45" i="4"/>
  <c r="BN45" i="4"/>
  <c r="CO44" i="4"/>
  <c r="CK44" i="4"/>
  <c r="CL44" i="4"/>
  <c r="CH44" i="4"/>
  <c r="CI44" i="4"/>
  <c r="CE44" i="4"/>
  <c r="CF44" i="4"/>
  <c r="CB44" i="4"/>
  <c r="CC44" i="4"/>
  <c r="BY44" i="4"/>
  <c r="BZ44" i="4"/>
  <c r="BV44" i="4"/>
  <c r="BW44" i="4"/>
  <c r="BS44" i="4"/>
  <c r="BT44" i="4"/>
  <c r="BP44" i="4"/>
  <c r="BQ44" i="4"/>
  <c r="BM44" i="4"/>
  <c r="BN44" i="4"/>
  <c r="CO43" i="4"/>
  <c r="CK43" i="4"/>
  <c r="CL43" i="4"/>
  <c r="CH43" i="4"/>
  <c r="CI43" i="4"/>
  <c r="CE43" i="4"/>
  <c r="CF43" i="4"/>
  <c r="CB43" i="4"/>
  <c r="CC43" i="4"/>
  <c r="BY43" i="4"/>
  <c r="BZ43" i="4"/>
  <c r="BV43" i="4"/>
  <c r="BW43" i="4"/>
  <c r="BS43" i="4"/>
  <c r="BT43" i="4"/>
  <c r="BP43" i="4"/>
  <c r="BQ43" i="4"/>
  <c r="BM43" i="4"/>
  <c r="BN43" i="4"/>
  <c r="CO42" i="4"/>
  <c r="CK42" i="4"/>
  <c r="CL42" i="4"/>
  <c r="CH42" i="4"/>
  <c r="CI42" i="4"/>
  <c r="CE42" i="4"/>
  <c r="CF42" i="4"/>
  <c r="CB42" i="4"/>
  <c r="CC42" i="4"/>
  <c r="BY42" i="4"/>
  <c r="BZ42" i="4"/>
  <c r="BV42" i="4"/>
  <c r="BW42" i="4"/>
  <c r="BS42" i="4"/>
  <c r="BT42" i="4"/>
  <c r="BP42" i="4"/>
  <c r="BQ42" i="4"/>
  <c r="BM42" i="4"/>
  <c r="BN42" i="4"/>
  <c r="CO41" i="4"/>
  <c r="CK41" i="4"/>
  <c r="CL41" i="4"/>
  <c r="CH41" i="4"/>
  <c r="CI41" i="4"/>
  <c r="CE41" i="4"/>
  <c r="CF41" i="4"/>
  <c r="CB41" i="4"/>
  <c r="CC41" i="4"/>
  <c r="BY41" i="4"/>
  <c r="BZ41" i="4"/>
  <c r="BV41" i="4"/>
  <c r="BW41" i="4"/>
  <c r="BS41" i="4"/>
  <c r="BT41" i="4"/>
  <c r="BP41" i="4"/>
  <c r="BQ41" i="4"/>
  <c r="BM41" i="4"/>
  <c r="BN41" i="4"/>
  <c r="CO40" i="4"/>
  <c r="CK40" i="4"/>
  <c r="CL40" i="4"/>
  <c r="CH40" i="4"/>
  <c r="CI40" i="4"/>
  <c r="CE40" i="4"/>
  <c r="CF40" i="4"/>
  <c r="CB40" i="4"/>
  <c r="CC40" i="4"/>
  <c r="BY40" i="4"/>
  <c r="BZ40" i="4"/>
  <c r="BV40" i="4"/>
  <c r="BW40" i="4"/>
  <c r="BS40" i="4"/>
  <c r="BT40" i="4"/>
  <c r="BP40" i="4"/>
  <c r="BQ40" i="4"/>
  <c r="BM40" i="4"/>
  <c r="BN40" i="4"/>
  <c r="CO39" i="4"/>
  <c r="CK39" i="4"/>
  <c r="CL39" i="4"/>
  <c r="CH39" i="4"/>
  <c r="CI39" i="4"/>
  <c r="CE39" i="4"/>
  <c r="CF39" i="4"/>
  <c r="CB39" i="4"/>
  <c r="CC39" i="4"/>
  <c r="BY39" i="4"/>
  <c r="BZ39" i="4"/>
  <c r="BV39" i="4"/>
  <c r="BW39" i="4"/>
  <c r="BS39" i="4"/>
  <c r="BT39" i="4"/>
  <c r="BP39" i="4"/>
  <c r="BQ39" i="4"/>
  <c r="BM39" i="4"/>
  <c r="BN39" i="4"/>
  <c r="CO38" i="4"/>
  <c r="CK38" i="4"/>
  <c r="CL38" i="4"/>
  <c r="CH38" i="4"/>
  <c r="CI38" i="4"/>
  <c r="CE38" i="4"/>
  <c r="CF38" i="4"/>
  <c r="CB38" i="4"/>
  <c r="CC38" i="4"/>
  <c r="BY38" i="4"/>
  <c r="BZ38" i="4"/>
  <c r="BV38" i="4"/>
  <c r="BW38" i="4"/>
  <c r="BS38" i="4"/>
  <c r="BT38" i="4"/>
  <c r="BP38" i="4"/>
  <c r="BQ38" i="4"/>
  <c r="BM38" i="4"/>
  <c r="BN38" i="4"/>
  <c r="CO37" i="4"/>
  <c r="CK37" i="4"/>
  <c r="CL37" i="4"/>
  <c r="CH37" i="4"/>
  <c r="CI37" i="4"/>
  <c r="CE37" i="4"/>
  <c r="CF37" i="4"/>
  <c r="CB37" i="4"/>
  <c r="CC37" i="4"/>
  <c r="BY37" i="4"/>
  <c r="BZ37" i="4"/>
  <c r="BV37" i="4"/>
  <c r="BW37" i="4"/>
  <c r="BS37" i="4"/>
  <c r="BT37" i="4"/>
  <c r="BP37" i="4"/>
  <c r="BQ37" i="4"/>
  <c r="BM37" i="4"/>
  <c r="BN37" i="4"/>
  <c r="CO36" i="4"/>
  <c r="CK36" i="4"/>
  <c r="CL36" i="4"/>
  <c r="CH36" i="4"/>
  <c r="CI36" i="4"/>
  <c r="CE36" i="4"/>
  <c r="CF36" i="4"/>
  <c r="CB36" i="4"/>
  <c r="CC36" i="4"/>
  <c r="BY36" i="4"/>
  <c r="BZ36" i="4"/>
  <c r="BV36" i="4"/>
  <c r="BW36" i="4"/>
  <c r="BS36" i="4"/>
  <c r="BT36" i="4"/>
  <c r="BP36" i="4"/>
  <c r="BQ36" i="4"/>
  <c r="BM36" i="4"/>
  <c r="BN36" i="4"/>
  <c r="CO35" i="4"/>
  <c r="CK35" i="4"/>
  <c r="CL35" i="4"/>
  <c r="CH35" i="4"/>
  <c r="CI35" i="4"/>
  <c r="CE35" i="4"/>
  <c r="CF35" i="4"/>
  <c r="CB35" i="4"/>
  <c r="CC35" i="4"/>
  <c r="BY35" i="4"/>
  <c r="BZ35" i="4"/>
  <c r="BV35" i="4"/>
  <c r="BW35" i="4"/>
  <c r="BS35" i="4"/>
  <c r="BT35" i="4"/>
  <c r="BP35" i="4"/>
  <c r="BQ35" i="4"/>
  <c r="BM35" i="4"/>
  <c r="BN35" i="4"/>
  <c r="CO34" i="4"/>
  <c r="CK34" i="4"/>
  <c r="CL34" i="4"/>
  <c r="CH34" i="4"/>
  <c r="CI34" i="4"/>
  <c r="CE34" i="4"/>
  <c r="CF34" i="4"/>
  <c r="CB34" i="4"/>
  <c r="CC34" i="4"/>
  <c r="BY34" i="4"/>
  <c r="BZ34" i="4"/>
  <c r="BV34" i="4"/>
  <c r="BW34" i="4"/>
  <c r="BS34" i="4"/>
  <c r="BT34" i="4"/>
  <c r="BP34" i="4"/>
  <c r="BQ34" i="4"/>
  <c r="BM34" i="4"/>
  <c r="BN34" i="4"/>
  <c r="CO33" i="4"/>
  <c r="CK33" i="4"/>
  <c r="CL33" i="4"/>
  <c r="CH33" i="4"/>
  <c r="CI33" i="4"/>
  <c r="CE33" i="4"/>
  <c r="CF33" i="4"/>
  <c r="CB33" i="4"/>
  <c r="CC33" i="4"/>
  <c r="BY33" i="4"/>
  <c r="BZ33" i="4"/>
  <c r="BV33" i="4"/>
  <c r="BW33" i="4"/>
  <c r="BS33" i="4"/>
  <c r="BT33" i="4"/>
  <c r="BP33" i="4"/>
  <c r="BQ33" i="4"/>
  <c r="BM33" i="4"/>
  <c r="BN33" i="4"/>
  <c r="CO32" i="4"/>
  <c r="CK32" i="4"/>
  <c r="CL32" i="4"/>
  <c r="CH32" i="4"/>
  <c r="CI32" i="4"/>
  <c r="CE32" i="4"/>
  <c r="CF32" i="4"/>
  <c r="CB32" i="4"/>
  <c r="CC32" i="4"/>
  <c r="BY32" i="4"/>
  <c r="BZ32" i="4"/>
  <c r="BV32" i="4"/>
  <c r="BW32" i="4"/>
  <c r="BS32" i="4"/>
  <c r="BT32" i="4"/>
  <c r="BP32" i="4"/>
  <c r="BQ32" i="4"/>
  <c r="BM32" i="4"/>
  <c r="BN32" i="4"/>
  <c r="CO31" i="4"/>
  <c r="CK31" i="4"/>
  <c r="CL31" i="4"/>
  <c r="CH31" i="4"/>
  <c r="CI31" i="4"/>
  <c r="CE31" i="4"/>
  <c r="CF31" i="4"/>
  <c r="CB31" i="4"/>
  <c r="CC31" i="4"/>
  <c r="BY31" i="4"/>
  <c r="BZ31" i="4"/>
  <c r="BV31" i="4"/>
  <c r="BW31" i="4"/>
  <c r="BS31" i="4"/>
  <c r="BT31" i="4"/>
  <c r="BP31" i="4"/>
  <c r="BQ31" i="4"/>
  <c r="BM31" i="4"/>
  <c r="BN31" i="4"/>
  <c r="CO30" i="4"/>
  <c r="CK30" i="4"/>
  <c r="CL30" i="4"/>
  <c r="CH30" i="4"/>
  <c r="CI30" i="4"/>
  <c r="CE30" i="4"/>
  <c r="CF30" i="4"/>
  <c r="CB30" i="4"/>
  <c r="CC30" i="4"/>
  <c r="BY30" i="4"/>
  <c r="BZ30" i="4"/>
  <c r="BV30" i="4"/>
  <c r="BW30" i="4"/>
  <c r="BS30" i="4"/>
  <c r="BT30" i="4"/>
  <c r="BP30" i="4"/>
  <c r="BQ30" i="4"/>
  <c r="BM30" i="4"/>
  <c r="BN30" i="4"/>
  <c r="CO29" i="4"/>
  <c r="CK29" i="4"/>
  <c r="CL29" i="4"/>
  <c r="CH29" i="4"/>
  <c r="CI29" i="4"/>
  <c r="CE29" i="4"/>
  <c r="CF29" i="4"/>
  <c r="CB29" i="4"/>
  <c r="CC29" i="4"/>
  <c r="BY29" i="4"/>
  <c r="BZ29" i="4"/>
  <c r="BV29" i="4"/>
  <c r="BW29" i="4"/>
  <c r="BS29" i="4"/>
  <c r="BT29" i="4"/>
  <c r="BP29" i="4"/>
  <c r="BQ29" i="4"/>
  <c r="BM29" i="4"/>
  <c r="BN29" i="4"/>
  <c r="CO28" i="4"/>
  <c r="CK28" i="4"/>
  <c r="CL28" i="4"/>
  <c r="CH28" i="4"/>
  <c r="CI28" i="4"/>
  <c r="CE28" i="4"/>
  <c r="CF28" i="4"/>
  <c r="CB28" i="4"/>
  <c r="CC28" i="4"/>
  <c r="BY28" i="4"/>
  <c r="BZ28" i="4"/>
  <c r="BV28" i="4"/>
  <c r="BW28" i="4"/>
  <c r="BS28" i="4"/>
  <c r="BT28" i="4"/>
  <c r="BP28" i="4"/>
  <c r="BQ28" i="4"/>
  <c r="BM28" i="4"/>
  <c r="BN28" i="4"/>
  <c r="CO27" i="4"/>
  <c r="CK27" i="4"/>
  <c r="CL27" i="4"/>
  <c r="CH27" i="4"/>
  <c r="CI27" i="4"/>
  <c r="CE27" i="4"/>
  <c r="CF27" i="4"/>
  <c r="CB27" i="4"/>
  <c r="CC27" i="4"/>
  <c r="BY27" i="4"/>
  <c r="BZ27" i="4"/>
  <c r="BV27" i="4"/>
  <c r="BW27" i="4"/>
  <c r="BS27" i="4"/>
  <c r="BT27" i="4"/>
  <c r="BP27" i="4"/>
  <c r="BQ27" i="4"/>
  <c r="BM27" i="4"/>
  <c r="BN27" i="4"/>
  <c r="CO26" i="4"/>
  <c r="CK26" i="4"/>
  <c r="CL26" i="4"/>
  <c r="CH26" i="4"/>
  <c r="CI26" i="4"/>
  <c r="CE26" i="4"/>
  <c r="CF26" i="4"/>
  <c r="CB26" i="4"/>
  <c r="CC26" i="4"/>
  <c r="BY26" i="4"/>
  <c r="BZ26" i="4"/>
  <c r="BV26" i="4"/>
  <c r="BW26" i="4"/>
  <c r="BS26" i="4"/>
  <c r="BT26" i="4"/>
  <c r="BP26" i="4"/>
  <c r="BQ26" i="4"/>
  <c r="BM26" i="4"/>
  <c r="BN26" i="4"/>
  <c r="CO25" i="4"/>
  <c r="CK25" i="4"/>
  <c r="CL25" i="4"/>
  <c r="CH25" i="4"/>
  <c r="CI25" i="4"/>
  <c r="CE25" i="4"/>
  <c r="CF25" i="4"/>
  <c r="CB25" i="4"/>
  <c r="CC25" i="4"/>
  <c r="BY25" i="4"/>
  <c r="BZ25" i="4"/>
  <c r="BV25" i="4"/>
  <c r="BW25" i="4"/>
  <c r="BS25" i="4"/>
  <c r="BT25" i="4"/>
  <c r="BP25" i="4"/>
  <c r="BQ25" i="4"/>
  <c r="BM25" i="4"/>
  <c r="BN25" i="4"/>
  <c r="CO24" i="4"/>
  <c r="CK24" i="4"/>
  <c r="CL24" i="4"/>
  <c r="CH24" i="4"/>
  <c r="CI24" i="4"/>
  <c r="CE24" i="4"/>
  <c r="CF24" i="4"/>
  <c r="CB24" i="4"/>
  <c r="CC24" i="4"/>
  <c r="BY24" i="4"/>
  <c r="BZ24" i="4"/>
  <c r="BV24" i="4"/>
  <c r="BW24" i="4"/>
  <c r="BS24" i="4"/>
  <c r="BT24" i="4"/>
  <c r="BP24" i="4"/>
  <c r="BQ24" i="4"/>
  <c r="BM24" i="4"/>
  <c r="BN24" i="4"/>
  <c r="CO23" i="4"/>
  <c r="CK23" i="4"/>
  <c r="CL23" i="4"/>
  <c r="CH23" i="4"/>
  <c r="CI23" i="4"/>
  <c r="CE23" i="4"/>
  <c r="CF23" i="4"/>
  <c r="CB23" i="4"/>
  <c r="CC23" i="4"/>
  <c r="BY23" i="4"/>
  <c r="BZ23" i="4"/>
  <c r="BV23" i="4"/>
  <c r="BW23" i="4"/>
  <c r="BS23" i="4"/>
  <c r="BT23" i="4"/>
  <c r="BP23" i="4"/>
  <c r="BQ23" i="4"/>
  <c r="BM23" i="4"/>
  <c r="BN23" i="4"/>
  <c r="CO22" i="4"/>
  <c r="CK22" i="4"/>
  <c r="CL22" i="4"/>
  <c r="CH22" i="4"/>
  <c r="CI22" i="4"/>
  <c r="CE22" i="4"/>
  <c r="CF22" i="4"/>
  <c r="CB22" i="4"/>
  <c r="CC22" i="4"/>
  <c r="BY22" i="4"/>
  <c r="BZ22" i="4"/>
  <c r="BV22" i="4"/>
  <c r="BW22" i="4"/>
  <c r="BS22" i="4"/>
  <c r="BT22" i="4"/>
  <c r="BP22" i="4"/>
  <c r="BQ22" i="4"/>
  <c r="BM22" i="4"/>
  <c r="BN22" i="4"/>
  <c r="CO21" i="4"/>
  <c r="CK21" i="4"/>
  <c r="CL21" i="4"/>
  <c r="CH21" i="4"/>
  <c r="CI21" i="4"/>
  <c r="CE21" i="4"/>
  <c r="CF21" i="4"/>
  <c r="CB21" i="4"/>
  <c r="CC21" i="4"/>
  <c r="BY21" i="4"/>
  <c r="BZ21" i="4"/>
  <c r="BV21" i="4"/>
  <c r="BW21" i="4"/>
  <c r="BS21" i="4"/>
  <c r="BT21" i="4"/>
  <c r="BP21" i="4"/>
  <c r="BQ21" i="4"/>
  <c r="BM21" i="4"/>
  <c r="BN21" i="4"/>
  <c r="CO20" i="4"/>
  <c r="CK20" i="4"/>
  <c r="CL20" i="4"/>
  <c r="CH20" i="4"/>
  <c r="CI20" i="4"/>
  <c r="CE20" i="4"/>
  <c r="CF20" i="4"/>
  <c r="CB20" i="4"/>
  <c r="CC20" i="4"/>
  <c r="BY20" i="4"/>
  <c r="BZ20" i="4"/>
  <c r="BV20" i="4"/>
  <c r="BW20" i="4"/>
  <c r="BS20" i="4"/>
  <c r="BT20" i="4"/>
  <c r="BP20" i="4"/>
  <c r="BQ20" i="4"/>
  <c r="BM20" i="4"/>
  <c r="BN20" i="4"/>
  <c r="CO19" i="4"/>
  <c r="CK19" i="4"/>
  <c r="CL19" i="4"/>
  <c r="CH19" i="4"/>
  <c r="CI19" i="4"/>
  <c r="CE19" i="4"/>
  <c r="CF19" i="4"/>
  <c r="CB19" i="4"/>
  <c r="CC19" i="4"/>
  <c r="BY19" i="4"/>
  <c r="BZ19" i="4"/>
  <c r="BV19" i="4"/>
  <c r="BW19" i="4"/>
  <c r="BS19" i="4"/>
  <c r="BT19" i="4"/>
  <c r="BP19" i="4"/>
  <c r="BQ19" i="4"/>
  <c r="BM19" i="4"/>
  <c r="BN19" i="4"/>
  <c r="CO18" i="4"/>
  <c r="CK18" i="4"/>
  <c r="CL18" i="4"/>
  <c r="CH18" i="4"/>
  <c r="CI18" i="4"/>
  <c r="CE18" i="4"/>
  <c r="CF18" i="4"/>
  <c r="CB18" i="4"/>
  <c r="CC18" i="4"/>
  <c r="BY18" i="4"/>
  <c r="BZ18" i="4"/>
  <c r="BV18" i="4"/>
  <c r="BW18" i="4"/>
  <c r="BS18" i="4"/>
  <c r="BT18" i="4"/>
  <c r="BP18" i="4"/>
  <c r="BQ18" i="4"/>
  <c r="BM18" i="4"/>
  <c r="BN18" i="4"/>
  <c r="CO17" i="4"/>
  <c r="CK17" i="4"/>
  <c r="CL17" i="4"/>
  <c r="CH17" i="4"/>
  <c r="CI17" i="4"/>
  <c r="CE17" i="4"/>
  <c r="CF17" i="4"/>
  <c r="CB17" i="4"/>
  <c r="CC17" i="4"/>
  <c r="BY17" i="4"/>
  <c r="BZ17" i="4"/>
  <c r="BV17" i="4"/>
  <c r="BW17" i="4"/>
  <c r="BS17" i="4"/>
  <c r="BT17" i="4"/>
  <c r="BP17" i="4"/>
  <c r="BQ17" i="4"/>
  <c r="BM17" i="4"/>
  <c r="BN17" i="4"/>
  <c r="CO16" i="4"/>
  <c r="CK16" i="4"/>
  <c r="CL16" i="4"/>
  <c r="CH16" i="4"/>
  <c r="CI16" i="4"/>
  <c r="CE16" i="4"/>
  <c r="CF16" i="4"/>
  <c r="CB16" i="4"/>
  <c r="CC16" i="4"/>
  <c r="BY16" i="4"/>
  <c r="BZ16" i="4"/>
  <c r="BV16" i="4"/>
  <c r="BW16" i="4"/>
  <c r="BS16" i="4"/>
  <c r="BT16" i="4"/>
  <c r="BP16" i="4"/>
  <c r="BQ16" i="4"/>
  <c r="BM16" i="4"/>
  <c r="BN16" i="4"/>
  <c r="CO15" i="4"/>
  <c r="CK15" i="4"/>
  <c r="CL15" i="4"/>
  <c r="CH15" i="4"/>
  <c r="CI15" i="4"/>
  <c r="CE15" i="4"/>
  <c r="CF15" i="4"/>
  <c r="CB15" i="4"/>
  <c r="CC15" i="4"/>
  <c r="BY15" i="4"/>
  <c r="BZ15" i="4"/>
  <c r="BV15" i="4"/>
  <c r="BW15" i="4"/>
  <c r="BS15" i="4"/>
  <c r="BT15" i="4"/>
  <c r="BP15" i="4"/>
  <c r="BQ15" i="4"/>
  <c r="BM15" i="4"/>
  <c r="BN15" i="4"/>
  <c r="CO14" i="4"/>
  <c r="CK14" i="4"/>
  <c r="CL14" i="4"/>
  <c r="CH14" i="4"/>
  <c r="CI14" i="4"/>
  <c r="CE14" i="4"/>
  <c r="CF14" i="4"/>
  <c r="CB14" i="4"/>
  <c r="CC14" i="4"/>
  <c r="BY14" i="4"/>
  <c r="BZ14" i="4"/>
  <c r="BV14" i="4"/>
  <c r="BW14" i="4"/>
  <c r="BS14" i="4"/>
  <c r="BT14" i="4"/>
  <c r="BP14" i="4"/>
  <c r="BQ14" i="4"/>
  <c r="BM14" i="4"/>
  <c r="BN14" i="4"/>
  <c r="CO13" i="4"/>
  <c r="CK13" i="4"/>
  <c r="CL13" i="4"/>
  <c r="CH13" i="4"/>
  <c r="CI13" i="4"/>
  <c r="CE13" i="4"/>
  <c r="CF13" i="4"/>
  <c r="CB13" i="4"/>
  <c r="CC13" i="4"/>
  <c r="BY13" i="4"/>
  <c r="BZ13" i="4"/>
  <c r="BV13" i="4"/>
  <c r="BW13" i="4"/>
  <c r="BS13" i="4"/>
  <c r="BT13" i="4"/>
  <c r="BP13" i="4"/>
  <c r="BQ13" i="4"/>
  <c r="BM13" i="4"/>
  <c r="BN13" i="4"/>
  <c r="CO12" i="4"/>
  <c r="CK12" i="4"/>
  <c r="CL12" i="4"/>
  <c r="CH12" i="4"/>
  <c r="CI12" i="4"/>
  <c r="CE12" i="4"/>
  <c r="CF12" i="4"/>
  <c r="CB12" i="4"/>
  <c r="CC12" i="4"/>
  <c r="BY12" i="4"/>
  <c r="BZ12" i="4"/>
  <c r="BV12" i="4"/>
  <c r="BW12" i="4"/>
  <c r="BS12" i="4"/>
  <c r="BT12" i="4"/>
  <c r="BP12" i="4"/>
  <c r="BQ12" i="4"/>
  <c r="BM12" i="4"/>
  <c r="BN12" i="4"/>
  <c r="CO11" i="4"/>
  <c r="CK11" i="4"/>
  <c r="CL11" i="4"/>
  <c r="CH11" i="4"/>
  <c r="CI11" i="4"/>
  <c r="CE11" i="4"/>
  <c r="CF11" i="4"/>
  <c r="CB11" i="4"/>
  <c r="CC11" i="4"/>
  <c r="BY11" i="4"/>
  <c r="BZ11" i="4"/>
  <c r="BV11" i="4"/>
  <c r="BW11" i="4"/>
  <c r="BS11" i="4"/>
  <c r="BT11" i="4"/>
  <c r="BP11" i="4"/>
  <c r="BQ11" i="4"/>
  <c r="BM11" i="4"/>
  <c r="BN11" i="4"/>
  <c r="CO10" i="4"/>
  <c r="CK10" i="4"/>
  <c r="CL10" i="4"/>
  <c r="CH10" i="4"/>
  <c r="CI10" i="4"/>
  <c r="CE10" i="4"/>
  <c r="CF10" i="4"/>
  <c r="CB10" i="4"/>
  <c r="CC10" i="4"/>
  <c r="BY10" i="4"/>
  <c r="BZ10" i="4"/>
  <c r="BV10" i="4"/>
  <c r="BW10" i="4"/>
  <c r="BS10" i="4"/>
  <c r="BT10" i="4"/>
  <c r="BP10" i="4"/>
  <c r="BQ10" i="4"/>
  <c r="BM10" i="4"/>
  <c r="BN10" i="4"/>
  <c r="CO9" i="4"/>
  <c r="CK9" i="4"/>
  <c r="CL9" i="4"/>
  <c r="CH9" i="4"/>
  <c r="CI9" i="4"/>
  <c r="CE9" i="4"/>
  <c r="CF9" i="4"/>
  <c r="CB9" i="4"/>
  <c r="CC9" i="4"/>
  <c r="BY9" i="4"/>
  <c r="BZ9" i="4"/>
  <c r="BV9" i="4"/>
  <c r="BW9" i="4"/>
  <c r="BS9" i="4"/>
  <c r="BT9" i="4"/>
  <c r="BP9" i="4"/>
  <c r="BQ9" i="4"/>
  <c r="BM9" i="4"/>
  <c r="BN9" i="4"/>
  <c r="CO8" i="4"/>
  <c r="CK8" i="4"/>
  <c r="CL8" i="4"/>
  <c r="CH8" i="4"/>
  <c r="CI8" i="4"/>
  <c r="CE8" i="4"/>
  <c r="CF8" i="4"/>
  <c r="CB8" i="4"/>
  <c r="CC8" i="4"/>
  <c r="BY8" i="4"/>
  <c r="BZ8" i="4"/>
  <c r="BV8" i="4"/>
  <c r="BW8" i="4"/>
  <c r="BS8" i="4"/>
  <c r="BT8" i="4"/>
  <c r="BP8" i="4"/>
  <c r="BQ8" i="4"/>
  <c r="BM8" i="4"/>
  <c r="BN8" i="4"/>
  <c r="CO7" i="4"/>
  <c r="CK7" i="4"/>
  <c r="CL7" i="4"/>
  <c r="CH7" i="4"/>
  <c r="CI7" i="4"/>
  <c r="CE7" i="4"/>
  <c r="CF7" i="4"/>
  <c r="CB7" i="4"/>
  <c r="CC7" i="4"/>
  <c r="BY7" i="4"/>
  <c r="BZ7" i="4"/>
  <c r="BV7" i="4"/>
  <c r="BW7" i="4"/>
  <c r="BS7" i="4"/>
  <c r="BT7" i="4"/>
  <c r="BP7" i="4"/>
  <c r="BQ7" i="4"/>
  <c r="BM7" i="4"/>
  <c r="BN7" i="4"/>
  <c r="CO6" i="4"/>
  <c r="CK6" i="4"/>
  <c r="CL6" i="4"/>
  <c r="CH6" i="4"/>
  <c r="CI6" i="4"/>
  <c r="CE6" i="4"/>
  <c r="CF6" i="4"/>
  <c r="CB6" i="4"/>
  <c r="CC6" i="4"/>
  <c r="BY6" i="4"/>
  <c r="BZ6" i="4"/>
  <c r="BV6" i="4"/>
  <c r="BW6" i="4"/>
  <c r="BS6" i="4"/>
  <c r="BT6" i="4"/>
  <c r="BP6" i="4"/>
  <c r="BQ6" i="4"/>
  <c r="BM6" i="4"/>
  <c r="BN6" i="4"/>
  <c r="CO5" i="4"/>
  <c r="CK5" i="4"/>
  <c r="CL5" i="4"/>
  <c r="CH5" i="4"/>
  <c r="CI5" i="4"/>
  <c r="CE5" i="4"/>
  <c r="CF5" i="4"/>
  <c r="CB5" i="4"/>
  <c r="CC5" i="4"/>
  <c r="BY5" i="4"/>
  <c r="BZ5" i="4"/>
  <c r="BV5" i="4"/>
  <c r="BW5" i="4"/>
  <c r="BS5" i="4"/>
  <c r="BT5" i="4"/>
  <c r="BP5" i="4"/>
  <c r="BQ5" i="4"/>
  <c r="BM5" i="4"/>
  <c r="BN5" i="4"/>
  <c r="CO4" i="4"/>
  <c r="CK4" i="4"/>
  <c r="CL4" i="4"/>
  <c r="CH4" i="4"/>
  <c r="CI4" i="4"/>
  <c r="CE4" i="4"/>
  <c r="CF4" i="4"/>
  <c r="CB4" i="4"/>
  <c r="CC4" i="4"/>
  <c r="BY4" i="4"/>
  <c r="BZ4" i="4"/>
  <c r="BV4" i="4"/>
  <c r="BW4" i="4"/>
  <c r="BS4" i="4"/>
  <c r="BT4" i="4"/>
  <c r="BP4" i="4"/>
  <c r="BQ4" i="4"/>
  <c r="BM4" i="4"/>
  <c r="BN4" i="4"/>
  <c r="CO3" i="4"/>
  <c r="CK3" i="4"/>
  <c r="CL3" i="4"/>
  <c r="CH3" i="4"/>
  <c r="CI3" i="4"/>
  <c r="CE3" i="4"/>
  <c r="CF3" i="4"/>
  <c r="CB3" i="4"/>
  <c r="CC3" i="4"/>
  <c r="BY3" i="4"/>
  <c r="BZ3" i="4"/>
  <c r="BV3" i="4"/>
  <c r="BW3" i="4"/>
  <c r="BS3" i="4"/>
  <c r="BT3" i="4"/>
  <c r="BP3" i="4"/>
  <c r="BQ3" i="4"/>
  <c r="BM3" i="4"/>
  <c r="BN3" i="4"/>
  <c r="CO2" i="4"/>
  <c r="CK2" i="4"/>
  <c r="CL2" i="4"/>
  <c r="CH2" i="4"/>
  <c r="CI2" i="4"/>
  <c r="CE2" i="4"/>
  <c r="CF2" i="4"/>
  <c r="CB2" i="4"/>
  <c r="CC2" i="4"/>
  <c r="BY2" i="4"/>
  <c r="BZ2" i="4"/>
  <c r="BV2" i="4"/>
  <c r="BW2" i="4"/>
  <c r="BS2" i="4"/>
  <c r="BT2" i="4"/>
  <c r="BP2" i="4"/>
  <c r="BQ2" i="4"/>
  <c r="BM2" i="4"/>
  <c r="BN2" i="4"/>
  <c r="AJ172" i="2"/>
  <c r="AK172" i="2"/>
  <c r="AJ166" i="2"/>
  <c r="AK166" i="2"/>
  <c r="AJ160" i="2"/>
  <c r="AK160" i="2"/>
  <c r="AJ154" i="2"/>
  <c r="AK154" i="2"/>
  <c r="AJ148" i="2"/>
  <c r="AK148" i="2"/>
  <c r="AJ145" i="2"/>
  <c r="AK145" i="2"/>
  <c r="AJ142" i="2"/>
  <c r="AK142" i="2"/>
  <c r="AJ139" i="2"/>
  <c r="AK139" i="2"/>
  <c r="AJ136" i="2"/>
  <c r="AK136" i="2"/>
  <c r="AJ133" i="2"/>
  <c r="AK133" i="2"/>
  <c r="AJ130" i="2"/>
  <c r="AK130" i="2"/>
  <c r="AJ127" i="2"/>
  <c r="AK127" i="2"/>
  <c r="AJ124" i="2"/>
  <c r="AK124" i="2"/>
  <c r="AJ121" i="2"/>
  <c r="AK121" i="2"/>
  <c r="AJ118" i="2"/>
  <c r="AK118" i="2"/>
  <c r="AJ115" i="2"/>
  <c r="AK115" i="2"/>
  <c r="AJ112" i="2"/>
  <c r="AK112" i="2"/>
  <c r="AJ109" i="2"/>
  <c r="AK109" i="2"/>
  <c r="AJ106" i="2"/>
  <c r="AK106" i="2"/>
  <c r="AJ103" i="2"/>
  <c r="AK103" i="2"/>
  <c r="AJ100" i="2"/>
  <c r="AK100" i="2"/>
  <c r="AJ97" i="2"/>
  <c r="AK97" i="2"/>
  <c r="AJ94" i="2"/>
  <c r="AK94" i="2"/>
  <c r="AJ91" i="2"/>
  <c r="AK91" i="2"/>
  <c r="AJ88" i="2"/>
  <c r="AK88" i="2"/>
  <c r="AJ85" i="2"/>
  <c r="AK85" i="2"/>
  <c r="AJ82" i="2"/>
  <c r="AK82" i="2"/>
  <c r="AJ79" i="2"/>
  <c r="AK79" i="2"/>
  <c r="AJ76" i="2"/>
  <c r="AK76" i="2"/>
  <c r="AJ73" i="2"/>
  <c r="AK73" i="2"/>
  <c r="AJ70" i="2"/>
  <c r="AK70" i="2"/>
  <c r="AJ67" i="2"/>
  <c r="AK67" i="2"/>
  <c r="AJ64" i="2"/>
  <c r="AK64" i="2"/>
  <c r="AJ61" i="2"/>
  <c r="AK61" i="2"/>
  <c r="AJ58" i="2"/>
  <c r="AK58" i="2"/>
  <c r="AJ55" i="2"/>
  <c r="AK55" i="2"/>
  <c r="AJ52" i="2"/>
  <c r="AK52" i="2"/>
  <c r="AJ49" i="2"/>
  <c r="AK49" i="2"/>
  <c r="AJ46" i="2"/>
  <c r="AK46" i="2"/>
  <c r="AJ43" i="2"/>
  <c r="AK43" i="2"/>
  <c r="AJ40" i="2"/>
  <c r="AK40" i="2"/>
  <c r="AJ37" i="2"/>
  <c r="AK37" i="2"/>
  <c r="AJ34" i="2"/>
  <c r="AK34" i="2"/>
  <c r="AJ31" i="2"/>
  <c r="AK31" i="2"/>
  <c r="AJ28" i="2"/>
  <c r="AK28" i="2"/>
  <c r="AJ25" i="2"/>
  <c r="AK25" i="2"/>
  <c r="AJ22" i="2"/>
  <c r="AK22" i="2"/>
  <c r="AJ19" i="2"/>
  <c r="AK19" i="2"/>
  <c r="AJ16" i="2"/>
  <c r="AK16" i="2"/>
  <c r="AJ13" i="2"/>
  <c r="AK13" i="2"/>
  <c r="AJ10" i="2"/>
  <c r="AK10" i="2"/>
  <c r="AJ7" i="2"/>
  <c r="AK7" i="2"/>
  <c r="AF175" i="2"/>
  <c r="AF172" i="2"/>
  <c r="AF169" i="2"/>
  <c r="AF166" i="2"/>
  <c r="AF163" i="2"/>
  <c r="AF160" i="2"/>
  <c r="AF157" i="2"/>
  <c r="AF154" i="2"/>
  <c r="AF151" i="2"/>
  <c r="AF148" i="2"/>
  <c r="AG151" i="2"/>
  <c r="AH151" i="2"/>
  <c r="AF145" i="2"/>
  <c r="AF142" i="2"/>
  <c r="AF139" i="2"/>
  <c r="AF136" i="2"/>
  <c r="AF133" i="2"/>
  <c r="AF130" i="2"/>
  <c r="AF127" i="2"/>
  <c r="AF124" i="2"/>
  <c r="AF121" i="2"/>
  <c r="AF118" i="2"/>
  <c r="AF115" i="2"/>
  <c r="AF112" i="2"/>
  <c r="AF109" i="2"/>
  <c r="AF106" i="2"/>
  <c r="AF103" i="2"/>
  <c r="AF100" i="2"/>
  <c r="AF97" i="2"/>
  <c r="AF94" i="2"/>
  <c r="AF91" i="2"/>
  <c r="AF88" i="2"/>
  <c r="AF85" i="2"/>
  <c r="AF82" i="2"/>
  <c r="AF79" i="2"/>
  <c r="AF76" i="2"/>
  <c r="AF73" i="2"/>
  <c r="AF70" i="2"/>
  <c r="AF67" i="2"/>
  <c r="AF64" i="2"/>
  <c r="AF61" i="2"/>
  <c r="AF58" i="2"/>
  <c r="AF55" i="2"/>
  <c r="AF52" i="2"/>
  <c r="AF49" i="2"/>
  <c r="AF46" i="2"/>
  <c r="AF43" i="2"/>
  <c r="AF40" i="2"/>
  <c r="AF37" i="2"/>
  <c r="AF34" i="2"/>
  <c r="AF31" i="2"/>
  <c r="AF28" i="2"/>
  <c r="AF25" i="2"/>
  <c r="AF22" i="2"/>
  <c r="AF19" i="2"/>
  <c r="AF16" i="2"/>
  <c r="AF13" i="2"/>
  <c r="AF10" i="2"/>
  <c r="AF7" i="2"/>
  <c r="AF4" i="2"/>
  <c r="AF2" i="2"/>
  <c r="AD175" i="2"/>
  <c r="AD172" i="2"/>
  <c r="AD169" i="2"/>
  <c r="AD166" i="2"/>
  <c r="AD163" i="2"/>
  <c r="AD160" i="2"/>
  <c r="AD157" i="2"/>
  <c r="AD154" i="2"/>
  <c r="AD151" i="2"/>
  <c r="AD148" i="2"/>
  <c r="AD145" i="2"/>
  <c r="AD142" i="2"/>
  <c r="AD139" i="2"/>
  <c r="AD136" i="2"/>
  <c r="AD133" i="2"/>
  <c r="AD130" i="2"/>
  <c r="AD127" i="2"/>
  <c r="AD124" i="2"/>
  <c r="AD121" i="2"/>
  <c r="AD118" i="2"/>
  <c r="AD115" i="2"/>
  <c r="AD112" i="2"/>
  <c r="AD109" i="2"/>
  <c r="AD106" i="2"/>
  <c r="AD103" i="2"/>
  <c r="AD100" i="2"/>
  <c r="AD97" i="2"/>
  <c r="AD94" i="2"/>
  <c r="AD91" i="2"/>
  <c r="AD88" i="2"/>
  <c r="AD85" i="2"/>
  <c r="AD82" i="2"/>
  <c r="AD79" i="2"/>
  <c r="AD76" i="2"/>
  <c r="AD73" i="2"/>
  <c r="AD70" i="2"/>
  <c r="AD67" i="2"/>
  <c r="AD64" i="2"/>
  <c r="AD61" i="2"/>
  <c r="AD58" i="2"/>
  <c r="AD55" i="2"/>
  <c r="AD52" i="2"/>
  <c r="AD49" i="2"/>
  <c r="AD46" i="2"/>
  <c r="AD43" i="2"/>
  <c r="AD40" i="2"/>
  <c r="AD37" i="2"/>
  <c r="AD34" i="2"/>
  <c r="AD31" i="2"/>
  <c r="AB163" i="2"/>
  <c r="AB166" i="2"/>
  <c r="AB169" i="2"/>
  <c r="AB172" i="2"/>
  <c r="AB175" i="2"/>
  <c r="AB97" i="2"/>
  <c r="AB100" i="2"/>
  <c r="AB103" i="2"/>
  <c r="AB106" i="2"/>
  <c r="AB109" i="2"/>
  <c r="AB112" i="2"/>
  <c r="AB115" i="2"/>
  <c r="AB118" i="2"/>
  <c r="AB121" i="2"/>
  <c r="AB124" i="2"/>
  <c r="AB127" i="2"/>
  <c r="AB130" i="2"/>
  <c r="AB133" i="2"/>
  <c r="AB136" i="2"/>
  <c r="AB139" i="2"/>
  <c r="AB142" i="2"/>
  <c r="AB145" i="2"/>
  <c r="AB148" i="2"/>
  <c r="AB151" i="2"/>
  <c r="AB154" i="2"/>
  <c r="AB157" i="2"/>
  <c r="AB160" i="2"/>
  <c r="AB64" i="2"/>
  <c r="AB67" i="2"/>
  <c r="AB70" i="2"/>
  <c r="AB73" i="2"/>
  <c r="AB76" i="2"/>
  <c r="AB79" i="2"/>
  <c r="AB82" i="2"/>
  <c r="AB85" i="2"/>
  <c r="AB88" i="2"/>
  <c r="AB91" i="2"/>
  <c r="AB94" i="2"/>
  <c r="AB61" i="2"/>
  <c r="AB58" i="2"/>
  <c r="AB55" i="2"/>
  <c r="AB52" i="2"/>
  <c r="AB49" i="2"/>
  <c r="AB46" i="2"/>
  <c r="AB43" i="2"/>
  <c r="AB40" i="2"/>
  <c r="AB37" i="2"/>
  <c r="AB34" i="2"/>
  <c r="AB31" i="2"/>
  <c r="Z40" i="2"/>
  <c r="Z37" i="2"/>
  <c r="Z34" i="2"/>
  <c r="Z31" i="2"/>
  <c r="Z28" i="2"/>
  <c r="Z25" i="2"/>
  <c r="Z22" i="2"/>
  <c r="Z19" i="2"/>
  <c r="Z16" i="2"/>
  <c r="Z13" i="2"/>
  <c r="Z10" i="2"/>
  <c r="Z7" i="2"/>
  <c r="Z4" i="2"/>
  <c r="Z2" i="2"/>
  <c r="X64" i="2"/>
  <c r="X61" i="2"/>
  <c r="X58" i="2"/>
  <c r="X55" i="2"/>
  <c r="X52" i="2"/>
  <c r="X49" i="2"/>
  <c r="X46" i="2"/>
  <c r="X43" i="2"/>
  <c r="X40" i="2"/>
  <c r="X37" i="2"/>
  <c r="X34" i="2"/>
  <c r="X31" i="2"/>
  <c r="X28" i="2"/>
  <c r="X25" i="2"/>
  <c r="X22" i="2"/>
  <c r="X19" i="2"/>
  <c r="X16" i="2"/>
  <c r="X13" i="2"/>
  <c r="X10" i="2"/>
  <c r="X7" i="2"/>
  <c r="X4" i="2"/>
  <c r="X2" i="2"/>
  <c r="N175" i="2"/>
  <c r="N172" i="2"/>
  <c r="N169" i="2"/>
  <c r="N166" i="2"/>
  <c r="N163" i="2"/>
  <c r="N160" i="2"/>
  <c r="N157" i="2"/>
  <c r="N154" i="2"/>
  <c r="N151" i="2"/>
  <c r="N148" i="2"/>
  <c r="N145" i="2"/>
  <c r="N142" i="2"/>
  <c r="N139" i="2"/>
  <c r="N136" i="2"/>
  <c r="N133" i="2"/>
  <c r="N130" i="2"/>
  <c r="N127" i="2"/>
  <c r="N124" i="2"/>
  <c r="N121" i="2"/>
  <c r="N118" i="2"/>
  <c r="N115" i="2"/>
  <c r="N112" i="2"/>
  <c r="N109" i="2"/>
  <c r="N106" i="2"/>
  <c r="N103" i="2"/>
  <c r="N100" i="2"/>
  <c r="N97" i="2"/>
  <c r="N94" i="2"/>
  <c r="N91" i="2"/>
  <c r="N88" i="2"/>
  <c r="N85" i="2"/>
  <c r="N82" i="2"/>
  <c r="N79" i="2"/>
  <c r="N76" i="2"/>
  <c r="N73" i="2"/>
  <c r="N70" i="2"/>
  <c r="N67" i="2"/>
  <c r="N64" i="2"/>
  <c r="N61" i="2"/>
  <c r="N58" i="2"/>
  <c r="N55" i="2"/>
  <c r="N52" i="2"/>
  <c r="N49" i="2"/>
  <c r="N46" i="2"/>
  <c r="N43" i="2"/>
  <c r="N40" i="2"/>
  <c r="N37" i="2"/>
  <c r="N34" i="2"/>
  <c r="N31" i="2"/>
  <c r="N28" i="2"/>
  <c r="N25" i="2"/>
  <c r="N22" i="2"/>
  <c r="N19" i="2"/>
  <c r="N16" i="2"/>
  <c r="N13" i="2"/>
  <c r="N10" i="2"/>
  <c r="N7" i="2"/>
  <c r="N4" i="2"/>
  <c r="N2" i="2"/>
  <c r="D2" i="2"/>
  <c r="BG2" i="2"/>
  <c r="E2" i="2"/>
  <c r="BJ2" i="2"/>
  <c r="F2" i="2"/>
  <c r="BM2" i="2"/>
  <c r="G2" i="2"/>
  <c r="BP2" i="2"/>
  <c r="H2" i="2"/>
  <c r="BS2" i="2"/>
  <c r="I2" i="2"/>
  <c r="BV2" i="2"/>
  <c r="J2" i="2"/>
  <c r="BY2" i="2"/>
  <c r="K2" i="2"/>
  <c r="CB2" i="2"/>
  <c r="L2" i="2"/>
  <c r="AZ2" i="2"/>
  <c r="M2" i="2"/>
  <c r="BA2" i="2"/>
  <c r="BB2" i="2"/>
  <c r="D4" i="2"/>
  <c r="E4" i="2"/>
  <c r="F4" i="2"/>
  <c r="G4" i="2"/>
  <c r="H4" i="2"/>
  <c r="I4" i="2"/>
  <c r="J4" i="2"/>
  <c r="K4" i="2"/>
  <c r="L4" i="2"/>
  <c r="M4" i="2"/>
  <c r="BA4" i="2"/>
  <c r="D7" i="2"/>
  <c r="E7" i="2"/>
  <c r="F7" i="2"/>
  <c r="G7" i="2"/>
  <c r="H7" i="2"/>
  <c r="I7" i="2"/>
  <c r="J7" i="2"/>
  <c r="K7" i="2"/>
  <c r="L7" i="2"/>
  <c r="M7" i="2"/>
  <c r="D10" i="2"/>
  <c r="E10" i="2"/>
  <c r="F10" i="2"/>
  <c r="G10" i="2"/>
  <c r="H10" i="2"/>
  <c r="I10" i="2"/>
  <c r="J10" i="2"/>
  <c r="K10" i="2"/>
  <c r="L10" i="2"/>
  <c r="M10" i="2"/>
  <c r="D13" i="2"/>
  <c r="E13" i="2"/>
  <c r="F13" i="2"/>
  <c r="G13" i="2"/>
  <c r="H13" i="2"/>
  <c r="I13" i="2"/>
  <c r="J13" i="2"/>
  <c r="K13" i="2"/>
  <c r="L13" i="2"/>
  <c r="M13" i="2"/>
  <c r="D16" i="2"/>
  <c r="E16" i="2"/>
  <c r="F16" i="2"/>
  <c r="G16" i="2"/>
  <c r="H16" i="2"/>
  <c r="I16" i="2"/>
  <c r="J16" i="2"/>
  <c r="K16" i="2"/>
  <c r="L16" i="2"/>
  <c r="M16" i="2"/>
  <c r="D19" i="2"/>
  <c r="E19" i="2"/>
  <c r="F19" i="2"/>
  <c r="G19" i="2"/>
  <c r="H19" i="2"/>
  <c r="I19" i="2"/>
  <c r="J19" i="2"/>
  <c r="K19" i="2"/>
  <c r="L19" i="2"/>
  <c r="M19" i="2"/>
  <c r="D22" i="2"/>
  <c r="E22" i="2"/>
  <c r="F22" i="2"/>
  <c r="G22" i="2"/>
  <c r="H22" i="2"/>
  <c r="I22" i="2"/>
  <c r="J22" i="2"/>
  <c r="K22" i="2"/>
  <c r="L22" i="2"/>
  <c r="M22" i="2"/>
  <c r="D25" i="2"/>
  <c r="E25" i="2"/>
  <c r="F25" i="2"/>
  <c r="G25" i="2"/>
  <c r="H25" i="2"/>
  <c r="I25" i="2"/>
  <c r="J25" i="2"/>
  <c r="K25" i="2"/>
  <c r="L25" i="2"/>
  <c r="M25" i="2"/>
  <c r="D28" i="2"/>
  <c r="E28" i="2"/>
  <c r="F28" i="2"/>
  <c r="G28" i="2"/>
  <c r="H28" i="2"/>
  <c r="I28" i="2"/>
  <c r="J28" i="2"/>
  <c r="K28" i="2"/>
  <c r="L28" i="2"/>
  <c r="M28" i="2"/>
  <c r="D31" i="2"/>
  <c r="E31" i="2"/>
  <c r="F31" i="2"/>
  <c r="G31" i="2"/>
  <c r="H31" i="2"/>
  <c r="I31" i="2"/>
  <c r="J31" i="2"/>
  <c r="K31" i="2"/>
  <c r="L31" i="2"/>
  <c r="M31" i="2"/>
  <c r="D34" i="2"/>
  <c r="E34" i="2"/>
  <c r="F34" i="2"/>
  <c r="G34" i="2"/>
  <c r="H34" i="2"/>
  <c r="I34" i="2"/>
  <c r="J34" i="2"/>
  <c r="K34" i="2"/>
  <c r="L34" i="2"/>
  <c r="M34" i="2"/>
  <c r="D37" i="2"/>
  <c r="E37" i="2"/>
  <c r="F37" i="2"/>
  <c r="G37" i="2"/>
  <c r="H37" i="2"/>
  <c r="I37" i="2"/>
  <c r="J37" i="2"/>
  <c r="K37" i="2"/>
  <c r="L37" i="2"/>
  <c r="M37" i="2"/>
  <c r="D40" i="2"/>
  <c r="E40" i="2"/>
  <c r="F40" i="2"/>
  <c r="G40" i="2"/>
  <c r="H40" i="2"/>
  <c r="I40" i="2"/>
  <c r="J40" i="2"/>
  <c r="K40" i="2"/>
  <c r="L40" i="2"/>
  <c r="M40" i="2"/>
  <c r="D43" i="2"/>
  <c r="E43" i="2"/>
  <c r="F43" i="2"/>
  <c r="G43" i="2"/>
  <c r="H43" i="2"/>
  <c r="I43" i="2"/>
  <c r="J43" i="2"/>
  <c r="K43" i="2"/>
  <c r="L43" i="2"/>
  <c r="M43" i="2"/>
  <c r="D46" i="2"/>
  <c r="E46" i="2"/>
  <c r="F46" i="2"/>
  <c r="G46" i="2"/>
  <c r="H46" i="2"/>
  <c r="I46" i="2"/>
  <c r="J46" i="2"/>
  <c r="K46" i="2"/>
  <c r="L46" i="2"/>
  <c r="M46" i="2"/>
  <c r="D49" i="2"/>
  <c r="E49" i="2"/>
  <c r="F49" i="2"/>
  <c r="G49" i="2"/>
  <c r="H49" i="2"/>
  <c r="I49" i="2"/>
  <c r="J49" i="2"/>
  <c r="K49" i="2"/>
  <c r="L49" i="2"/>
  <c r="M49" i="2"/>
  <c r="D52" i="2"/>
  <c r="E52" i="2"/>
  <c r="F52" i="2"/>
  <c r="G52" i="2"/>
  <c r="H52" i="2"/>
  <c r="I52" i="2"/>
  <c r="J52" i="2"/>
  <c r="K52" i="2"/>
  <c r="L52" i="2"/>
  <c r="M52" i="2"/>
  <c r="D55" i="2"/>
  <c r="E55" i="2"/>
  <c r="F55" i="2"/>
  <c r="G55" i="2"/>
  <c r="H55" i="2"/>
  <c r="I55" i="2"/>
  <c r="J55" i="2"/>
  <c r="K55" i="2"/>
  <c r="L55" i="2"/>
  <c r="M55" i="2"/>
  <c r="D58" i="2"/>
  <c r="E58" i="2"/>
  <c r="F58" i="2"/>
  <c r="G58" i="2"/>
  <c r="H58" i="2"/>
  <c r="I58" i="2"/>
  <c r="J58" i="2"/>
  <c r="K58" i="2"/>
  <c r="L58" i="2"/>
  <c r="M58" i="2"/>
  <c r="D61" i="2"/>
  <c r="E61" i="2"/>
  <c r="F61" i="2"/>
  <c r="G61" i="2"/>
  <c r="H61" i="2"/>
  <c r="I61" i="2"/>
  <c r="J61" i="2"/>
  <c r="K61" i="2"/>
  <c r="L61" i="2"/>
  <c r="M61" i="2"/>
  <c r="D64" i="2"/>
  <c r="E64" i="2"/>
  <c r="F64" i="2"/>
  <c r="G64" i="2"/>
  <c r="H64" i="2"/>
  <c r="I64" i="2"/>
  <c r="J64" i="2"/>
  <c r="K64" i="2"/>
  <c r="L64" i="2"/>
  <c r="M64" i="2"/>
  <c r="D67" i="2"/>
  <c r="E67" i="2"/>
  <c r="F67" i="2"/>
  <c r="G67" i="2"/>
  <c r="H67" i="2"/>
  <c r="I67" i="2"/>
  <c r="J67" i="2"/>
  <c r="K67" i="2"/>
  <c r="L67" i="2"/>
  <c r="M67" i="2"/>
  <c r="D70" i="2"/>
  <c r="E70" i="2"/>
  <c r="F70" i="2"/>
  <c r="G70" i="2"/>
  <c r="H70" i="2"/>
  <c r="I70" i="2"/>
  <c r="J70" i="2"/>
  <c r="K70" i="2"/>
  <c r="L70" i="2"/>
  <c r="M70" i="2"/>
  <c r="D73" i="2"/>
  <c r="E73" i="2"/>
  <c r="F73" i="2"/>
  <c r="G73" i="2"/>
  <c r="H73" i="2"/>
  <c r="I73" i="2"/>
  <c r="J73" i="2"/>
  <c r="K73" i="2"/>
  <c r="L73" i="2"/>
  <c r="M73" i="2"/>
  <c r="D76" i="2"/>
  <c r="E76" i="2"/>
  <c r="F76" i="2"/>
  <c r="G76" i="2"/>
  <c r="H76" i="2"/>
  <c r="I76" i="2"/>
  <c r="J76" i="2"/>
  <c r="K76" i="2"/>
  <c r="L76" i="2"/>
  <c r="M76" i="2"/>
  <c r="D79" i="2"/>
  <c r="E79" i="2"/>
  <c r="F79" i="2"/>
  <c r="G79" i="2"/>
  <c r="H79" i="2"/>
  <c r="I79" i="2"/>
  <c r="J79" i="2"/>
  <c r="K79" i="2"/>
  <c r="L79" i="2"/>
  <c r="M79" i="2"/>
  <c r="D82" i="2"/>
  <c r="E82" i="2"/>
  <c r="F82" i="2"/>
  <c r="G82" i="2"/>
  <c r="H82" i="2"/>
  <c r="I82" i="2"/>
  <c r="J82" i="2"/>
  <c r="K82" i="2"/>
  <c r="L82" i="2"/>
  <c r="M82" i="2"/>
  <c r="D85" i="2"/>
  <c r="E85" i="2"/>
  <c r="F85" i="2"/>
  <c r="G85" i="2"/>
  <c r="H85" i="2"/>
  <c r="I85" i="2"/>
  <c r="J85" i="2"/>
  <c r="K85" i="2"/>
  <c r="L85" i="2"/>
  <c r="M85" i="2"/>
  <c r="D88" i="2"/>
  <c r="E88" i="2"/>
  <c r="F88" i="2"/>
  <c r="G88" i="2"/>
  <c r="H88" i="2"/>
  <c r="I88" i="2"/>
  <c r="J88" i="2"/>
  <c r="K88" i="2"/>
  <c r="L88" i="2"/>
  <c r="M88" i="2"/>
  <c r="D91" i="2"/>
  <c r="E91" i="2"/>
  <c r="F91" i="2"/>
  <c r="G91" i="2"/>
  <c r="H91" i="2"/>
  <c r="I91" i="2"/>
  <c r="J91" i="2"/>
  <c r="K91" i="2"/>
  <c r="L91" i="2"/>
  <c r="M91" i="2"/>
  <c r="D94" i="2"/>
  <c r="E94" i="2"/>
  <c r="F94" i="2"/>
  <c r="G94" i="2"/>
  <c r="H94" i="2"/>
  <c r="I94" i="2"/>
  <c r="J94" i="2"/>
  <c r="K94" i="2"/>
  <c r="L94" i="2"/>
  <c r="M94" i="2"/>
  <c r="D97" i="2"/>
  <c r="E97" i="2"/>
  <c r="F97" i="2"/>
  <c r="G97" i="2"/>
  <c r="H97" i="2"/>
  <c r="I97" i="2"/>
  <c r="J97" i="2"/>
  <c r="K97" i="2"/>
  <c r="L97" i="2"/>
  <c r="M97" i="2"/>
  <c r="D100" i="2"/>
  <c r="E100" i="2"/>
  <c r="F100" i="2"/>
  <c r="G100" i="2"/>
  <c r="H100" i="2"/>
  <c r="I100" i="2"/>
  <c r="J100" i="2"/>
  <c r="K100" i="2"/>
  <c r="L100" i="2"/>
  <c r="M100" i="2"/>
  <c r="D103" i="2"/>
  <c r="E103" i="2"/>
  <c r="F103" i="2"/>
  <c r="G103" i="2"/>
  <c r="H103" i="2"/>
  <c r="I103" i="2"/>
  <c r="J103" i="2"/>
  <c r="K103" i="2"/>
  <c r="L103" i="2"/>
  <c r="M103" i="2"/>
  <c r="D106" i="2"/>
  <c r="E106" i="2"/>
  <c r="F106" i="2"/>
  <c r="G106" i="2"/>
  <c r="H106" i="2"/>
  <c r="I106" i="2"/>
  <c r="J106" i="2"/>
  <c r="K106" i="2"/>
  <c r="L106" i="2"/>
  <c r="M106" i="2"/>
  <c r="D109" i="2"/>
  <c r="E109" i="2"/>
  <c r="F109" i="2"/>
  <c r="G109" i="2"/>
  <c r="H109" i="2"/>
  <c r="I109" i="2"/>
  <c r="J109" i="2"/>
  <c r="K109" i="2"/>
  <c r="L109" i="2"/>
  <c r="M109" i="2"/>
  <c r="D112" i="2"/>
  <c r="E112" i="2"/>
  <c r="F112" i="2"/>
  <c r="G112" i="2"/>
  <c r="H112" i="2"/>
  <c r="I112" i="2"/>
  <c r="J112" i="2"/>
  <c r="K112" i="2"/>
  <c r="L112" i="2"/>
  <c r="M112" i="2"/>
  <c r="D115" i="2"/>
  <c r="E115" i="2"/>
  <c r="F115" i="2"/>
  <c r="G115" i="2"/>
  <c r="H115" i="2"/>
  <c r="I115" i="2"/>
  <c r="J115" i="2"/>
  <c r="K115" i="2"/>
  <c r="L115" i="2"/>
  <c r="M115" i="2"/>
  <c r="D118" i="2"/>
  <c r="E118" i="2"/>
  <c r="F118" i="2"/>
  <c r="G118" i="2"/>
  <c r="H118" i="2"/>
  <c r="I118" i="2"/>
  <c r="J118" i="2"/>
  <c r="K118" i="2"/>
  <c r="L118" i="2"/>
  <c r="M118" i="2"/>
  <c r="D121" i="2"/>
  <c r="E121" i="2"/>
  <c r="F121" i="2"/>
  <c r="G121" i="2"/>
  <c r="H121" i="2"/>
  <c r="I121" i="2"/>
  <c r="J121" i="2"/>
  <c r="K121" i="2"/>
  <c r="L121" i="2"/>
  <c r="M121" i="2"/>
  <c r="D124" i="2"/>
  <c r="E124" i="2"/>
  <c r="F124" i="2"/>
  <c r="G124" i="2"/>
  <c r="H124" i="2"/>
  <c r="I124" i="2"/>
  <c r="J124" i="2"/>
  <c r="K124" i="2"/>
  <c r="L124" i="2"/>
  <c r="M124" i="2"/>
  <c r="D127" i="2"/>
  <c r="E127" i="2"/>
  <c r="F127" i="2"/>
  <c r="G127" i="2"/>
  <c r="H127" i="2"/>
  <c r="I127" i="2"/>
  <c r="J127" i="2"/>
  <c r="K127" i="2"/>
  <c r="L127" i="2"/>
  <c r="M127" i="2"/>
  <c r="D130" i="2"/>
  <c r="E130" i="2"/>
  <c r="F130" i="2"/>
  <c r="G130" i="2"/>
  <c r="H130" i="2"/>
  <c r="I130" i="2"/>
  <c r="J130" i="2"/>
  <c r="K130" i="2"/>
  <c r="L130" i="2"/>
  <c r="M130" i="2"/>
  <c r="D133" i="2"/>
  <c r="E133" i="2"/>
  <c r="F133" i="2"/>
  <c r="G133" i="2"/>
  <c r="H133" i="2"/>
  <c r="I133" i="2"/>
  <c r="J133" i="2"/>
  <c r="K133" i="2"/>
  <c r="L133" i="2"/>
  <c r="M133" i="2"/>
  <c r="D136" i="2"/>
  <c r="E136" i="2"/>
  <c r="F136" i="2"/>
  <c r="G136" i="2"/>
  <c r="H136" i="2"/>
  <c r="I136" i="2"/>
  <c r="J136" i="2"/>
  <c r="K136" i="2"/>
  <c r="L136" i="2"/>
  <c r="M136" i="2"/>
  <c r="D139" i="2"/>
  <c r="E139" i="2"/>
  <c r="F139" i="2"/>
  <c r="G139" i="2"/>
  <c r="H139" i="2"/>
  <c r="I139" i="2"/>
  <c r="J139" i="2"/>
  <c r="K139" i="2"/>
  <c r="L139" i="2"/>
  <c r="M139" i="2"/>
  <c r="D142" i="2"/>
  <c r="E142" i="2"/>
  <c r="F142" i="2"/>
  <c r="G142" i="2"/>
  <c r="H142" i="2"/>
  <c r="I142" i="2"/>
  <c r="J142" i="2"/>
  <c r="K142" i="2"/>
  <c r="L142" i="2"/>
  <c r="M142" i="2"/>
  <c r="D145" i="2"/>
  <c r="E145" i="2"/>
  <c r="F145" i="2"/>
  <c r="G145" i="2"/>
  <c r="H145" i="2"/>
  <c r="I145" i="2"/>
  <c r="J145" i="2"/>
  <c r="K145" i="2"/>
  <c r="L145" i="2"/>
  <c r="M145" i="2"/>
  <c r="D148" i="2"/>
  <c r="E148" i="2"/>
  <c r="F148" i="2"/>
  <c r="G148" i="2"/>
  <c r="H148" i="2"/>
  <c r="I148" i="2"/>
  <c r="J148" i="2"/>
  <c r="K148" i="2"/>
  <c r="L148" i="2"/>
  <c r="M148" i="2"/>
  <c r="D151" i="2"/>
  <c r="E151" i="2"/>
  <c r="F151" i="2"/>
  <c r="G151" i="2"/>
  <c r="H151" i="2"/>
  <c r="I151" i="2"/>
  <c r="J151" i="2"/>
  <c r="K151" i="2"/>
  <c r="L151" i="2"/>
  <c r="M151" i="2"/>
  <c r="D154" i="2"/>
  <c r="E154" i="2"/>
  <c r="F154" i="2"/>
  <c r="G154" i="2"/>
  <c r="H154" i="2"/>
  <c r="I154" i="2"/>
  <c r="J154" i="2"/>
  <c r="K154" i="2"/>
  <c r="L154" i="2"/>
  <c r="M154" i="2"/>
  <c r="D157" i="2"/>
  <c r="E157" i="2"/>
  <c r="F157" i="2"/>
  <c r="G157" i="2"/>
  <c r="H157" i="2"/>
  <c r="I157" i="2"/>
  <c r="J157" i="2"/>
  <c r="K157" i="2"/>
  <c r="L157" i="2"/>
  <c r="M157" i="2"/>
  <c r="D160" i="2"/>
  <c r="E160" i="2"/>
  <c r="F160" i="2"/>
  <c r="G160" i="2"/>
  <c r="H160" i="2"/>
  <c r="I160" i="2"/>
  <c r="J160" i="2"/>
  <c r="K160" i="2"/>
  <c r="L160" i="2"/>
  <c r="M160" i="2"/>
  <c r="D163" i="2"/>
  <c r="E163" i="2"/>
  <c r="F163" i="2"/>
  <c r="G163" i="2"/>
  <c r="H163" i="2"/>
  <c r="I163" i="2"/>
  <c r="J163" i="2"/>
  <c r="K163" i="2"/>
  <c r="L163" i="2"/>
  <c r="M163" i="2"/>
  <c r="D166" i="2"/>
  <c r="E166" i="2"/>
  <c r="F166" i="2"/>
  <c r="G166" i="2"/>
  <c r="H166" i="2"/>
  <c r="I166" i="2"/>
  <c r="J166" i="2"/>
  <c r="K166" i="2"/>
  <c r="L166" i="2"/>
  <c r="M166" i="2"/>
  <c r="D169" i="2"/>
  <c r="E169" i="2"/>
  <c r="F169" i="2"/>
  <c r="G169" i="2"/>
  <c r="H169" i="2"/>
  <c r="I169" i="2"/>
  <c r="J169" i="2"/>
  <c r="K169" i="2"/>
  <c r="L169" i="2"/>
  <c r="M169" i="2"/>
  <c r="D172" i="2"/>
  <c r="E172" i="2"/>
  <c r="F172" i="2"/>
  <c r="G172" i="2"/>
  <c r="H172" i="2"/>
  <c r="I172" i="2"/>
  <c r="J172" i="2"/>
  <c r="K172" i="2"/>
  <c r="L172" i="2"/>
  <c r="M172" i="2"/>
  <c r="D175" i="2"/>
  <c r="E175" i="2"/>
  <c r="F175" i="2"/>
  <c r="G175" i="2"/>
  <c r="H175" i="2"/>
  <c r="I175" i="2"/>
  <c r="J175" i="2"/>
  <c r="K175" i="2"/>
  <c r="L175" i="2"/>
  <c r="M175" i="2"/>
  <c r="C175" i="2"/>
  <c r="C136" i="2"/>
  <c r="C139" i="2"/>
  <c r="C142" i="2"/>
  <c r="C145" i="2"/>
  <c r="C148" i="2"/>
  <c r="C151" i="2"/>
  <c r="C154" i="2"/>
  <c r="C157" i="2"/>
  <c r="C160" i="2"/>
  <c r="C163" i="2"/>
  <c r="C166" i="2"/>
  <c r="C169" i="2"/>
  <c r="C172" i="2"/>
  <c r="C103" i="2"/>
  <c r="C106" i="2"/>
  <c r="C109" i="2"/>
  <c r="C112" i="2"/>
  <c r="C115" i="2"/>
  <c r="C118" i="2"/>
  <c r="C121" i="2"/>
  <c r="C124" i="2"/>
  <c r="C127" i="2"/>
  <c r="C130" i="2"/>
  <c r="C133" i="2"/>
  <c r="C100" i="2"/>
  <c r="C97" i="2"/>
  <c r="C94" i="2"/>
  <c r="C91" i="2"/>
  <c r="C88" i="2"/>
  <c r="C85" i="2"/>
  <c r="C82" i="2"/>
  <c r="C79" i="2"/>
  <c r="C76" i="2"/>
  <c r="C73" i="2"/>
  <c r="C70" i="2"/>
  <c r="C67" i="2"/>
  <c r="C64" i="2"/>
  <c r="C61" i="2"/>
  <c r="C58" i="2"/>
  <c r="C55" i="2"/>
  <c r="C52" i="2"/>
  <c r="C49" i="2"/>
  <c r="C46" i="2"/>
  <c r="C43" i="2"/>
  <c r="C40" i="2"/>
  <c r="C37" i="2"/>
  <c r="C34" i="2"/>
  <c r="C31" i="2"/>
  <c r="C28" i="2"/>
  <c r="C25" i="2"/>
  <c r="C22" i="2"/>
  <c r="C19" i="2"/>
  <c r="C16" i="2"/>
  <c r="C13" i="2"/>
  <c r="C10" i="2"/>
  <c r="C7" i="2"/>
  <c r="C4" i="2"/>
  <c r="C2" i="2"/>
  <c r="BD2" i="2"/>
  <c r="GA177" i="2"/>
  <c r="FW177" i="2"/>
  <c r="FX177" i="2"/>
  <c r="FT177" i="2"/>
  <c r="FU177" i="2"/>
  <c r="FQ177" i="2"/>
  <c r="FR177" i="2"/>
  <c r="FN177" i="2"/>
  <c r="FO177" i="2"/>
  <c r="FK177" i="2"/>
  <c r="FL177" i="2"/>
  <c r="FH177" i="2"/>
  <c r="FI177" i="2"/>
  <c r="FE177" i="2"/>
  <c r="FF177" i="2"/>
  <c r="FB177" i="2"/>
  <c r="FC177" i="2"/>
  <c r="EY177" i="2"/>
  <c r="EZ177" i="2"/>
  <c r="GA176" i="2"/>
  <c r="FW176" i="2"/>
  <c r="FX176" i="2"/>
  <c r="FT176" i="2"/>
  <c r="FU176" i="2"/>
  <c r="FQ176" i="2"/>
  <c r="FR176" i="2"/>
  <c r="FN176" i="2"/>
  <c r="FO176" i="2"/>
  <c r="FK176" i="2"/>
  <c r="FL176" i="2"/>
  <c r="FH176" i="2"/>
  <c r="FI176" i="2"/>
  <c r="FE176" i="2"/>
  <c r="FF176" i="2"/>
  <c r="FB176" i="2"/>
  <c r="FC176" i="2"/>
  <c r="EY176" i="2"/>
  <c r="EZ176" i="2"/>
  <c r="GA175" i="2"/>
  <c r="FW175" i="2"/>
  <c r="FX175" i="2"/>
  <c r="FT175" i="2"/>
  <c r="FU175" i="2"/>
  <c r="FQ175" i="2"/>
  <c r="FR175" i="2"/>
  <c r="FN175" i="2"/>
  <c r="FO175" i="2"/>
  <c r="FK175" i="2"/>
  <c r="FL175" i="2"/>
  <c r="FH175" i="2"/>
  <c r="FI175" i="2"/>
  <c r="FE175" i="2"/>
  <c r="FF175" i="2"/>
  <c r="FB175" i="2"/>
  <c r="FC175" i="2"/>
  <c r="EY175" i="2"/>
  <c r="EZ175" i="2"/>
  <c r="GA174" i="2"/>
  <c r="FW174" i="2"/>
  <c r="FX174" i="2"/>
  <c r="FT174" i="2"/>
  <c r="FU174" i="2"/>
  <c r="FQ174" i="2"/>
  <c r="FR174" i="2"/>
  <c r="FN174" i="2"/>
  <c r="FO174" i="2"/>
  <c r="FK174" i="2"/>
  <c r="FL174" i="2"/>
  <c r="FH174" i="2"/>
  <c r="FI174" i="2"/>
  <c r="FE174" i="2"/>
  <c r="FF174" i="2"/>
  <c r="FB174" i="2"/>
  <c r="FC174" i="2"/>
  <c r="EY174" i="2"/>
  <c r="EZ174" i="2"/>
  <c r="GA173" i="2"/>
  <c r="FW173" i="2"/>
  <c r="FX173" i="2"/>
  <c r="FT173" i="2"/>
  <c r="FU173" i="2"/>
  <c r="FQ173" i="2"/>
  <c r="FR173" i="2"/>
  <c r="FN173" i="2"/>
  <c r="FO173" i="2"/>
  <c r="FK173" i="2"/>
  <c r="FL173" i="2"/>
  <c r="FH173" i="2"/>
  <c r="FI173" i="2"/>
  <c r="FE173" i="2"/>
  <c r="FF173" i="2"/>
  <c r="FB173" i="2"/>
  <c r="FC173" i="2"/>
  <c r="EY173" i="2"/>
  <c r="EZ173" i="2"/>
  <c r="GA172" i="2"/>
  <c r="FW172" i="2"/>
  <c r="FX172" i="2"/>
  <c r="FT172" i="2"/>
  <c r="FU172" i="2"/>
  <c r="FQ172" i="2"/>
  <c r="FR172" i="2"/>
  <c r="FN172" i="2"/>
  <c r="FO172" i="2"/>
  <c r="FK172" i="2"/>
  <c r="FL172" i="2"/>
  <c r="FH172" i="2"/>
  <c r="FI172" i="2"/>
  <c r="FE172" i="2"/>
  <c r="FF172" i="2"/>
  <c r="FB172" i="2"/>
  <c r="FC172" i="2"/>
  <c r="EY172" i="2"/>
  <c r="EZ172" i="2"/>
  <c r="GA171" i="2"/>
  <c r="FW171" i="2"/>
  <c r="FX171" i="2"/>
  <c r="FT171" i="2"/>
  <c r="FU171" i="2"/>
  <c r="FQ171" i="2"/>
  <c r="FR171" i="2"/>
  <c r="FN171" i="2"/>
  <c r="FO171" i="2"/>
  <c r="FK171" i="2"/>
  <c r="FL171" i="2"/>
  <c r="FH171" i="2"/>
  <c r="FI171" i="2"/>
  <c r="FE171" i="2"/>
  <c r="FF171" i="2"/>
  <c r="FB171" i="2"/>
  <c r="FC171" i="2"/>
  <c r="EY171" i="2"/>
  <c r="EZ171" i="2"/>
  <c r="GA170" i="2"/>
  <c r="FW170" i="2"/>
  <c r="FX170" i="2"/>
  <c r="FT170" i="2"/>
  <c r="FU170" i="2"/>
  <c r="FQ170" i="2"/>
  <c r="FR170" i="2"/>
  <c r="FN170" i="2"/>
  <c r="FO170" i="2"/>
  <c r="FK170" i="2"/>
  <c r="FL170" i="2"/>
  <c r="FH170" i="2"/>
  <c r="FI170" i="2"/>
  <c r="FE170" i="2"/>
  <c r="FF170" i="2"/>
  <c r="FB170" i="2"/>
  <c r="FC170" i="2"/>
  <c r="EY170" i="2"/>
  <c r="EZ170" i="2"/>
  <c r="GA169" i="2"/>
  <c r="FW169" i="2"/>
  <c r="FX169" i="2"/>
  <c r="FT169" i="2"/>
  <c r="FU169" i="2"/>
  <c r="FQ169" i="2"/>
  <c r="FR169" i="2"/>
  <c r="FN169" i="2"/>
  <c r="FO169" i="2"/>
  <c r="FK169" i="2"/>
  <c r="FL169" i="2"/>
  <c r="FH169" i="2"/>
  <c r="FI169" i="2"/>
  <c r="FE169" i="2"/>
  <c r="FF169" i="2"/>
  <c r="FB169" i="2"/>
  <c r="FC169" i="2"/>
  <c r="EY169" i="2"/>
  <c r="EZ169" i="2"/>
  <c r="GA168" i="2"/>
  <c r="FW168" i="2"/>
  <c r="FX168" i="2"/>
  <c r="FT168" i="2"/>
  <c r="FU168" i="2"/>
  <c r="FQ168" i="2"/>
  <c r="FR168" i="2"/>
  <c r="FN168" i="2"/>
  <c r="FO168" i="2"/>
  <c r="FK168" i="2"/>
  <c r="FL168" i="2"/>
  <c r="FH168" i="2"/>
  <c r="FI168" i="2"/>
  <c r="FE168" i="2"/>
  <c r="FF168" i="2"/>
  <c r="FB168" i="2"/>
  <c r="FC168" i="2"/>
  <c r="EY168" i="2"/>
  <c r="EZ168" i="2"/>
  <c r="GA167" i="2"/>
  <c r="FW167" i="2"/>
  <c r="FX167" i="2"/>
  <c r="FT167" i="2"/>
  <c r="FU167" i="2"/>
  <c r="FQ167" i="2"/>
  <c r="FR167" i="2"/>
  <c r="FN167" i="2"/>
  <c r="FO167" i="2"/>
  <c r="FK167" i="2"/>
  <c r="FL167" i="2"/>
  <c r="FH167" i="2"/>
  <c r="FI167" i="2"/>
  <c r="FE167" i="2"/>
  <c r="FF167" i="2"/>
  <c r="FB167" i="2"/>
  <c r="FC167" i="2"/>
  <c r="EY167" i="2"/>
  <c r="EZ167" i="2"/>
  <c r="GA166" i="2"/>
  <c r="FW166" i="2"/>
  <c r="FX166" i="2"/>
  <c r="FT166" i="2"/>
  <c r="FU166" i="2"/>
  <c r="FQ166" i="2"/>
  <c r="FR166" i="2"/>
  <c r="FN166" i="2"/>
  <c r="FO166" i="2"/>
  <c r="FK166" i="2"/>
  <c r="FL166" i="2"/>
  <c r="FH166" i="2"/>
  <c r="FI166" i="2"/>
  <c r="FE166" i="2"/>
  <c r="FF166" i="2"/>
  <c r="FB166" i="2"/>
  <c r="FC166" i="2"/>
  <c r="EY166" i="2"/>
  <c r="EZ166" i="2"/>
  <c r="GA165" i="2"/>
  <c r="FW165" i="2"/>
  <c r="FX165" i="2"/>
  <c r="FT165" i="2"/>
  <c r="FU165" i="2"/>
  <c r="FQ165" i="2"/>
  <c r="FR165" i="2"/>
  <c r="FN165" i="2"/>
  <c r="FO165" i="2"/>
  <c r="FK165" i="2"/>
  <c r="FL165" i="2"/>
  <c r="FH165" i="2"/>
  <c r="FI165" i="2"/>
  <c r="FE165" i="2"/>
  <c r="FF165" i="2"/>
  <c r="FB165" i="2"/>
  <c r="FC165" i="2"/>
  <c r="EY165" i="2"/>
  <c r="EZ165" i="2"/>
  <c r="GA164" i="2"/>
  <c r="FW164" i="2"/>
  <c r="FX164" i="2"/>
  <c r="FT164" i="2"/>
  <c r="FU164" i="2"/>
  <c r="FQ164" i="2"/>
  <c r="FR164" i="2"/>
  <c r="FN164" i="2"/>
  <c r="FO164" i="2"/>
  <c r="FK164" i="2"/>
  <c r="FL164" i="2"/>
  <c r="FH164" i="2"/>
  <c r="FI164" i="2"/>
  <c r="FE164" i="2"/>
  <c r="FF164" i="2"/>
  <c r="FB164" i="2"/>
  <c r="FC164" i="2"/>
  <c r="EY164" i="2"/>
  <c r="EZ164" i="2"/>
  <c r="GA163" i="2"/>
  <c r="FW163" i="2"/>
  <c r="FX163" i="2"/>
  <c r="FT163" i="2"/>
  <c r="FU163" i="2"/>
  <c r="FQ163" i="2"/>
  <c r="FR163" i="2"/>
  <c r="FN163" i="2"/>
  <c r="FO163" i="2"/>
  <c r="FK163" i="2"/>
  <c r="FL163" i="2"/>
  <c r="FH163" i="2"/>
  <c r="FI163" i="2"/>
  <c r="FE163" i="2"/>
  <c r="FF163" i="2"/>
  <c r="FB163" i="2"/>
  <c r="FC163" i="2"/>
  <c r="EY163" i="2"/>
  <c r="EZ163" i="2"/>
  <c r="GA162" i="2"/>
  <c r="FW162" i="2"/>
  <c r="FX162" i="2"/>
  <c r="FT162" i="2"/>
  <c r="FU162" i="2"/>
  <c r="FQ162" i="2"/>
  <c r="FR162" i="2"/>
  <c r="FN162" i="2"/>
  <c r="FO162" i="2"/>
  <c r="FK162" i="2"/>
  <c r="FL162" i="2"/>
  <c r="FH162" i="2"/>
  <c r="FI162" i="2"/>
  <c r="FE162" i="2"/>
  <c r="FF162" i="2"/>
  <c r="FB162" i="2"/>
  <c r="FC162" i="2"/>
  <c r="EY162" i="2"/>
  <c r="EZ162" i="2"/>
  <c r="GA161" i="2"/>
  <c r="FW161" i="2"/>
  <c r="FX161" i="2"/>
  <c r="FT161" i="2"/>
  <c r="FU161" i="2"/>
  <c r="FQ161" i="2"/>
  <c r="FR161" i="2"/>
  <c r="FN161" i="2"/>
  <c r="FO161" i="2"/>
  <c r="FK161" i="2"/>
  <c r="FL161" i="2"/>
  <c r="FH161" i="2"/>
  <c r="FI161" i="2"/>
  <c r="FE161" i="2"/>
  <c r="FF161" i="2"/>
  <c r="FB161" i="2"/>
  <c r="FC161" i="2"/>
  <c r="EY161" i="2"/>
  <c r="EZ161" i="2"/>
  <c r="GA160" i="2"/>
  <c r="FW160" i="2"/>
  <c r="FX160" i="2"/>
  <c r="FT160" i="2"/>
  <c r="FU160" i="2"/>
  <c r="FQ160" i="2"/>
  <c r="FR160" i="2"/>
  <c r="FN160" i="2"/>
  <c r="FO160" i="2"/>
  <c r="FK160" i="2"/>
  <c r="FL160" i="2"/>
  <c r="FH160" i="2"/>
  <c r="FI160" i="2"/>
  <c r="FE160" i="2"/>
  <c r="FF160" i="2"/>
  <c r="FB160" i="2"/>
  <c r="FC160" i="2"/>
  <c r="EY160" i="2"/>
  <c r="EZ160" i="2"/>
  <c r="GA159" i="2"/>
  <c r="FW159" i="2"/>
  <c r="FX159" i="2"/>
  <c r="FT159" i="2"/>
  <c r="FU159" i="2"/>
  <c r="FQ159" i="2"/>
  <c r="FR159" i="2"/>
  <c r="FN159" i="2"/>
  <c r="FO159" i="2"/>
  <c r="FK159" i="2"/>
  <c r="FL159" i="2"/>
  <c r="FH159" i="2"/>
  <c r="FI159" i="2"/>
  <c r="FE159" i="2"/>
  <c r="FF159" i="2"/>
  <c r="FB159" i="2"/>
  <c r="FC159" i="2"/>
  <c r="EY159" i="2"/>
  <c r="EZ159" i="2"/>
  <c r="GA158" i="2"/>
  <c r="FW158" i="2"/>
  <c r="FX158" i="2"/>
  <c r="FT158" i="2"/>
  <c r="FU158" i="2"/>
  <c r="FQ158" i="2"/>
  <c r="FR158" i="2"/>
  <c r="FN158" i="2"/>
  <c r="FO158" i="2"/>
  <c r="FK158" i="2"/>
  <c r="FL158" i="2"/>
  <c r="FH158" i="2"/>
  <c r="FI158" i="2"/>
  <c r="FE158" i="2"/>
  <c r="FF158" i="2"/>
  <c r="FB158" i="2"/>
  <c r="FC158" i="2"/>
  <c r="EY158" i="2"/>
  <c r="EZ158" i="2"/>
  <c r="GA157" i="2"/>
  <c r="FW157" i="2"/>
  <c r="FX157" i="2"/>
  <c r="FT157" i="2"/>
  <c r="FU157" i="2"/>
  <c r="FQ157" i="2"/>
  <c r="FR157" i="2"/>
  <c r="FN157" i="2"/>
  <c r="FO157" i="2"/>
  <c r="FK157" i="2"/>
  <c r="FL157" i="2"/>
  <c r="FH157" i="2"/>
  <c r="FI157" i="2"/>
  <c r="FE157" i="2"/>
  <c r="FF157" i="2"/>
  <c r="FB157" i="2"/>
  <c r="FC157" i="2"/>
  <c r="EY157" i="2"/>
  <c r="EZ157" i="2"/>
  <c r="GA156" i="2"/>
  <c r="FW156" i="2"/>
  <c r="FX156" i="2"/>
  <c r="FT156" i="2"/>
  <c r="FU156" i="2"/>
  <c r="FQ156" i="2"/>
  <c r="FR156" i="2"/>
  <c r="FN156" i="2"/>
  <c r="FO156" i="2"/>
  <c r="FK156" i="2"/>
  <c r="FL156" i="2"/>
  <c r="FH156" i="2"/>
  <c r="FI156" i="2"/>
  <c r="FE156" i="2"/>
  <c r="FF156" i="2"/>
  <c r="FB156" i="2"/>
  <c r="FC156" i="2"/>
  <c r="EY156" i="2"/>
  <c r="EZ156" i="2"/>
  <c r="GA155" i="2"/>
  <c r="FW155" i="2"/>
  <c r="FX155" i="2"/>
  <c r="FT155" i="2"/>
  <c r="FU155" i="2"/>
  <c r="FQ155" i="2"/>
  <c r="FR155" i="2"/>
  <c r="FN155" i="2"/>
  <c r="FO155" i="2"/>
  <c r="FK155" i="2"/>
  <c r="FL155" i="2"/>
  <c r="FH155" i="2"/>
  <c r="FI155" i="2"/>
  <c r="FE155" i="2"/>
  <c r="FF155" i="2"/>
  <c r="FB155" i="2"/>
  <c r="FC155" i="2"/>
  <c r="EY155" i="2"/>
  <c r="EZ155" i="2"/>
  <c r="GA154" i="2"/>
  <c r="FW154" i="2"/>
  <c r="FX154" i="2"/>
  <c r="FT154" i="2"/>
  <c r="FU154" i="2"/>
  <c r="FQ154" i="2"/>
  <c r="FR154" i="2"/>
  <c r="FN154" i="2"/>
  <c r="FO154" i="2"/>
  <c r="FK154" i="2"/>
  <c r="FL154" i="2"/>
  <c r="FH154" i="2"/>
  <c r="FI154" i="2"/>
  <c r="FE154" i="2"/>
  <c r="FF154" i="2"/>
  <c r="FB154" i="2"/>
  <c r="FC154" i="2"/>
  <c r="EY154" i="2"/>
  <c r="EZ154" i="2"/>
  <c r="GA153" i="2"/>
  <c r="FW153" i="2"/>
  <c r="FX153" i="2"/>
  <c r="FT153" i="2"/>
  <c r="FU153" i="2"/>
  <c r="FQ153" i="2"/>
  <c r="FR153" i="2"/>
  <c r="FN153" i="2"/>
  <c r="FO153" i="2"/>
  <c r="FK153" i="2"/>
  <c r="FL153" i="2"/>
  <c r="FH153" i="2"/>
  <c r="FI153" i="2"/>
  <c r="FE153" i="2"/>
  <c r="FF153" i="2"/>
  <c r="FB153" i="2"/>
  <c r="FC153" i="2"/>
  <c r="EY153" i="2"/>
  <c r="EZ153" i="2"/>
  <c r="GA152" i="2"/>
  <c r="FW152" i="2"/>
  <c r="FX152" i="2"/>
  <c r="FT152" i="2"/>
  <c r="FU152" i="2"/>
  <c r="FQ152" i="2"/>
  <c r="FR152" i="2"/>
  <c r="FN152" i="2"/>
  <c r="FO152" i="2"/>
  <c r="FK152" i="2"/>
  <c r="FL152" i="2"/>
  <c r="FH152" i="2"/>
  <c r="FI152" i="2"/>
  <c r="FE152" i="2"/>
  <c r="FF152" i="2"/>
  <c r="FB152" i="2"/>
  <c r="FC152" i="2"/>
  <c r="EY152" i="2"/>
  <c r="EZ152" i="2"/>
  <c r="GA151" i="2"/>
  <c r="FW151" i="2"/>
  <c r="FX151" i="2"/>
  <c r="FT151" i="2"/>
  <c r="FU151" i="2"/>
  <c r="FQ151" i="2"/>
  <c r="FR151" i="2"/>
  <c r="FN151" i="2"/>
  <c r="FO151" i="2"/>
  <c r="FK151" i="2"/>
  <c r="FL151" i="2"/>
  <c r="FH151" i="2"/>
  <c r="FI151" i="2"/>
  <c r="FE151" i="2"/>
  <c r="FF151" i="2"/>
  <c r="FB151" i="2"/>
  <c r="FC151" i="2"/>
  <c r="EY151" i="2"/>
  <c r="EZ151" i="2"/>
  <c r="GA150" i="2"/>
  <c r="FW150" i="2"/>
  <c r="FX150" i="2"/>
  <c r="FT150" i="2"/>
  <c r="FU150" i="2"/>
  <c r="FQ150" i="2"/>
  <c r="FR150" i="2"/>
  <c r="FN150" i="2"/>
  <c r="FO150" i="2"/>
  <c r="FK150" i="2"/>
  <c r="FL150" i="2"/>
  <c r="FH150" i="2"/>
  <c r="FI150" i="2"/>
  <c r="FE150" i="2"/>
  <c r="FF150" i="2"/>
  <c r="FB150" i="2"/>
  <c r="FC150" i="2"/>
  <c r="EY150" i="2"/>
  <c r="EZ150" i="2"/>
  <c r="GA149" i="2"/>
  <c r="FW149" i="2"/>
  <c r="FX149" i="2"/>
  <c r="FT149" i="2"/>
  <c r="FU149" i="2"/>
  <c r="FQ149" i="2"/>
  <c r="FR149" i="2"/>
  <c r="FN149" i="2"/>
  <c r="FO149" i="2"/>
  <c r="FK149" i="2"/>
  <c r="FL149" i="2"/>
  <c r="FH149" i="2"/>
  <c r="FI149" i="2"/>
  <c r="FE149" i="2"/>
  <c r="FF149" i="2"/>
  <c r="FB149" i="2"/>
  <c r="FC149" i="2"/>
  <c r="EY149" i="2"/>
  <c r="EZ149" i="2"/>
  <c r="GA148" i="2"/>
  <c r="FW148" i="2"/>
  <c r="FX148" i="2"/>
  <c r="FT148" i="2"/>
  <c r="FU148" i="2"/>
  <c r="FQ148" i="2"/>
  <c r="FR148" i="2"/>
  <c r="FN148" i="2"/>
  <c r="FO148" i="2"/>
  <c r="FK148" i="2"/>
  <c r="FL148" i="2"/>
  <c r="FH148" i="2"/>
  <c r="FI148" i="2"/>
  <c r="FE148" i="2"/>
  <c r="FF148" i="2"/>
  <c r="FB148" i="2"/>
  <c r="FC148" i="2"/>
  <c r="EY148" i="2"/>
  <c r="EZ148" i="2"/>
  <c r="GA147" i="2"/>
  <c r="FW147" i="2"/>
  <c r="FX147" i="2"/>
  <c r="FT147" i="2"/>
  <c r="FU147" i="2"/>
  <c r="FQ147" i="2"/>
  <c r="FR147" i="2"/>
  <c r="FN147" i="2"/>
  <c r="FO147" i="2"/>
  <c r="FK147" i="2"/>
  <c r="FL147" i="2"/>
  <c r="FH147" i="2"/>
  <c r="FI147" i="2"/>
  <c r="FE147" i="2"/>
  <c r="FF147" i="2"/>
  <c r="FB147" i="2"/>
  <c r="FC147" i="2"/>
  <c r="EY147" i="2"/>
  <c r="EZ147" i="2"/>
  <c r="GA146" i="2"/>
  <c r="FW146" i="2"/>
  <c r="FX146" i="2"/>
  <c r="FT146" i="2"/>
  <c r="FU146" i="2"/>
  <c r="FQ146" i="2"/>
  <c r="FR146" i="2"/>
  <c r="FN146" i="2"/>
  <c r="FO146" i="2"/>
  <c r="FK146" i="2"/>
  <c r="FL146" i="2"/>
  <c r="FH146" i="2"/>
  <c r="FI146" i="2"/>
  <c r="FE146" i="2"/>
  <c r="FF146" i="2"/>
  <c r="FB146" i="2"/>
  <c r="FC146" i="2"/>
  <c r="EY146" i="2"/>
  <c r="EZ146" i="2"/>
  <c r="GA145" i="2"/>
  <c r="FW145" i="2"/>
  <c r="FX145" i="2"/>
  <c r="FT145" i="2"/>
  <c r="FU145" i="2"/>
  <c r="FQ145" i="2"/>
  <c r="FR145" i="2"/>
  <c r="FN145" i="2"/>
  <c r="FO145" i="2"/>
  <c r="FK145" i="2"/>
  <c r="FL145" i="2"/>
  <c r="FH145" i="2"/>
  <c r="FI145" i="2"/>
  <c r="FE145" i="2"/>
  <c r="FF145" i="2"/>
  <c r="FB145" i="2"/>
  <c r="FC145" i="2"/>
  <c r="EY145" i="2"/>
  <c r="EZ145" i="2"/>
  <c r="GA144" i="2"/>
  <c r="FW144" i="2"/>
  <c r="FX144" i="2"/>
  <c r="FT144" i="2"/>
  <c r="FU144" i="2"/>
  <c r="FQ144" i="2"/>
  <c r="FR144" i="2"/>
  <c r="FN144" i="2"/>
  <c r="FO144" i="2"/>
  <c r="FK144" i="2"/>
  <c r="FL144" i="2"/>
  <c r="FH144" i="2"/>
  <c r="FI144" i="2"/>
  <c r="FE144" i="2"/>
  <c r="FF144" i="2"/>
  <c r="FB144" i="2"/>
  <c r="FC144" i="2"/>
  <c r="EY144" i="2"/>
  <c r="EZ144" i="2"/>
  <c r="GA143" i="2"/>
  <c r="FW143" i="2"/>
  <c r="FX143" i="2"/>
  <c r="FT143" i="2"/>
  <c r="FU143" i="2"/>
  <c r="FQ143" i="2"/>
  <c r="FR143" i="2"/>
  <c r="FN143" i="2"/>
  <c r="FO143" i="2"/>
  <c r="FK143" i="2"/>
  <c r="FL143" i="2"/>
  <c r="FH143" i="2"/>
  <c r="FI143" i="2"/>
  <c r="FE143" i="2"/>
  <c r="FF143" i="2"/>
  <c r="FB143" i="2"/>
  <c r="FC143" i="2"/>
  <c r="EY143" i="2"/>
  <c r="EZ143" i="2"/>
  <c r="GA142" i="2"/>
  <c r="FW142" i="2"/>
  <c r="FX142" i="2"/>
  <c r="FT142" i="2"/>
  <c r="FU142" i="2"/>
  <c r="FQ142" i="2"/>
  <c r="FR142" i="2"/>
  <c r="FN142" i="2"/>
  <c r="FO142" i="2"/>
  <c r="FK142" i="2"/>
  <c r="FL142" i="2"/>
  <c r="FH142" i="2"/>
  <c r="FI142" i="2"/>
  <c r="FE142" i="2"/>
  <c r="FF142" i="2"/>
  <c r="FB142" i="2"/>
  <c r="FC142" i="2"/>
  <c r="EY142" i="2"/>
  <c r="EZ142" i="2"/>
  <c r="GA141" i="2"/>
  <c r="FW141" i="2"/>
  <c r="FX141" i="2"/>
  <c r="FT141" i="2"/>
  <c r="FU141" i="2"/>
  <c r="FQ141" i="2"/>
  <c r="FR141" i="2"/>
  <c r="FN141" i="2"/>
  <c r="FO141" i="2"/>
  <c r="FK141" i="2"/>
  <c r="FL141" i="2"/>
  <c r="FH141" i="2"/>
  <c r="FI141" i="2"/>
  <c r="FE141" i="2"/>
  <c r="FF141" i="2"/>
  <c r="FB141" i="2"/>
  <c r="FC141" i="2"/>
  <c r="EY141" i="2"/>
  <c r="EZ141" i="2"/>
  <c r="GA140" i="2"/>
  <c r="FW140" i="2"/>
  <c r="FX140" i="2"/>
  <c r="FT140" i="2"/>
  <c r="FU140" i="2"/>
  <c r="FQ140" i="2"/>
  <c r="FR140" i="2"/>
  <c r="FN140" i="2"/>
  <c r="FO140" i="2"/>
  <c r="FK140" i="2"/>
  <c r="FL140" i="2"/>
  <c r="FH140" i="2"/>
  <c r="FI140" i="2"/>
  <c r="FE140" i="2"/>
  <c r="FF140" i="2"/>
  <c r="FB140" i="2"/>
  <c r="FC140" i="2"/>
  <c r="EY140" i="2"/>
  <c r="EZ140" i="2"/>
  <c r="GA139" i="2"/>
  <c r="FW139" i="2"/>
  <c r="FX139" i="2"/>
  <c r="FT139" i="2"/>
  <c r="FU139" i="2"/>
  <c r="FQ139" i="2"/>
  <c r="FR139" i="2"/>
  <c r="FN139" i="2"/>
  <c r="FO139" i="2"/>
  <c r="FK139" i="2"/>
  <c r="FL139" i="2"/>
  <c r="FH139" i="2"/>
  <c r="FI139" i="2"/>
  <c r="FE139" i="2"/>
  <c r="FF139" i="2"/>
  <c r="FB139" i="2"/>
  <c r="FC139" i="2"/>
  <c r="EY139" i="2"/>
  <c r="EZ139" i="2"/>
  <c r="GA138" i="2"/>
  <c r="FW138" i="2"/>
  <c r="FX138" i="2"/>
  <c r="FT138" i="2"/>
  <c r="FU138" i="2"/>
  <c r="FQ138" i="2"/>
  <c r="FR138" i="2"/>
  <c r="FN138" i="2"/>
  <c r="FO138" i="2"/>
  <c r="FK138" i="2"/>
  <c r="FL138" i="2"/>
  <c r="FH138" i="2"/>
  <c r="FI138" i="2"/>
  <c r="FE138" i="2"/>
  <c r="FF138" i="2"/>
  <c r="FB138" i="2"/>
  <c r="FC138" i="2"/>
  <c r="EY138" i="2"/>
  <c r="EZ138" i="2"/>
  <c r="GA137" i="2"/>
  <c r="FW137" i="2"/>
  <c r="FX137" i="2"/>
  <c r="FT137" i="2"/>
  <c r="FU137" i="2"/>
  <c r="FQ137" i="2"/>
  <c r="FR137" i="2"/>
  <c r="FN137" i="2"/>
  <c r="FO137" i="2"/>
  <c r="FK137" i="2"/>
  <c r="FL137" i="2"/>
  <c r="FH137" i="2"/>
  <c r="FI137" i="2"/>
  <c r="FE137" i="2"/>
  <c r="FF137" i="2"/>
  <c r="FB137" i="2"/>
  <c r="FC137" i="2"/>
  <c r="EY137" i="2"/>
  <c r="EZ137" i="2"/>
  <c r="GA136" i="2"/>
  <c r="FW136" i="2"/>
  <c r="FX136" i="2"/>
  <c r="FT136" i="2"/>
  <c r="FU136" i="2"/>
  <c r="FQ136" i="2"/>
  <c r="FR136" i="2"/>
  <c r="FN136" i="2"/>
  <c r="FO136" i="2"/>
  <c r="FK136" i="2"/>
  <c r="FL136" i="2"/>
  <c r="FH136" i="2"/>
  <c r="FI136" i="2"/>
  <c r="FE136" i="2"/>
  <c r="FF136" i="2"/>
  <c r="FB136" i="2"/>
  <c r="FC136" i="2"/>
  <c r="EY136" i="2"/>
  <c r="EZ136" i="2"/>
  <c r="GA135" i="2"/>
  <c r="FW135" i="2"/>
  <c r="FX135" i="2"/>
  <c r="FT135" i="2"/>
  <c r="FU135" i="2"/>
  <c r="FQ135" i="2"/>
  <c r="FR135" i="2"/>
  <c r="FN135" i="2"/>
  <c r="FO135" i="2"/>
  <c r="FK135" i="2"/>
  <c r="FL135" i="2"/>
  <c r="FH135" i="2"/>
  <c r="FI135" i="2"/>
  <c r="FE135" i="2"/>
  <c r="FF135" i="2"/>
  <c r="FB135" i="2"/>
  <c r="FC135" i="2"/>
  <c r="EY135" i="2"/>
  <c r="EZ135" i="2"/>
  <c r="GA134" i="2"/>
  <c r="FW134" i="2"/>
  <c r="FX134" i="2"/>
  <c r="FT134" i="2"/>
  <c r="FU134" i="2"/>
  <c r="FQ134" i="2"/>
  <c r="FR134" i="2"/>
  <c r="FN134" i="2"/>
  <c r="FO134" i="2"/>
  <c r="FK134" i="2"/>
  <c r="FL134" i="2"/>
  <c r="FH134" i="2"/>
  <c r="FI134" i="2"/>
  <c r="FE134" i="2"/>
  <c r="FF134" i="2"/>
  <c r="FB134" i="2"/>
  <c r="FC134" i="2"/>
  <c r="EY134" i="2"/>
  <c r="EZ134" i="2"/>
  <c r="GA133" i="2"/>
  <c r="FW133" i="2"/>
  <c r="FX133" i="2"/>
  <c r="FT133" i="2"/>
  <c r="FU133" i="2"/>
  <c r="FQ133" i="2"/>
  <c r="FR133" i="2"/>
  <c r="FN133" i="2"/>
  <c r="FO133" i="2"/>
  <c r="FK133" i="2"/>
  <c r="FL133" i="2"/>
  <c r="FH133" i="2"/>
  <c r="FI133" i="2"/>
  <c r="FE133" i="2"/>
  <c r="FF133" i="2"/>
  <c r="FB133" i="2"/>
  <c r="FC133" i="2"/>
  <c r="EY133" i="2"/>
  <c r="EZ133" i="2"/>
  <c r="GA132" i="2"/>
  <c r="FW132" i="2"/>
  <c r="FX132" i="2"/>
  <c r="FT132" i="2"/>
  <c r="FU132" i="2"/>
  <c r="FQ132" i="2"/>
  <c r="FR132" i="2"/>
  <c r="FN132" i="2"/>
  <c r="FO132" i="2"/>
  <c r="FK132" i="2"/>
  <c r="FL132" i="2"/>
  <c r="FH132" i="2"/>
  <c r="FI132" i="2"/>
  <c r="FE132" i="2"/>
  <c r="FF132" i="2"/>
  <c r="FB132" i="2"/>
  <c r="FC132" i="2"/>
  <c r="EY132" i="2"/>
  <c r="EZ132" i="2"/>
  <c r="GA131" i="2"/>
  <c r="FW131" i="2"/>
  <c r="FX131" i="2"/>
  <c r="FT131" i="2"/>
  <c r="FU131" i="2"/>
  <c r="FQ131" i="2"/>
  <c r="FR131" i="2"/>
  <c r="FN131" i="2"/>
  <c r="FO131" i="2"/>
  <c r="FK131" i="2"/>
  <c r="FL131" i="2"/>
  <c r="FH131" i="2"/>
  <c r="FI131" i="2"/>
  <c r="FE131" i="2"/>
  <c r="FF131" i="2"/>
  <c r="FB131" i="2"/>
  <c r="FC131" i="2"/>
  <c r="EY131" i="2"/>
  <c r="EZ131" i="2"/>
  <c r="GA130" i="2"/>
  <c r="FW130" i="2"/>
  <c r="FX130" i="2"/>
  <c r="FT130" i="2"/>
  <c r="FU130" i="2"/>
  <c r="FQ130" i="2"/>
  <c r="FR130" i="2"/>
  <c r="FN130" i="2"/>
  <c r="FO130" i="2"/>
  <c r="FK130" i="2"/>
  <c r="FL130" i="2"/>
  <c r="FH130" i="2"/>
  <c r="FI130" i="2"/>
  <c r="FE130" i="2"/>
  <c r="FF130" i="2"/>
  <c r="FB130" i="2"/>
  <c r="FC130" i="2"/>
  <c r="EY130" i="2"/>
  <c r="EZ130" i="2"/>
  <c r="GA129" i="2"/>
  <c r="FW129" i="2"/>
  <c r="FX129" i="2"/>
  <c r="FT129" i="2"/>
  <c r="FU129" i="2"/>
  <c r="FQ129" i="2"/>
  <c r="FR129" i="2"/>
  <c r="FN129" i="2"/>
  <c r="FO129" i="2"/>
  <c r="FK129" i="2"/>
  <c r="FL129" i="2"/>
  <c r="FH129" i="2"/>
  <c r="FI129" i="2"/>
  <c r="FE129" i="2"/>
  <c r="FF129" i="2"/>
  <c r="FB129" i="2"/>
  <c r="FC129" i="2"/>
  <c r="EY129" i="2"/>
  <c r="EZ129" i="2"/>
  <c r="GA128" i="2"/>
  <c r="FW128" i="2"/>
  <c r="FX128" i="2"/>
  <c r="FT128" i="2"/>
  <c r="FU128" i="2"/>
  <c r="FQ128" i="2"/>
  <c r="FR128" i="2"/>
  <c r="FN128" i="2"/>
  <c r="FO128" i="2"/>
  <c r="FK128" i="2"/>
  <c r="FL128" i="2"/>
  <c r="FH128" i="2"/>
  <c r="FI128" i="2"/>
  <c r="FE128" i="2"/>
  <c r="FF128" i="2"/>
  <c r="FB128" i="2"/>
  <c r="FC128" i="2"/>
  <c r="EY128" i="2"/>
  <c r="EZ128" i="2"/>
  <c r="GA127" i="2"/>
  <c r="FW127" i="2"/>
  <c r="FX127" i="2"/>
  <c r="FT127" i="2"/>
  <c r="FU127" i="2"/>
  <c r="FQ127" i="2"/>
  <c r="FR127" i="2"/>
  <c r="FN127" i="2"/>
  <c r="FO127" i="2"/>
  <c r="FK127" i="2"/>
  <c r="FL127" i="2"/>
  <c r="FH127" i="2"/>
  <c r="FI127" i="2"/>
  <c r="FE127" i="2"/>
  <c r="FF127" i="2"/>
  <c r="FB127" i="2"/>
  <c r="FC127" i="2"/>
  <c r="EY127" i="2"/>
  <c r="EZ127" i="2"/>
  <c r="GA126" i="2"/>
  <c r="FW126" i="2"/>
  <c r="FX126" i="2"/>
  <c r="FT126" i="2"/>
  <c r="FU126" i="2"/>
  <c r="FQ126" i="2"/>
  <c r="FR126" i="2"/>
  <c r="FN126" i="2"/>
  <c r="FO126" i="2"/>
  <c r="FK126" i="2"/>
  <c r="FL126" i="2"/>
  <c r="FH126" i="2"/>
  <c r="FI126" i="2"/>
  <c r="FE126" i="2"/>
  <c r="FF126" i="2"/>
  <c r="FB126" i="2"/>
  <c r="FC126" i="2"/>
  <c r="EY126" i="2"/>
  <c r="EZ126" i="2"/>
  <c r="GA125" i="2"/>
  <c r="FW125" i="2"/>
  <c r="FX125" i="2"/>
  <c r="FT125" i="2"/>
  <c r="FU125" i="2"/>
  <c r="FQ125" i="2"/>
  <c r="FR125" i="2"/>
  <c r="FN125" i="2"/>
  <c r="FO125" i="2"/>
  <c r="FK125" i="2"/>
  <c r="FL125" i="2"/>
  <c r="FH125" i="2"/>
  <c r="FI125" i="2"/>
  <c r="FE125" i="2"/>
  <c r="FF125" i="2"/>
  <c r="FB125" i="2"/>
  <c r="FC125" i="2"/>
  <c r="EY125" i="2"/>
  <c r="EZ125" i="2"/>
  <c r="GA124" i="2"/>
  <c r="FW124" i="2"/>
  <c r="FX124" i="2"/>
  <c r="FT124" i="2"/>
  <c r="FU124" i="2"/>
  <c r="FQ124" i="2"/>
  <c r="FR124" i="2"/>
  <c r="FN124" i="2"/>
  <c r="FO124" i="2"/>
  <c r="FK124" i="2"/>
  <c r="FL124" i="2"/>
  <c r="FH124" i="2"/>
  <c r="FI124" i="2"/>
  <c r="FE124" i="2"/>
  <c r="FF124" i="2"/>
  <c r="FB124" i="2"/>
  <c r="FC124" i="2"/>
  <c r="EY124" i="2"/>
  <c r="EZ124" i="2"/>
  <c r="GA123" i="2"/>
  <c r="FW123" i="2"/>
  <c r="FX123" i="2"/>
  <c r="FT123" i="2"/>
  <c r="FU123" i="2"/>
  <c r="FQ123" i="2"/>
  <c r="FR123" i="2"/>
  <c r="FN123" i="2"/>
  <c r="FO123" i="2"/>
  <c r="FK123" i="2"/>
  <c r="FL123" i="2"/>
  <c r="FH123" i="2"/>
  <c r="FI123" i="2"/>
  <c r="FE123" i="2"/>
  <c r="FF123" i="2"/>
  <c r="FB123" i="2"/>
  <c r="FC123" i="2"/>
  <c r="EY123" i="2"/>
  <c r="EZ123" i="2"/>
  <c r="GA122" i="2"/>
  <c r="FW122" i="2"/>
  <c r="FX122" i="2"/>
  <c r="FT122" i="2"/>
  <c r="FU122" i="2"/>
  <c r="FQ122" i="2"/>
  <c r="FR122" i="2"/>
  <c r="FN122" i="2"/>
  <c r="FO122" i="2"/>
  <c r="FK122" i="2"/>
  <c r="FL122" i="2"/>
  <c r="FH122" i="2"/>
  <c r="FI122" i="2"/>
  <c r="FE122" i="2"/>
  <c r="FF122" i="2"/>
  <c r="FB122" i="2"/>
  <c r="FC122" i="2"/>
  <c r="EY122" i="2"/>
  <c r="EZ122" i="2"/>
  <c r="GA121" i="2"/>
  <c r="FW121" i="2"/>
  <c r="FX121" i="2"/>
  <c r="FT121" i="2"/>
  <c r="FU121" i="2"/>
  <c r="FQ121" i="2"/>
  <c r="FR121" i="2"/>
  <c r="FN121" i="2"/>
  <c r="FO121" i="2"/>
  <c r="FK121" i="2"/>
  <c r="FL121" i="2"/>
  <c r="FH121" i="2"/>
  <c r="FI121" i="2"/>
  <c r="FE121" i="2"/>
  <c r="FF121" i="2"/>
  <c r="FB121" i="2"/>
  <c r="FC121" i="2"/>
  <c r="EY121" i="2"/>
  <c r="EZ121" i="2"/>
  <c r="GA120" i="2"/>
  <c r="FW120" i="2"/>
  <c r="FX120" i="2"/>
  <c r="FT120" i="2"/>
  <c r="FU120" i="2"/>
  <c r="FQ120" i="2"/>
  <c r="FR120" i="2"/>
  <c r="FN120" i="2"/>
  <c r="FO120" i="2"/>
  <c r="FK120" i="2"/>
  <c r="FL120" i="2"/>
  <c r="FH120" i="2"/>
  <c r="FI120" i="2"/>
  <c r="FE120" i="2"/>
  <c r="FF120" i="2"/>
  <c r="FB120" i="2"/>
  <c r="FC120" i="2"/>
  <c r="EY120" i="2"/>
  <c r="EZ120" i="2"/>
  <c r="GA119" i="2"/>
  <c r="FW119" i="2"/>
  <c r="FX119" i="2"/>
  <c r="FT119" i="2"/>
  <c r="FU119" i="2"/>
  <c r="FQ119" i="2"/>
  <c r="FR119" i="2"/>
  <c r="FN119" i="2"/>
  <c r="FO119" i="2"/>
  <c r="FK119" i="2"/>
  <c r="FL119" i="2"/>
  <c r="FH119" i="2"/>
  <c r="FI119" i="2"/>
  <c r="FE119" i="2"/>
  <c r="FF119" i="2"/>
  <c r="FB119" i="2"/>
  <c r="FC119" i="2"/>
  <c r="EY119" i="2"/>
  <c r="EZ119" i="2"/>
  <c r="GA118" i="2"/>
  <c r="FW118" i="2"/>
  <c r="FX118" i="2"/>
  <c r="FT118" i="2"/>
  <c r="FU118" i="2"/>
  <c r="FQ118" i="2"/>
  <c r="FR118" i="2"/>
  <c r="FN118" i="2"/>
  <c r="FO118" i="2"/>
  <c r="FK118" i="2"/>
  <c r="FL118" i="2"/>
  <c r="FH118" i="2"/>
  <c r="FI118" i="2"/>
  <c r="FE118" i="2"/>
  <c r="FF118" i="2"/>
  <c r="FB118" i="2"/>
  <c r="FC118" i="2"/>
  <c r="EY118" i="2"/>
  <c r="EZ118" i="2"/>
  <c r="GA117" i="2"/>
  <c r="FW117" i="2"/>
  <c r="FX117" i="2"/>
  <c r="FT117" i="2"/>
  <c r="FU117" i="2"/>
  <c r="FQ117" i="2"/>
  <c r="FR117" i="2"/>
  <c r="FN117" i="2"/>
  <c r="FO117" i="2"/>
  <c r="FK117" i="2"/>
  <c r="FL117" i="2"/>
  <c r="FH117" i="2"/>
  <c r="FI117" i="2"/>
  <c r="FE117" i="2"/>
  <c r="FF117" i="2"/>
  <c r="FB117" i="2"/>
  <c r="FC117" i="2"/>
  <c r="EY117" i="2"/>
  <c r="EZ117" i="2"/>
  <c r="GA116" i="2"/>
  <c r="FW116" i="2"/>
  <c r="FX116" i="2"/>
  <c r="FT116" i="2"/>
  <c r="FU116" i="2"/>
  <c r="FQ116" i="2"/>
  <c r="FR116" i="2"/>
  <c r="FN116" i="2"/>
  <c r="FO116" i="2"/>
  <c r="FK116" i="2"/>
  <c r="FL116" i="2"/>
  <c r="FH116" i="2"/>
  <c r="FI116" i="2"/>
  <c r="FE116" i="2"/>
  <c r="FF116" i="2"/>
  <c r="FB116" i="2"/>
  <c r="FC116" i="2"/>
  <c r="EY116" i="2"/>
  <c r="EZ116" i="2"/>
  <c r="GA115" i="2"/>
  <c r="FW115" i="2"/>
  <c r="FX115" i="2"/>
  <c r="FT115" i="2"/>
  <c r="FU115" i="2"/>
  <c r="FQ115" i="2"/>
  <c r="FR115" i="2"/>
  <c r="FN115" i="2"/>
  <c r="FO115" i="2"/>
  <c r="FK115" i="2"/>
  <c r="FL115" i="2"/>
  <c r="FH115" i="2"/>
  <c r="FI115" i="2"/>
  <c r="FE115" i="2"/>
  <c r="FF115" i="2"/>
  <c r="FB115" i="2"/>
  <c r="FC115" i="2"/>
  <c r="EY115" i="2"/>
  <c r="EZ115" i="2"/>
  <c r="GA114" i="2"/>
  <c r="FW114" i="2"/>
  <c r="FX114" i="2"/>
  <c r="FT114" i="2"/>
  <c r="FU114" i="2"/>
  <c r="FQ114" i="2"/>
  <c r="FR114" i="2"/>
  <c r="FN114" i="2"/>
  <c r="FO114" i="2"/>
  <c r="FK114" i="2"/>
  <c r="FL114" i="2"/>
  <c r="FH114" i="2"/>
  <c r="FI114" i="2"/>
  <c r="FE114" i="2"/>
  <c r="FF114" i="2"/>
  <c r="FB114" i="2"/>
  <c r="FC114" i="2"/>
  <c r="EY114" i="2"/>
  <c r="EZ114" i="2"/>
  <c r="GA113" i="2"/>
  <c r="FW113" i="2"/>
  <c r="FX113" i="2"/>
  <c r="FT113" i="2"/>
  <c r="FU113" i="2"/>
  <c r="FQ113" i="2"/>
  <c r="FR113" i="2"/>
  <c r="FN113" i="2"/>
  <c r="FO113" i="2"/>
  <c r="FK113" i="2"/>
  <c r="FL113" i="2"/>
  <c r="FH113" i="2"/>
  <c r="FI113" i="2"/>
  <c r="FE113" i="2"/>
  <c r="FF113" i="2"/>
  <c r="FB113" i="2"/>
  <c r="FC113" i="2"/>
  <c r="EY113" i="2"/>
  <c r="EZ113" i="2"/>
  <c r="GA112" i="2"/>
  <c r="FW112" i="2"/>
  <c r="FX112" i="2"/>
  <c r="FT112" i="2"/>
  <c r="FU112" i="2"/>
  <c r="FQ112" i="2"/>
  <c r="FR112" i="2"/>
  <c r="FN112" i="2"/>
  <c r="FO112" i="2"/>
  <c r="FK112" i="2"/>
  <c r="FL112" i="2"/>
  <c r="FH112" i="2"/>
  <c r="FI112" i="2"/>
  <c r="FE112" i="2"/>
  <c r="FF112" i="2"/>
  <c r="FB112" i="2"/>
  <c r="FC112" i="2"/>
  <c r="EY112" i="2"/>
  <c r="EZ112" i="2"/>
  <c r="GA111" i="2"/>
  <c r="FW111" i="2"/>
  <c r="FX111" i="2"/>
  <c r="FT111" i="2"/>
  <c r="FU111" i="2"/>
  <c r="FQ111" i="2"/>
  <c r="FR111" i="2"/>
  <c r="FN111" i="2"/>
  <c r="FO111" i="2"/>
  <c r="FK111" i="2"/>
  <c r="FL111" i="2"/>
  <c r="FH111" i="2"/>
  <c r="FI111" i="2"/>
  <c r="FE111" i="2"/>
  <c r="FF111" i="2"/>
  <c r="FB111" i="2"/>
  <c r="FC111" i="2"/>
  <c r="EY111" i="2"/>
  <c r="EZ111" i="2"/>
  <c r="GA110" i="2"/>
  <c r="FW110" i="2"/>
  <c r="FX110" i="2"/>
  <c r="FT110" i="2"/>
  <c r="FU110" i="2"/>
  <c r="FQ110" i="2"/>
  <c r="FR110" i="2"/>
  <c r="FN110" i="2"/>
  <c r="FO110" i="2"/>
  <c r="FK110" i="2"/>
  <c r="FL110" i="2"/>
  <c r="FH110" i="2"/>
  <c r="FI110" i="2"/>
  <c r="FE110" i="2"/>
  <c r="FF110" i="2"/>
  <c r="FB110" i="2"/>
  <c r="FC110" i="2"/>
  <c r="EY110" i="2"/>
  <c r="EZ110" i="2"/>
  <c r="GA109" i="2"/>
  <c r="FW109" i="2"/>
  <c r="FX109" i="2"/>
  <c r="FT109" i="2"/>
  <c r="FU109" i="2"/>
  <c r="FQ109" i="2"/>
  <c r="FR109" i="2"/>
  <c r="FN109" i="2"/>
  <c r="FO109" i="2"/>
  <c r="FK109" i="2"/>
  <c r="FL109" i="2"/>
  <c r="FH109" i="2"/>
  <c r="FI109" i="2"/>
  <c r="FE109" i="2"/>
  <c r="FF109" i="2"/>
  <c r="FB109" i="2"/>
  <c r="FC109" i="2"/>
  <c r="EY109" i="2"/>
  <c r="EZ109" i="2"/>
  <c r="GA108" i="2"/>
  <c r="FW108" i="2"/>
  <c r="FX108" i="2"/>
  <c r="FT108" i="2"/>
  <c r="FU108" i="2"/>
  <c r="FQ108" i="2"/>
  <c r="FR108" i="2"/>
  <c r="FN108" i="2"/>
  <c r="FO108" i="2"/>
  <c r="FK108" i="2"/>
  <c r="FL108" i="2"/>
  <c r="FH108" i="2"/>
  <c r="FI108" i="2"/>
  <c r="FE108" i="2"/>
  <c r="FF108" i="2"/>
  <c r="FB108" i="2"/>
  <c r="FC108" i="2"/>
  <c r="EY108" i="2"/>
  <c r="EZ108" i="2"/>
  <c r="GA107" i="2"/>
  <c r="FW107" i="2"/>
  <c r="FX107" i="2"/>
  <c r="FT107" i="2"/>
  <c r="FU107" i="2"/>
  <c r="FQ107" i="2"/>
  <c r="FR107" i="2"/>
  <c r="FN107" i="2"/>
  <c r="FO107" i="2"/>
  <c r="FK107" i="2"/>
  <c r="FL107" i="2"/>
  <c r="FH107" i="2"/>
  <c r="FI107" i="2"/>
  <c r="FE107" i="2"/>
  <c r="FF107" i="2"/>
  <c r="FB107" i="2"/>
  <c r="FC107" i="2"/>
  <c r="EY107" i="2"/>
  <c r="EZ107" i="2"/>
  <c r="GA106" i="2"/>
  <c r="FW106" i="2"/>
  <c r="FX106" i="2"/>
  <c r="FT106" i="2"/>
  <c r="FU106" i="2"/>
  <c r="FQ106" i="2"/>
  <c r="FR106" i="2"/>
  <c r="FN106" i="2"/>
  <c r="FO106" i="2"/>
  <c r="FK106" i="2"/>
  <c r="FL106" i="2"/>
  <c r="FH106" i="2"/>
  <c r="FI106" i="2"/>
  <c r="FE106" i="2"/>
  <c r="FF106" i="2"/>
  <c r="FB106" i="2"/>
  <c r="FC106" i="2"/>
  <c r="EY106" i="2"/>
  <c r="EZ106" i="2"/>
  <c r="GA105" i="2"/>
  <c r="FW105" i="2"/>
  <c r="FX105" i="2"/>
  <c r="FT105" i="2"/>
  <c r="FU105" i="2"/>
  <c r="FQ105" i="2"/>
  <c r="FR105" i="2"/>
  <c r="FN105" i="2"/>
  <c r="FO105" i="2"/>
  <c r="FK105" i="2"/>
  <c r="FL105" i="2"/>
  <c r="FH105" i="2"/>
  <c r="FI105" i="2"/>
  <c r="FE105" i="2"/>
  <c r="FF105" i="2"/>
  <c r="FB105" i="2"/>
  <c r="FC105" i="2"/>
  <c r="EY105" i="2"/>
  <c r="EZ105" i="2"/>
  <c r="GA104" i="2"/>
  <c r="FW104" i="2"/>
  <c r="FX104" i="2"/>
  <c r="FT104" i="2"/>
  <c r="FU104" i="2"/>
  <c r="FQ104" i="2"/>
  <c r="FR104" i="2"/>
  <c r="FN104" i="2"/>
  <c r="FO104" i="2"/>
  <c r="FK104" i="2"/>
  <c r="FL104" i="2"/>
  <c r="FH104" i="2"/>
  <c r="FI104" i="2"/>
  <c r="FE104" i="2"/>
  <c r="FF104" i="2"/>
  <c r="FB104" i="2"/>
  <c r="FC104" i="2"/>
  <c r="EY104" i="2"/>
  <c r="EZ104" i="2"/>
  <c r="GA103" i="2"/>
  <c r="FW103" i="2"/>
  <c r="FX103" i="2"/>
  <c r="FT103" i="2"/>
  <c r="FU103" i="2"/>
  <c r="FQ103" i="2"/>
  <c r="FR103" i="2"/>
  <c r="FN103" i="2"/>
  <c r="FO103" i="2"/>
  <c r="FK103" i="2"/>
  <c r="FL103" i="2"/>
  <c r="FH103" i="2"/>
  <c r="FI103" i="2"/>
  <c r="FE103" i="2"/>
  <c r="FF103" i="2"/>
  <c r="FB103" i="2"/>
  <c r="FC103" i="2"/>
  <c r="EY103" i="2"/>
  <c r="EZ103" i="2"/>
  <c r="GA102" i="2"/>
  <c r="FW102" i="2"/>
  <c r="FX102" i="2"/>
  <c r="FT102" i="2"/>
  <c r="FU102" i="2"/>
  <c r="FQ102" i="2"/>
  <c r="FR102" i="2"/>
  <c r="FN102" i="2"/>
  <c r="FO102" i="2"/>
  <c r="FK102" i="2"/>
  <c r="FL102" i="2"/>
  <c r="FH102" i="2"/>
  <c r="FI102" i="2"/>
  <c r="FE102" i="2"/>
  <c r="FF102" i="2"/>
  <c r="FB102" i="2"/>
  <c r="FC102" i="2"/>
  <c r="EY102" i="2"/>
  <c r="EZ102" i="2"/>
  <c r="GA101" i="2"/>
  <c r="FW101" i="2"/>
  <c r="FX101" i="2"/>
  <c r="FT101" i="2"/>
  <c r="FU101" i="2"/>
  <c r="FQ101" i="2"/>
  <c r="FR101" i="2"/>
  <c r="FN101" i="2"/>
  <c r="FO101" i="2"/>
  <c r="FK101" i="2"/>
  <c r="FL101" i="2"/>
  <c r="FH101" i="2"/>
  <c r="FI101" i="2"/>
  <c r="FE101" i="2"/>
  <c r="FF101" i="2"/>
  <c r="FB101" i="2"/>
  <c r="FC101" i="2"/>
  <c r="EY101" i="2"/>
  <c r="EZ101" i="2"/>
  <c r="GA100" i="2"/>
  <c r="FW100" i="2"/>
  <c r="FX100" i="2"/>
  <c r="FT100" i="2"/>
  <c r="FU100" i="2"/>
  <c r="FQ100" i="2"/>
  <c r="FR100" i="2"/>
  <c r="FN100" i="2"/>
  <c r="FO100" i="2"/>
  <c r="FK100" i="2"/>
  <c r="FL100" i="2"/>
  <c r="FH100" i="2"/>
  <c r="FI100" i="2"/>
  <c r="FE100" i="2"/>
  <c r="FF100" i="2"/>
  <c r="FB100" i="2"/>
  <c r="FC100" i="2"/>
  <c r="EY100" i="2"/>
  <c r="EZ100" i="2"/>
  <c r="GA99" i="2"/>
  <c r="FW99" i="2"/>
  <c r="FX99" i="2"/>
  <c r="FT99" i="2"/>
  <c r="FU99" i="2"/>
  <c r="FQ99" i="2"/>
  <c r="FR99" i="2"/>
  <c r="FN99" i="2"/>
  <c r="FO99" i="2"/>
  <c r="FK99" i="2"/>
  <c r="FL99" i="2"/>
  <c r="FH99" i="2"/>
  <c r="FI99" i="2"/>
  <c r="FE99" i="2"/>
  <c r="FF99" i="2"/>
  <c r="FB99" i="2"/>
  <c r="FC99" i="2"/>
  <c r="EY99" i="2"/>
  <c r="EZ99" i="2"/>
  <c r="GA98" i="2"/>
  <c r="FW98" i="2"/>
  <c r="FX98" i="2"/>
  <c r="FT98" i="2"/>
  <c r="FU98" i="2"/>
  <c r="FQ98" i="2"/>
  <c r="FR98" i="2"/>
  <c r="FN98" i="2"/>
  <c r="FO98" i="2"/>
  <c r="FK98" i="2"/>
  <c r="FL98" i="2"/>
  <c r="FH98" i="2"/>
  <c r="FI98" i="2"/>
  <c r="FE98" i="2"/>
  <c r="FF98" i="2"/>
  <c r="FB98" i="2"/>
  <c r="FC98" i="2"/>
  <c r="EY98" i="2"/>
  <c r="EZ98" i="2"/>
  <c r="GA97" i="2"/>
  <c r="FW97" i="2"/>
  <c r="FX97" i="2"/>
  <c r="FT97" i="2"/>
  <c r="FU97" i="2"/>
  <c r="FQ97" i="2"/>
  <c r="FR97" i="2"/>
  <c r="FN97" i="2"/>
  <c r="FO97" i="2"/>
  <c r="FK97" i="2"/>
  <c r="FL97" i="2"/>
  <c r="FH97" i="2"/>
  <c r="FI97" i="2"/>
  <c r="FE97" i="2"/>
  <c r="FF97" i="2"/>
  <c r="FB97" i="2"/>
  <c r="FC97" i="2"/>
  <c r="EY97" i="2"/>
  <c r="EZ97" i="2"/>
  <c r="GA96" i="2"/>
  <c r="FW96" i="2"/>
  <c r="FX96" i="2"/>
  <c r="FT96" i="2"/>
  <c r="FU96" i="2"/>
  <c r="FQ96" i="2"/>
  <c r="FR96" i="2"/>
  <c r="FN96" i="2"/>
  <c r="FO96" i="2"/>
  <c r="FK96" i="2"/>
  <c r="FL96" i="2"/>
  <c r="FH96" i="2"/>
  <c r="FI96" i="2"/>
  <c r="FE96" i="2"/>
  <c r="FF96" i="2"/>
  <c r="FB96" i="2"/>
  <c r="FC96" i="2"/>
  <c r="EY96" i="2"/>
  <c r="EZ96" i="2"/>
  <c r="GA95" i="2"/>
  <c r="FW95" i="2"/>
  <c r="FX95" i="2"/>
  <c r="FT95" i="2"/>
  <c r="FU95" i="2"/>
  <c r="FQ95" i="2"/>
  <c r="FR95" i="2"/>
  <c r="FN95" i="2"/>
  <c r="FO95" i="2"/>
  <c r="FK95" i="2"/>
  <c r="FL95" i="2"/>
  <c r="FH95" i="2"/>
  <c r="FI95" i="2"/>
  <c r="FE95" i="2"/>
  <c r="FF95" i="2"/>
  <c r="FB95" i="2"/>
  <c r="FC95" i="2"/>
  <c r="EY95" i="2"/>
  <c r="EZ95" i="2"/>
  <c r="GA94" i="2"/>
  <c r="FW94" i="2"/>
  <c r="FX94" i="2"/>
  <c r="FT94" i="2"/>
  <c r="FU94" i="2"/>
  <c r="FQ94" i="2"/>
  <c r="FR94" i="2"/>
  <c r="FN94" i="2"/>
  <c r="FO94" i="2"/>
  <c r="FK94" i="2"/>
  <c r="FL94" i="2"/>
  <c r="FH94" i="2"/>
  <c r="FI94" i="2"/>
  <c r="FE94" i="2"/>
  <c r="FF94" i="2"/>
  <c r="FB94" i="2"/>
  <c r="FC94" i="2"/>
  <c r="EY94" i="2"/>
  <c r="EZ94" i="2"/>
  <c r="GA93" i="2"/>
  <c r="FW93" i="2"/>
  <c r="FX93" i="2"/>
  <c r="FT93" i="2"/>
  <c r="FU93" i="2"/>
  <c r="FQ93" i="2"/>
  <c r="FR93" i="2"/>
  <c r="FN93" i="2"/>
  <c r="FO93" i="2"/>
  <c r="FK93" i="2"/>
  <c r="FL93" i="2"/>
  <c r="FH93" i="2"/>
  <c r="FI93" i="2"/>
  <c r="FE93" i="2"/>
  <c r="FF93" i="2"/>
  <c r="FB93" i="2"/>
  <c r="FC93" i="2"/>
  <c r="EY93" i="2"/>
  <c r="EZ93" i="2"/>
  <c r="GA92" i="2"/>
  <c r="FW92" i="2"/>
  <c r="FX92" i="2"/>
  <c r="FT92" i="2"/>
  <c r="FU92" i="2"/>
  <c r="FQ92" i="2"/>
  <c r="FR92" i="2"/>
  <c r="FN92" i="2"/>
  <c r="FO92" i="2"/>
  <c r="FK92" i="2"/>
  <c r="FL92" i="2"/>
  <c r="FH92" i="2"/>
  <c r="FI92" i="2"/>
  <c r="FE92" i="2"/>
  <c r="FF92" i="2"/>
  <c r="FB92" i="2"/>
  <c r="FC92" i="2"/>
  <c r="EY92" i="2"/>
  <c r="EZ92" i="2"/>
  <c r="GA91" i="2"/>
  <c r="FW91" i="2"/>
  <c r="FX91" i="2"/>
  <c r="FT91" i="2"/>
  <c r="FU91" i="2"/>
  <c r="FQ91" i="2"/>
  <c r="FR91" i="2"/>
  <c r="FN91" i="2"/>
  <c r="FO91" i="2"/>
  <c r="FK91" i="2"/>
  <c r="FL91" i="2"/>
  <c r="FH91" i="2"/>
  <c r="FI91" i="2"/>
  <c r="FE91" i="2"/>
  <c r="FF91" i="2"/>
  <c r="FB91" i="2"/>
  <c r="FC91" i="2"/>
  <c r="EY91" i="2"/>
  <c r="EZ91" i="2"/>
  <c r="GA90" i="2"/>
  <c r="FW90" i="2"/>
  <c r="FX90" i="2"/>
  <c r="FT90" i="2"/>
  <c r="FU90" i="2"/>
  <c r="FQ90" i="2"/>
  <c r="FR90" i="2"/>
  <c r="FN90" i="2"/>
  <c r="FO90" i="2"/>
  <c r="FK90" i="2"/>
  <c r="FL90" i="2"/>
  <c r="FH90" i="2"/>
  <c r="FI90" i="2"/>
  <c r="FE90" i="2"/>
  <c r="FF90" i="2"/>
  <c r="FB90" i="2"/>
  <c r="FC90" i="2"/>
  <c r="EY90" i="2"/>
  <c r="EZ90" i="2"/>
  <c r="GA89" i="2"/>
  <c r="FW89" i="2"/>
  <c r="FX89" i="2"/>
  <c r="FT89" i="2"/>
  <c r="FU89" i="2"/>
  <c r="FQ89" i="2"/>
  <c r="FR89" i="2"/>
  <c r="FN89" i="2"/>
  <c r="FO89" i="2"/>
  <c r="FK89" i="2"/>
  <c r="FL89" i="2"/>
  <c r="FH89" i="2"/>
  <c r="FI89" i="2"/>
  <c r="FE89" i="2"/>
  <c r="FF89" i="2"/>
  <c r="FB89" i="2"/>
  <c r="FC89" i="2"/>
  <c r="EY89" i="2"/>
  <c r="EZ89" i="2"/>
  <c r="GA88" i="2"/>
  <c r="FW88" i="2"/>
  <c r="FX88" i="2"/>
  <c r="FT88" i="2"/>
  <c r="FU88" i="2"/>
  <c r="FQ88" i="2"/>
  <c r="FR88" i="2"/>
  <c r="FN88" i="2"/>
  <c r="FO88" i="2"/>
  <c r="FK88" i="2"/>
  <c r="FL88" i="2"/>
  <c r="FH88" i="2"/>
  <c r="FI88" i="2"/>
  <c r="FE88" i="2"/>
  <c r="FF88" i="2"/>
  <c r="FB88" i="2"/>
  <c r="FC88" i="2"/>
  <c r="EY88" i="2"/>
  <c r="EZ88" i="2"/>
  <c r="GA87" i="2"/>
  <c r="FW87" i="2"/>
  <c r="FX87" i="2"/>
  <c r="FT87" i="2"/>
  <c r="FU87" i="2"/>
  <c r="FQ87" i="2"/>
  <c r="FR87" i="2"/>
  <c r="FN87" i="2"/>
  <c r="FO87" i="2"/>
  <c r="FK87" i="2"/>
  <c r="FL87" i="2"/>
  <c r="FH87" i="2"/>
  <c r="FI87" i="2"/>
  <c r="FE87" i="2"/>
  <c r="FF87" i="2"/>
  <c r="FB87" i="2"/>
  <c r="FC87" i="2"/>
  <c r="EY87" i="2"/>
  <c r="EZ87" i="2"/>
  <c r="GA86" i="2"/>
  <c r="FW86" i="2"/>
  <c r="FX86" i="2"/>
  <c r="FT86" i="2"/>
  <c r="FU86" i="2"/>
  <c r="FQ86" i="2"/>
  <c r="FR86" i="2"/>
  <c r="FN86" i="2"/>
  <c r="FO86" i="2"/>
  <c r="FK86" i="2"/>
  <c r="FL86" i="2"/>
  <c r="FH86" i="2"/>
  <c r="FI86" i="2"/>
  <c r="FE86" i="2"/>
  <c r="FF86" i="2"/>
  <c r="FB86" i="2"/>
  <c r="FC86" i="2"/>
  <c r="EY86" i="2"/>
  <c r="EZ86" i="2"/>
  <c r="GA85" i="2"/>
  <c r="FW85" i="2"/>
  <c r="FX85" i="2"/>
  <c r="FT85" i="2"/>
  <c r="FU85" i="2"/>
  <c r="FQ85" i="2"/>
  <c r="FR85" i="2"/>
  <c r="FN85" i="2"/>
  <c r="FO85" i="2"/>
  <c r="FK85" i="2"/>
  <c r="FL85" i="2"/>
  <c r="FH85" i="2"/>
  <c r="FI85" i="2"/>
  <c r="FE85" i="2"/>
  <c r="FF85" i="2"/>
  <c r="FB85" i="2"/>
  <c r="FC85" i="2"/>
  <c r="EY85" i="2"/>
  <c r="EZ85" i="2"/>
  <c r="GA84" i="2"/>
  <c r="FW84" i="2"/>
  <c r="FX84" i="2"/>
  <c r="FT84" i="2"/>
  <c r="FU84" i="2"/>
  <c r="FQ84" i="2"/>
  <c r="FR84" i="2"/>
  <c r="FN84" i="2"/>
  <c r="FO84" i="2"/>
  <c r="FK84" i="2"/>
  <c r="FL84" i="2"/>
  <c r="FH84" i="2"/>
  <c r="FI84" i="2"/>
  <c r="FE84" i="2"/>
  <c r="FF84" i="2"/>
  <c r="FB84" i="2"/>
  <c r="FC84" i="2"/>
  <c r="EY84" i="2"/>
  <c r="EZ84" i="2"/>
  <c r="GA83" i="2"/>
  <c r="FW83" i="2"/>
  <c r="FX83" i="2"/>
  <c r="FT83" i="2"/>
  <c r="FU83" i="2"/>
  <c r="FQ83" i="2"/>
  <c r="FR83" i="2"/>
  <c r="FN83" i="2"/>
  <c r="FO83" i="2"/>
  <c r="FK83" i="2"/>
  <c r="FL83" i="2"/>
  <c r="FH83" i="2"/>
  <c r="FI83" i="2"/>
  <c r="FE83" i="2"/>
  <c r="FF83" i="2"/>
  <c r="FB83" i="2"/>
  <c r="FC83" i="2"/>
  <c r="EY83" i="2"/>
  <c r="EZ83" i="2"/>
  <c r="GA82" i="2"/>
  <c r="FW82" i="2"/>
  <c r="FX82" i="2"/>
  <c r="FT82" i="2"/>
  <c r="FU82" i="2"/>
  <c r="FQ82" i="2"/>
  <c r="FR82" i="2"/>
  <c r="FN82" i="2"/>
  <c r="FO82" i="2"/>
  <c r="FK82" i="2"/>
  <c r="FL82" i="2"/>
  <c r="FH82" i="2"/>
  <c r="FI82" i="2"/>
  <c r="FE82" i="2"/>
  <c r="FF82" i="2"/>
  <c r="FB82" i="2"/>
  <c r="FC82" i="2"/>
  <c r="EY82" i="2"/>
  <c r="EZ82" i="2"/>
  <c r="GA81" i="2"/>
  <c r="FW81" i="2"/>
  <c r="FX81" i="2"/>
  <c r="FT81" i="2"/>
  <c r="FU81" i="2"/>
  <c r="FQ81" i="2"/>
  <c r="FR81" i="2"/>
  <c r="FN81" i="2"/>
  <c r="FO81" i="2"/>
  <c r="FK81" i="2"/>
  <c r="FL81" i="2"/>
  <c r="FH81" i="2"/>
  <c r="FI81" i="2"/>
  <c r="FE81" i="2"/>
  <c r="FF81" i="2"/>
  <c r="FB81" i="2"/>
  <c r="FC81" i="2"/>
  <c r="EY81" i="2"/>
  <c r="EZ81" i="2"/>
  <c r="GA80" i="2"/>
  <c r="FW80" i="2"/>
  <c r="FX80" i="2"/>
  <c r="FT80" i="2"/>
  <c r="FU80" i="2"/>
  <c r="FQ80" i="2"/>
  <c r="FR80" i="2"/>
  <c r="FN80" i="2"/>
  <c r="FO80" i="2"/>
  <c r="FK80" i="2"/>
  <c r="FL80" i="2"/>
  <c r="FH80" i="2"/>
  <c r="FI80" i="2"/>
  <c r="FE80" i="2"/>
  <c r="FF80" i="2"/>
  <c r="FB80" i="2"/>
  <c r="FC80" i="2"/>
  <c r="EY80" i="2"/>
  <c r="EZ80" i="2"/>
  <c r="GA79" i="2"/>
  <c r="FW79" i="2"/>
  <c r="FX79" i="2"/>
  <c r="FT79" i="2"/>
  <c r="FU79" i="2"/>
  <c r="FQ79" i="2"/>
  <c r="FR79" i="2"/>
  <c r="FN79" i="2"/>
  <c r="FO79" i="2"/>
  <c r="FK79" i="2"/>
  <c r="FL79" i="2"/>
  <c r="FH79" i="2"/>
  <c r="FI79" i="2"/>
  <c r="FE79" i="2"/>
  <c r="FF79" i="2"/>
  <c r="FB79" i="2"/>
  <c r="FC79" i="2"/>
  <c r="EY79" i="2"/>
  <c r="EZ79" i="2"/>
  <c r="GA78" i="2"/>
  <c r="FW78" i="2"/>
  <c r="FX78" i="2"/>
  <c r="FT78" i="2"/>
  <c r="FU78" i="2"/>
  <c r="FQ78" i="2"/>
  <c r="FR78" i="2"/>
  <c r="FN78" i="2"/>
  <c r="FO78" i="2"/>
  <c r="FK78" i="2"/>
  <c r="FL78" i="2"/>
  <c r="FH78" i="2"/>
  <c r="FI78" i="2"/>
  <c r="FE78" i="2"/>
  <c r="FF78" i="2"/>
  <c r="FB78" i="2"/>
  <c r="FC78" i="2"/>
  <c r="EY78" i="2"/>
  <c r="EZ78" i="2"/>
  <c r="GA77" i="2"/>
  <c r="FW77" i="2"/>
  <c r="FX77" i="2"/>
  <c r="FT77" i="2"/>
  <c r="FU77" i="2"/>
  <c r="FQ77" i="2"/>
  <c r="FR77" i="2"/>
  <c r="FN77" i="2"/>
  <c r="FO77" i="2"/>
  <c r="FK77" i="2"/>
  <c r="FL77" i="2"/>
  <c r="FH77" i="2"/>
  <c r="FI77" i="2"/>
  <c r="FE77" i="2"/>
  <c r="FF77" i="2"/>
  <c r="FB77" i="2"/>
  <c r="FC77" i="2"/>
  <c r="EY77" i="2"/>
  <c r="EZ77" i="2"/>
  <c r="GA76" i="2"/>
  <c r="FW76" i="2"/>
  <c r="FX76" i="2"/>
  <c r="FT76" i="2"/>
  <c r="FU76" i="2"/>
  <c r="FQ76" i="2"/>
  <c r="FR76" i="2"/>
  <c r="FN76" i="2"/>
  <c r="FO76" i="2"/>
  <c r="FK76" i="2"/>
  <c r="FL76" i="2"/>
  <c r="FH76" i="2"/>
  <c r="FI76" i="2"/>
  <c r="FE76" i="2"/>
  <c r="FF76" i="2"/>
  <c r="FB76" i="2"/>
  <c r="FC76" i="2"/>
  <c r="EY76" i="2"/>
  <c r="EZ76" i="2"/>
  <c r="GA75" i="2"/>
  <c r="FW75" i="2"/>
  <c r="FX75" i="2"/>
  <c r="FT75" i="2"/>
  <c r="FU75" i="2"/>
  <c r="FQ75" i="2"/>
  <c r="FR75" i="2"/>
  <c r="FN75" i="2"/>
  <c r="FO75" i="2"/>
  <c r="FK75" i="2"/>
  <c r="FL75" i="2"/>
  <c r="FH75" i="2"/>
  <c r="FI75" i="2"/>
  <c r="FE75" i="2"/>
  <c r="FF75" i="2"/>
  <c r="FB75" i="2"/>
  <c r="FC75" i="2"/>
  <c r="EY75" i="2"/>
  <c r="EZ75" i="2"/>
  <c r="GA74" i="2"/>
  <c r="FW74" i="2"/>
  <c r="FX74" i="2"/>
  <c r="FT74" i="2"/>
  <c r="FU74" i="2"/>
  <c r="FQ74" i="2"/>
  <c r="FR74" i="2"/>
  <c r="FN74" i="2"/>
  <c r="FO74" i="2"/>
  <c r="FK74" i="2"/>
  <c r="FL74" i="2"/>
  <c r="FH74" i="2"/>
  <c r="FI74" i="2"/>
  <c r="FE74" i="2"/>
  <c r="FF74" i="2"/>
  <c r="FB74" i="2"/>
  <c r="FC74" i="2"/>
  <c r="EY74" i="2"/>
  <c r="EZ74" i="2"/>
  <c r="GA73" i="2"/>
  <c r="FW73" i="2"/>
  <c r="FX73" i="2"/>
  <c r="FT73" i="2"/>
  <c r="FU73" i="2"/>
  <c r="FQ73" i="2"/>
  <c r="FR73" i="2"/>
  <c r="FN73" i="2"/>
  <c r="FO73" i="2"/>
  <c r="FK73" i="2"/>
  <c r="FL73" i="2"/>
  <c r="FH73" i="2"/>
  <c r="FI73" i="2"/>
  <c r="FE73" i="2"/>
  <c r="FF73" i="2"/>
  <c r="FB73" i="2"/>
  <c r="FC73" i="2"/>
  <c r="EY73" i="2"/>
  <c r="EZ73" i="2"/>
  <c r="GA72" i="2"/>
  <c r="FW72" i="2"/>
  <c r="FX72" i="2"/>
  <c r="FT72" i="2"/>
  <c r="FU72" i="2"/>
  <c r="FQ72" i="2"/>
  <c r="FR72" i="2"/>
  <c r="FN72" i="2"/>
  <c r="FO72" i="2"/>
  <c r="FK72" i="2"/>
  <c r="FL72" i="2"/>
  <c r="FH72" i="2"/>
  <c r="FI72" i="2"/>
  <c r="FE72" i="2"/>
  <c r="FF72" i="2"/>
  <c r="FB72" i="2"/>
  <c r="FC72" i="2"/>
  <c r="EY72" i="2"/>
  <c r="EZ72" i="2"/>
  <c r="GA71" i="2"/>
  <c r="FW71" i="2"/>
  <c r="FX71" i="2"/>
  <c r="FT71" i="2"/>
  <c r="FU71" i="2"/>
  <c r="FQ71" i="2"/>
  <c r="FR71" i="2"/>
  <c r="FN71" i="2"/>
  <c r="FO71" i="2"/>
  <c r="FK71" i="2"/>
  <c r="FL71" i="2"/>
  <c r="FH71" i="2"/>
  <c r="FI71" i="2"/>
  <c r="FE71" i="2"/>
  <c r="FF71" i="2"/>
  <c r="FB71" i="2"/>
  <c r="FC71" i="2"/>
  <c r="EY71" i="2"/>
  <c r="EZ71" i="2"/>
  <c r="GA70" i="2"/>
  <c r="FW70" i="2"/>
  <c r="FX70" i="2"/>
  <c r="FT70" i="2"/>
  <c r="FU70" i="2"/>
  <c r="FQ70" i="2"/>
  <c r="FR70" i="2"/>
  <c r="FN70" i="2"/>
  <c r="FO70" i="2"/>
  <c r="FK70" i="2"/>
  <c r="FL70" i="2"/>
  <c r="FH70" i="2"/>
  <c r="FI70" i="2"/>
  <c r="FE70" i="2"/>
  <c r="FF70" i="2"/>
  <c r="FB70" i="2"/>
  <c r="FC70" i="2"/>
  <c r="EY70" i="2"/>
  <c r="EZ70" i="2"/>
  <c r="GA69" i="2"/>
  <c r="FW69" i="2"/>
  <c r="FX69" i="2"/>
  <c r="FT69" i="2"/>
  <c r="FU69" i="2"/>
  <c r="FQ69" i="2"/>
  <c r="FR69" i="2"/>
  <c r="FN69" i="2"/>
  <c r="FO69" i="2"/>
  <c r="FK69" i="2"/>
  <c r="FL69" i="2"/>
  <c r="FH69" i="2"/>
  <c r="FI69" i="2"/>
  <c r="FE69" i="2"/>
  <c r="FF69" i="2"/>
  <c r="FB69" i="2"/>
  <c r="FC69" i="2"/>
  <c r="EY69" i="2"/>
  <c r="EZ69" i="2"/>
  <c r="GA68" i="2"/>
  <c r="FW68" i="2"/>
  <c r="FX68" i="2"/>
  <c r="FT68" i="2"/>
  <c r="FU68" i="2"/>
  <c r="FQ68" i="2"/>
  <c r="FR68" i="2"/>
  <c r="FN68" i="2"/>
  <c r="FO68" i="2"/>
  <c r="FK68" i="2"/>
  <c r="FL68" i="2"/>
  <c r="FH68" i="2"/>
  <c r="FI68" i="2"/>
  <c r="FE68" i="2"/>
  <c r="FF68" i="2"/>
  <c r="FB68" i="2"/>
  <c r="FC68" i="2"/>
  <c r="EY68" i="2"/>
  <c r="EZ68" i="2"/>
  <c r="GA67" i="2"/>
  <c r="FW67" i="2"/>
  <c r="FX67" i="2"/>
  <c r="FT67" i="2"/>
  <c r="FU67" i="2"/>
  <c r="FQ67" i="2"/>
  <c r="FR67" i="2"/>
  <c r="FN67" i="2"/>
  <c r="FO67" i="2"/>
  <c r="FK67" i="2"/>
  <c r="FL67" i="2"/>
  <c r="FH67" i="2"/>
  <c r="FI67" i="2"/>
  <c r="FE67" i="2"/>
  <c r="FF67" i="2"/>
  <c r="FB67" i="2"/>
  <c r="FC67" i="2"/>
  <c r="EY67" i="2"/>
  <c r="EZ67" i="2"/>
  <c r="GA66" i="2"/>
  <c r="FW66" i="2"/>
  <c r="FX66" i="2"/>
  <c r="FT66" i="2"/>
  <c r="FU66" i="2"/>
  <c r="FQ66" i="2"/>
  <c r="FR66" i="2"/>
  <c r="FN66" i="2"/>
  <c r="FO66" i="2"/>
  <c r="FK66" i="2"/>
  <c r="FL66" i="2"/>
  <c r="FH66" i="2"/>
  <c r="FI66" i="2"/>
  <c r="FE66" i="2"/>
  <c r="FF66" i="2"/>
  <c r="FB66" i="2"/>
  <c r="FC66" i="2"/>
  <c r="EY66" i="2"/>
  <c r="EZ66" i="2"/>
  <c r="GA65" i="2"/>
  <c r="FW65" i="2"/>
  <c r="FX65" i="2"/>
  <c r="FT65" i="2"/>
  <c r="FU65" i="2"/>
  <c r="FQ65" i="2"/>
  <c r="FR65" i="2"/>
  <c r="FN65" i="2"/>
  <c r="FO65" i="2"/>
  <c r="FK65" i="2"/>
  <c r="FL65" i="2"/>
  <c r="FH65" i="2"/>
  <c r="FI65" i="2"/>
  <c r="FE65" i="2"/>
  <c r="FF65" i="2"/>
  <c r="FB65" i="2"/>
  <c r="FC65" i="2"/>
  <c r="EY65" i="2"/>
  <c r="EZ65" i="2"/>
  <c r="GA64" i="2"/>
  <c r="FW64" i="2"/>
  <c r="FX64" i="2"/>
  <c r="FT64" i="2"/>
  <c r="FU64" i="2"/>
  <c r="FQ64" i="2"/>
  <c r="FR64" i="2"/>
  <c r="FN64" i="2"/>
  <c r="FO64" i="2"/>
  <c r="FK64" i="2"/>
  <c r="FL64" i="2"/>
  <c r="FH64" i="2"/>
  <c r="FI64" i="2"/>
  <c r="FE64" i="2"/>
  <c r="FF64" i="2"/>
  <c r="FB64" i="2"/>
  <c r="FC64" i="2"/>
  <c r="EY64" i="2"/>
  <c r="EZ64" i="2"/>
  <c r="GA63" i="2"/>
  <c r="FW63" i="2"/>
  <c r="FX63" i="2"/>
  <c r="FT63" i="2"/>
  <c r="FU63" i="2"/>
  <c r="FQ63" i="2"/>
  <c r="FR63" i="2"/>
  <c r="FN63" i="2"/>
  <c r="FO63" i="2"/>
  <c r="FK63" i="2"/>
  <c r="FL63" i="2"/>
  <c r="FH63" i="2"/>
  <c r="FI63" i="2"/>
  <c r="FE63" i="2"/>
  <c r="FF63" i="2"/>
  <c r="FB63" i="2"/>
  <c r="FC63" i="2"/>
  <c r="EY63" i="2"/>
  <c r="EZ63" i="2"/>
  <c r="GA62" i="2"/>
  <c r="FW62" i="2"/>
  <c r="FX62" i="2"/>
  <c r="FT62" i="2"/>
  <c r="FU62" i="2"/>
  <c r="FQ62" i="2"/>
  <c r="FR62" i="2"/>
  <c r="FN62" i="2"/>
  <c r="FO62" i="2"/>
  <c r="FK62" i="2"/>
  <c r="FL62" i="2"/>
  <c r="FH62" i="2"/>
  <c r="FI62" i="2"/>
  <c r="FE62" i="2"/>
  <c r="FF62" i="2"/>
  <c r="FB62" i="2"/>
  <c r="FC62" i="2"/>
  <c r="EY62" i="2"/>
  <c r="EZ62" i="2"/>
  <c r="GA61" i="2"/>
  <c r="FW61" i="2"/>
  <c r="FX61" i="2"/>
  <c r="FT61" i="2"/>
  <c r="FU61" i="2"/>
  <c r="FQ61" i="2"/>
  <c r="FR61" i="2"/>
  <c r="FN61" i="2"/>
  <c r="FO61" i="2"/>
  <c r="FK61" i="2"/>
  <c r="FL61" i="2"/>
  <c r="FH61" i="2"/>
  <c r="FI61" i="2"/>
  <c r="FE61" i="2"/>
  <c r="FF61" i="2"/>
  <c r="FB61" i="2"/>
  <c r="FC61" i="2"/>
  <c r="EY61" i="2"/>
  <c r="EZ61" i="2"/>
  <c r="GA60" i="2"/>
  <c r="FW60" i="2"/>
  <c r="FX60" i="2"/>
  <c r="FT60" i="2"/>
  <c r="FU60" i="2"/>
  <c r="FQ60" i="2"/>
  <c r="FR60" i="2"/>
  <c r="FN60" i="2"/>
  <c r="FO60" i="2"/>
  <c r="FK60" i="2"/>
  <c r="FL60" i="2"/>
  <c r="FH60" i="2"/>
  <c r="FI60" i="2"/>
  <c r="FE60" i="2"/>
  <c r="FF60" i="2"/>
  <c r="FB60" i="2"/>
  <c r="FC60" i="2"/>
  <c r="EY60" i="2"/>
  <c r="EZ60" i="2"/>
  <c r="GA59" i="2"/>
  <c r="FW59" i="2"/>
  <c r="FX59" i="2"/>
  <c r="FT59" i="2"/>
  <c r="FU59" i="2"/>
  <c r="FQ59" i="2"/>
  <c r="FR59" i="2"/>
  <c r="FN59" i="2"/>
  <c r="FO59" i="2"/>
  <c r="FK59" i="2"/>
  <c r="FL59" i="2"/>
  <c r="FH59" i="2"/>
  <c r="FI59" i="2"/>
  <c r="FE59" i="2"/>
  <c r="FF59" i="2"/>
  <c r="FB59" i="2"/>
  <c r="FC59" i="2"/>
  <c r="EY59" i="2"/>
  <c r="EZ59" i="2"/>
  <c r="GA58" i="2"/>
  <c r="FW58" i="2"/>
  <c r="FX58" i="2"/>
  <c r="FT58" i="2"/>
  <c r="FU58" i="2"/>
  <c r="FQ58" i="2"/>
  <c r="FR58" i="2"/>
  <c r="FN58" i="2"/>
  <c r="FO58" i="2"/>
  <c r="FK58" i="2"/>
  <c r="FL58" i="2"/>
  <c r="FH58" i="2"/>
  <c r="FI58" i="2"/>
  <c r="FE58" i="2"/>
  <c r="FF58" i="2"/>
  <c r="FB58" i="2"/>
  <c r="FC58" i="2"/>
  <c r="EY58" i="2"/>
  <c r="EZ58" i="2"/>
  <c r="GA57" i="2"/>
  <c r="FW57" i="2"/>
  <c r="FX57" i="2"/>
  <c r="FT57" i="2"/>
  <c r="FU57" i="2"/>
  <c r="FQ57" i="2"/>
  <c r="FR57" i="2"/>
  <c r="FN57" i="2"/>
  <c r="FO57" i="2"/>
  <c r="FK57" i="2"/>
  <c r="FL57" i="2"/>
  <c r="FH57" i="2"/>
  <c r="FI57" i="2"/>
  <c r="FE57" i="2"/>
  <c r="FF57" i="2"/>
  <c r="FB57" i="2"/>
  <c r="FC57" i="2"/>
  <c r="EY57" i="2"/>
  <c r="EZ57" i="2"/>
  <c r="GA56" i="2"/>
  <c r="FW56" i="2"/>
  <c r="FX56" i="2"/>
  <c r="FT56" i="2"/>
  <c r="FU56" i="2"/>
  <c r="FQ56" i="2"/>
  <c r="FR56" i="2"/>
  <c r="FN56" i="2"/>
  <c r="FO56" i="2"/>
  <c r="FK56" i="2"/>
  <c r="FL56" i="2"/>
  <c r="FH56" i="2"/>
  <c r="FI56" i="2"/>
  <c r="FE56" i="2"/>
  <c r="FF56" i="2"/>
  <c r="FB56" i="2"/>
  <c r="FC56" i="2"/>
  <c r="EY56" i="2"/>
  <c r="EZ56" i="2"/>
  <c r="GA55" i="2"/>
  <c r="FW55" i="2"/>
  <c r="FX55" i="2"/>
  <c r="FT55" i="2"/>
  <c r="FU55" i="2"/>
  <c r="FQ55" i="2"/>
  <c r="FR55" i="2"/>
  <c r="FN55" i="2"/>
  <c r="FO55" i="2"/>
  <c r="FK55" i="2"/>
  <c r="FL55" i="2"/>
  <c r="FH55" i="2"/>
  <c r="FI55" i="2"/>
  <c r="FE55" i="2"/>
  <c r="FF55" i="2"/>
  <c r="FB55" i="2"/>
  <c r="FC55" i="2"/>
  <c r="EY55" i="2"/>
  <c r="EZ55" i="2"/>
  <c r="GA54" i="2"/>
  <c r="FW54" i="2"/>
  <c r="FX54" i="2"/>
  <c r="FT54" i="2"/>
  <c r="FU54" i="2"/>
  <c r="FQ54" i="2"/>
  <c r="FR54" i="2"/>
  <c r="FN54" i="2"/>
  <c r="FO54" i="2"/>
  <c r="FK54" i="2"/>
  <c r="FL54" i="2"/>
  <c r="FH54" i="2"/>
  <c r="FI54" i="2"/>
  <c r="FE54" i="2"/>
  <c r="FF54" i="2"/>
  <c r="FB54" i="2"/>
  <c r="FC54" i="2"/>
  <c r="EY54" i="2"/>
  <c r="EZ54" i="2"/>
  <c r="GA53" i="2"/>
  <c r="FW53" i="2"/>
  <c r="FX53" i="2"/>
  <c r="FT53" i="2"/>
  <c r="FU53" i="2"/>
  <c r="FQ53" i="2"/>
  <c r="FR53" i="2"/>
  <c r="FN53" i="2"/>
  <c r="FO53" i="2"/>
  <c r="FK53" i="2"/>
  <c r="FL53" i="2"/>
  <c r="FH53" i="2"/>
  <c r="FI53" i="2"/>
  <c r="FE53" i="2"/>
  <c r="FF53" i="2"/>
  <c r="FB53" i="2"/>
  <c r="FC53" i="2"/>
  <c r="EY53" i="2"/>
  <c r="EZ53" i="2"/>
  <c r="GA52" i="2"/>
  <c r="FW52" i="2"/>
  <c r="FX52" i="2"/>
  <c r="FT52" i="2"/>
  <c r="FU52" i="2"/>
  <c r="FQ52" i="2"/>
  <c r="FR52" i="2"/>
  <c r="FN52" i="2"/>
  <c r="FO52" i="2"/>
  <c r="FK52" i="2"/>
  <c r="FL52" i="2"/>
  <c r="FH52" i="2"/>
  <c r="FI52" i="2"/>
  <c r="FE52" i="2"/>
  <c r="FF52" i="2"/>
  <c r="FB52" i="2"/>
  <c r="FC52" i="2"/>
  <c r="EY52" i="2"/>
  <c r="EZ52" i="2"/>
  <c r="GA51" i="2"/>
  <c r="FW51" i="2"/>
  <c r="FX51" i="2"/>
  <c r="FT51" i="2"/>
  <c r="FU51" i="2"/>
  <c r="FQ51" i="2"/>
  <c r="FR51" i="2"/>
  <c r="FN51" i="2"/>
  <c r="FO51" i="2"/>
  <c r="FK51" i="2"/>
  <c r="FL51" i="2"/>
  <c r="FH51" i="2"/>
  <c r="FI51" i="2"/>
  <c r="FE51" i="2"/>
  <c r="FF51" i="2"/>
  <c r="FB51" i="2"/>
  <c r="FC51" i="2"/>
  <c r="EY51" i="2"/>
  <c r="EZ51" i="2"/>
  <c r="GA50" i="2"/>
  <c r="FW50" i="2"/>
  <c r="FX50" i="2"/>
  <c r="FT50" i="2"/>
  <c r="FU50" i="2"/>
  <c r="FQ50" i="2"/>
  <c r="FR50" i="2"/>
  <c r="FN50" i="2"/>
  <c r="FO50" i="2"/>
  <c r="FK50" i="2"/>
  <c r="FL50" i="2"/>
  <c r="FH50" i="2"/>
  <c r="FI50" i="2"/>
  <c r="FE50" i="2"/>
  <c r="FF50" i="2"/>
  <c r="FB50" i="2"/>
  <c r="FC50" i="2"/>
  <c r="EY50" i="2"/>
  <c r="EZ50" i="2"/>
  <c r="GA49" i="2"/>
  <c r="FW49" i="2"/>
  <c r="FX49" i="2"/>
  <c r="FT49" i="2"/>
  <c r="FU49" i="2"/>
  <c r="FQ49" i="2"/>
  <c r="FR49" i="2"/>
  <c r="FN49" i="2"/>
  <c r="FO49" i="2"/>
  <c r="FK49" i="2"/>
  <c r="FL49" i="2"/>
  <c r="FH49" i="2"/>
  <c r="FI49" i="2"/>
  <c r="FE49" i="2"/>
  <c r="FF49" i="2"/>
  <c r="FB49" i="2"/>
  <c r="FC49" i="2"/>
  <c r="EY49" i="2"/>
  <c r="EZ49" i="2"/>
  <c r="GA48" i="2"/>
  <c r="FW48" i="2"/>
  <c r="FX48" i="2"/>
  <c r="FT48" i="2"/>
  <c r="FU48" i="2"/>
  <c r="FQ48" i="2"/>
  <c r="FR48" i="2"/>
  <c r="FN48" i="2"/>
  <c r="FO48" i="2"/>
  <c r="FK48" i="2"/>
  <c r="FL48" i="2"/>
  <c r="FH48" i="2"/>
  <c r="FI48" i="2"/>
  <c r="FE48" i="2"/>
  <c r="FF48" i="2"/>
  <c r="FB48" i="2"/>
  <c r="FC48" i="2"/>
  <c r="EY48" i="2"/>
  <c r="EZ48" i="2"/>
  <c r="GA47" i="2"/>
  <c r="FW47" i="2"/>
  <c r="FX47" i="2"/>
  <c r="FT47" i="2"/>
  <c r="FU47" i="2"/>
  <c r="FQ47" i="2"/>
  <c r="FR47" i="2"/>
  <c r="FN47" i="2"/>
  <c r="FO47" i="2"/>
  <c r="FK47" i="2"/>
  <c r="FL47" i="2"/>
  <c r="FH47" i="2"/>
  <c r="FI47" i="2"/>
  <c r="FE47" i="2"/>
  <c r="FF47" i="2"/>
  <c r="FB47" i="2"/>
  <c r="FC47" i="2"/>
  <c r="EY47" i="2"/>
  <c r="EZ47" i="2"/>
  <c r="GA46" i="2"/>
  <c r="FW46" i="2"/>
  <c r="FX46" i="2"/>
  <c r="FT46" i="2"/>
  <c r="FU46" i="2"/>
  <c r="FQ46" i="2"/>
  <c r="FR46" i="2"/>
  <c r="FN46" i="2"/>
  <c r="FO46" i="2"/>
  <c r="FK46" i="2"/>
  <c r="FL46" i="2"/>
  <c r="FH46" i="2"/>
  <c r="FI46" i="2"/>
  <c r="FE46" i="2"/>
  <c r="FF46" i="2"/>
  <c r="FB46" i="2"/>
  <c r="FC46" i="2"/>
  <c r="EY46" i="2"/>
  <c r="EZ46" i="2"/>
  <c r="GA45" i="2"/>
  <c r="FW45" i="2"/>
  <c r="FX45" i="2"/>
  <c r="FT45" i="2"/>
  <c r="FU45" i="2"/>
  <c r="FQ45" i="2"/>
  <c r="FR45" i="2"/>
  <c r="FN45" i="2"/>
  <c r="FO45" i="2"/>
  <c r="FK45" i="2"/>
  <c r="FL45" i="2"/>
  <c r="FH45" i="2"/>
  <c r="FI45" i="2"/>
  <c r="FE45" i="2"/>
  <c r="FF45" i="2"/>
  <c r="FB45" i="2"/>
  <c r="FC45" i="2"/>
  <c r="EY45" i="2"/>
  <c r="EZ45" i="2"/>
  <c r="GA44" i="2"/>
  <c r="FW44" i="2"/>
  <c r="FX44" i="2"/>
  <c r="FT44" i="2"/>
  <c r="FU44" i="2"/>
  <c r="FQ44" i="2"/>
  <c r="FR44" i="2"/>
  <c r="FN44" i="2"/>
  <c r="FO44" i="2"/>
  <c r="FK44" i="2"/>
  <c r="FL44" i="2"/>
  <c r="FH44" i="2"/>
  <c r="FI44" i="2"/>
  <c r="FE44" i="2"/>
  <c r="FF44" i="2"/>
  <c r="FB44" i="2"/>
  <c r="FC44" i="2"/>
  <c r="EY44" i="2"/>
  <c r="EZ44" i="2"/>
  <c r="GA43" i="2"/>
  <c r="FW43" i="2"/>
  <c r="FX43" i="2"/>
  <c r="FT43" i="2"/>
  <c r="FU43" i="2"/>
  <c r="FQ43" i="2"/>
  <c r="FR43" i="2"/>
  <c r="FN43" i="2"/>
  <c r="FO43" i="2"/>
  <c r="FK43" i="2"/>
  <c r="FL43" i="2"/>
  <c r="FH43" i="2"/>
  <c r="FI43" i="2"/>
  <c r="FE43" i="2"/>
  <c r="FF43" i="2"/>
  <c r="FB43" i="2"/>
  <c r="FC43" i="2"/>
  <c r="EY43" i="2"/>
  <c r="EZ43" i="2"/>
  <c r="GA42" i="2"/>
  <c r="FW42" i="2"/>
  <c r="FX42" i="2"/>
  <c r="FT42" i="2"/>
  <c r="FU42" i="2"/>
  <c r="FQ42" i="2"/>
  <c r="FR42" i="2"/>
  <c r="FN42" i="2"/>
  <c r="FO42" i="2"/>
  <c r="FK42" i="2"/>
  <c r="FL42" i="2"/>
  <c r="FH42" i="2"/>
  <c r="FI42" i="2"/>
  <c r="FE42" i="2"/>
  <c r="FF42" i="2"/>
  <c r="FB42" i="2"/>
  <c r="FC42" i="2"/>
  <c r="EY42" i="2"/>
  <c r="EZ42" i="2"/>
  <c r="GA41" i="2"/>
  <c r="FW41" i="2"/>
  <c r="FX41" i="2"/>
  <c r="FT41" i="2"/>
  <c r="FU41" i="2"/>
  <c r="FQ41" i="2"/>
  <c r="FR41" i="2"/>
  <c r="FN41" i="2"/>
  <c r="FO41" i="2"/>
  <c r="FK41" i="2"/>
  <c r="FL41" i="2"/>
  <c r="FH41" i="2"/>
  <c r="FI41" i="2"/>
  <c r="FE41" i="2"/>
  <c r="FF41" i="2"/>
  <c r="FB41" i="2"/>
  <c r="FC41" i="2"/>
  <c r="EY41" i="2"/>
  <c r="EZ41" i="2"/>
  <c r="GA40" i="2"/>
  <c r="FW40" i="2"/>
  <c r="FX40" i="2"/>
  <c r="FT40" i="2"/>
  <c r="FU40" i="2"/>
  <c r="FQ40" i="2"/>
  <c r="FR40" i="2"/>
  <c r="FN40" i="2"/>
  <c r="FO40" i="2"/>
  <c r="FK40" i="2"/>
  <c r="FL40" i="2"/>
  <c r="FH40" i="2"/>
  <c r="FI40" i="2"/>
  <c r="FE40" i="2"/>
  <c r="FF40" i="2"/>
  <c r="FB40" i="2"/>
  <c r="FC40" i="2"/>
  <c r="EY40" i="2"/>
  <c r="EZ40" i="2"/>
  <c r="GA39" i="2"/>
  <c r="FW39" i="2"/>
  <c r="FX39" i="2"/>
  <c r="FT39" i="2"/>
  <c r="FU39" i="2"/>
  <c r="FQ39" i="2"/>
  <c r="FR39" i="2"/>
  <c r="FN39" i="2"/>
  <c r="FO39" i="2"/>
  <c r="FK39" i="2"/>
  <c r="FL39" i="2"/>
  <c r="FH39" i="2"/>
  <c r="FI39" i="2"/>
  <c r="FE39" i="2"/>
  <c r="FF39" i="2"/>
  <c r="FB39" i="2"/>
  <c r="FC39" i="2"/>
  <c r="EY39" i="2"/>
  <c r="EZ39" i="2"/>
  <c r="GA38" i="2"/>
  <c r="FW38" i="2"/>
  <c r="FX38" i="2"/>
  <c r="FT38" i="2"/>
  <c r="FU38" i="2"/>
  <c r="FQ38" i="2"/>
  <c r="FR38" i="2"/>
  <c r="FN38" i="2"/>
  <c r="FO38" i="2"/>
  <c r="FK38" i="2"/>
  <c r="FL38" i="2"/>
  <c r="FH38" i="2"/>
  <c r="FI38" i="2"/>
  <c r="FE38" i="2"/>
  <c r="FF38" i="2"/>
  <c r="FB38" i="2"/>
  <c r="FC38" i="2"/>
  <c r="EY38" i="2"/>
  <c r="EZ38" i="2"/>
  <c r="GA37" i="2"/>
  <c r="FW37" i="2"/>
  <c r="FX37" i="2"/>
  <c r="FT37" i="2"/>
  <c r="FU37" i="2"/>
  <c r="FQ37" i="2"/>
  <c r="FR37" i="2"/>
  <c r="FN37" i="2"/>
  <c r="FO37" i="2"/>
  <c r="FK37" i="2"/>
  <c r="FL37" i="2"/>
  <c r="FH37" i="2"/>
  <c r="FI37" i="2"/>
  <c r="FE37" i="2"/>
  <c r="FF37" i="2"/>
  <c r="FB37" i="2"/>
  <c r="FC37" i="2"/>
  <c r="EY37" i="2"/>
  <c r="EZ37" i="2"/>
  <c r="GA36" i="2"/>
  <c r="FW36" i="2"/>
  <c r="FX36" i="2"/>
  <c r="FT36" i="2"/>
  <c r="FU36" i="2"/>
  <c r="FQ36" i="2"/>
  <c r="FR36" i="2"/>
  <c r="FN36" i="2"/>
  <c r="FO36" i="2"/>
  <c r="FK36" i="2"/>
  <c r="FL36" i="2"/>
  <c r="FH36" i="2"/>
  <c r="FI36" i="2"/>
  <c r="FE36" i="2"/>
  <c r="FF36" i="2"/>
  <c r="FB36" i="2"/>
  <c r="FC36" i="2"/>
  <c r="EY36" i="2"/>
  <c r="EZ36" i="2"/>
  <c r="GA35" i="2"/>
  <c r="FW35" i="2"/>
  <c r="FX35" i="2"/>
  <c r="FT35" i="2"/>
  <c r="FU35" i="2"/>
  <c r="FQ35" i="2"/>
  <c r="FR35" i="2"/>
  <c r="FN35" i="2"/>
  <c r="FO35" i="2"/>
  <c r="FK35" i="2"/>
  <c r="FL35" i="2"/>
  <c r="FH35" i="2"/>
  <c r="FI35" i="2"/>
  <c r="FE35" i="2"/>
  <c r="FF35" i="2"/>
  <c r="FB35" i="2"/>
  <c r="FC35" i="2"/>
  <c r="EY35" i="2"/>
  <c r="EZ35" i="2"/>
  <c r="GA34" i="2"/>
  <c r="FW34" i="2"/>
  <c r="FX34" i="2"/>
  <c r="FT34" i="2"/>
  <c r="FU34" i="2"/>
  <c r="FQ34" i="2"/>
  <c r="FR34" i="2"/>
  <c r="FN34" i="2"/>
  <c r="FO34" i="2"/>
  <c r="FK34" i="2"/>
  <c r="FL34" i="2"/>
  <c r="FH34" i="2"/>
  <c r="FI34" i="2"/>
  <c r="FE34" i="2"/>
  <c r="FF34" i="2"/>
  <c r="FB34" i="2"/>
  <c r="FC34" i="2"/>
  <c r="EY34" i="2"/>
  <c r="EZ34" i="2"/>
  <c r="GA33" i="2"/>
  <c r="FW33" i="2"/>
  <c r="FX33" i="2"/>
  <c r="FT33" i="2"/>
  <c r="FU33" i="2"/>
  <c r="FQ33" i="2"/>
  <c r="FR33" i="2"/>
  <c r="FN33" i="2"/>
  <c r="FO33" i="2"/>
  <c r="FK33" i="2"/>
  <c r="FL33" i="2"/>
  <c r="FH33" i="2"/>
  <c r="FI33" i="2"/>
  <c r="FE33" i="2"/>
  <c r="FF33" i="2"/>
  <c r="FB33" i="2"/>
  <c r="FC33" i="2"/>
  <c r="EY33" i="2"/>
  <c r="EZ33" i="2"/>
  <c r="GA32" i="2"/>
  <c r="FW32" i="2"/>
  <c r="FX32" i="2"/>
  <c r="FT32" i="2"/>
  <c r="FU32" i="2"/>
  <c r="FQ32" i="2"/>
  <c r="FR32" i="2"/>
  <c r="FN32" i="2"/>
  <c r="FO32" i="2"/>
  <c r="FK32" i="2"/>
  <c r="FL32" i="2"/>
  <c r="FH32" i="2"/>
  <c r="FI32" i="2"/>
  <c r="FE32" i="2"/>
  <c r="FF32" i="2"/>
  <c r="FB32" i="2"/>
  <c r="FC32" i="2"/>
  <c r="EY32" i="2"/>
  <c r="EZ32" i="2"/>
  <c r="GA31" i="2"/>
  <c r="FW31" i="2"/>
  <c r="FX31" i="2"/>
  <c r="FT31" i="2"/>
  <c r="FU31" i="2"/>
  <c r="FQ31" i="2"/>
  <c r="FR31" i="2"/>
  <c r="FN31" i="2"/>
  <c r="FO31" i="2"/>
  <c r="FK31" i="2"/>
  <c r="FL31" i="2"/>
  <c r="FH31" i="2"/>
  <c r="FI31" i="2"/>
  <c r="FE31" i="2"/>
  <c r="FF31" i="2"/>
  <c r="FB31" i="2"/>
  <c r="FC31" i="2"/>
  <c r="EY31" i="2"/>
  <c r="EZ31" i="2"/>
  <c r="GA30" i="2"/>
  <c r="FW30" i="2"/>
  <c r="FX30" i="2"/>
  <c r="FT30" i="2"/>
  <c r="FU30" i="2"/>
  <c r="FQ30" i="2"/>
  <c r="FR30" i="2"/>
  <c r="FN30" i="2"/>
  <c r="FO30" i="2"/>
  <c r="FK30" i="2"/>
  <c r="FL30" i="2"/>
  <c r="FH30" i="2"/>
  <c r="FI30" i="2"/>
  <c r="FE30" i="2"/>
  <c r="FF30" i="2"/>
  <c r="FB30" i="2"/>
  <c r="FC30" i="2"/>
  <c r="EY30" i="2"/>
  <c r="EZ30" i="2"/>
  <c r="GA29" i="2"/>
  <c r="FW29" i="2"/>
  <c r="FX29" i="2"/>
  <c r="FT29" i="2"/>
  <c r="FU29" i="2"/>
  <c r="FQ29" i="2"/>
  <c r="FR29" i="2"/>
  <c r="FN29" i="2"/>
  <c r="FO29" i="2"/>
  <c r="FK29" i="2"/>
  <c r="FL29" i="2"/>
  <c r="FH29" i="2"/>
  <c r="FI29" i="2"/>
  <c r="FE29" i="2"/>
  <c r="FF29" i="2"/>
  <c r="FB29" i="2"/>
  <c r="FC29" i="2"/>
  <c r="EY29" i="2"/>
  <c r="EZ29" i="2"/>
  <c r="GA28" i="2"/>
  <c r="FW28" i="2"/>
  <c r="FX28" i="2"/>
  <c r="FT28" i="2"/>
  <c r="FU28" i="2"/>
  <c r="FQ28" i="2"/>
  <c r="FR28" i="2"/>
  <c r="FN28" i="2"/>
  <c r="FO28" i="2"/>
  <c r="FK28" i="2"/>
  <c r="FL28" i="2"/>
  <c r="FH28" i="2"/>
  <c r="FI28" i="2"/>
  <c r="FE28" i="2"/>
  <c r="FF28" i="2"/>
  <c r="FB28" i="2"/>
  <c r="FC28" i="2"/>
  <c r="EY28" i="2"/>
  <c r="EZ28" i="2"/>
  <c r="GA27" i="2"/>
  <c r="FW27" i="2"/>
  <c r="FX27" i="2"/>
  <c r="FT27" i="2"/>
  <c r="FU27" i="2"/>
  <c r="FQ27" i="2"/>
  <c r="FR27" i="2"/>
  <c r="FN27" i="2"/>
  <c r="FO27" i="2"/>
  <c r="FK27" i="2"/>
  <c r="FL27" i="2"/>
  <c r="FH27" i="2"/>
  <c r="FI27" i="2"/>
  <c r="FE27" i="2"/>
  <c r="FF27" i="2"/>
  <c r="FB27" i="2"/>
  <c r="FC27" i="2"/>
  <c r="EY27" i="2"/>
  <c r="EZ27" i="2"/>
  <c r="GA26" i="2"/>
  <c r="FW26" i="2"/>
  <c r="FX26" i="2"/>
  <c r="FT26" i="2"/>
  <c r="FU26" i="2"/>
  <c r="FQ26" i="2"/>
  <c r="FR26" i="2"/>
  <c r="FN26" i="2"/>
  <c r="FO26" i="2"/>
  <c r="FK26" i="2"/>
  <c r="FL26" i="2"/>
  <c r="FH26" i="2"/>
  <c r="FI26" i="2"/>
  <c r="FE26" i="2"/>
  <c r="FF26" i="2"/>
  <c r="FB26" i="2"/>
  <c r="FC26" i="2"/>
  <c r="EY26" i="2"/>
  <c r="EZ26" i="2"/>
  <c r="GA25" i="2"/>
  <c r="FW25" i="2"/>
  <c r="FX25" i="2"/>
  <c r="FT25" i="2"/>
  <c r="FU25" i="2"/>
  <c r="FQ25" i="2"/>
  <c r="FR25" i="2"/>
  <c r="FN25" i="2"/>
  <c r="FO25" i="2"/>
  <c r="FK25" i="2"/>
  <c r="FL25" i="2"/>
  <c r="FH25" i="2"/>
  <c r="FI25" i="2"/>
  <c r="FE25" i="2"/>
  <c r="FF25" i="2"/>
  <c r="FB25" i="2"/>
  <c r="FC25" i="2"/>
  <c r="EY25" i="2"/>
  <c r="EZ25" i="2"/>
  <c r="GA24" i="2"/>
  <c r="FW24" i="2"/>
  <c r="FX24" i="2"/>
  <c r="FT24" i="2"/>
  <c r="FU24" i="2"/>
  <c r="FQ24" i="2"/>
  <c r="FR24" i="2"/>
  <c r="FN24" i="2"/>
  <c r="FO24" i="2"/>
  <c r="FK24" i="2"/>
  <c r="FL24" i="2"/>
  <c r="FH24" i="2"/>
  <c r="FI24" i="2"/>
  <c r="FE24" i="2"/>
  <c r="FF24" i="2"/>
  <c r="FB24" i="2"/>
  <c r="FC24" i="2"/>
  <c r="EY24" i="2"/>
  <c r="EZ24" i="2"/>
  <c r="GA23" i="2"/>
  <c r="FW23" i="2"/>
  <c r="FX23" i="2"/>
  <c r="FT23" i="2"/>
  <c r="FU23" i="2"/>
  <c r="FQ23" i="2"/>
  <c r="FR23" i="2"/>
  <c r="FN23" i="2"/>
  <c r="FO23" i="2"/>
  <c r="FK23" i="2"/>
  <c r="FL23" i="2"/>
  <c r="FH23" i="2"/>
  <c r="FI23" i="2"/>
  <c r="FE23" i="2"/>
  <c r="FF23" i="2"/>
  <c r="FB23" i="2"/>
  <c r="FC23" i="2"/>
  <c r="EY23" i="2"/>
  <c r="EZ23" i="2"/>
  <c r="GA22" i="2"/>
  <c r="FW22" i="2"/>
  <c r="FX22" i="2"/>
  <c r="FT22" i="2"/>
  <c r="FU22" i="2"/>
  <c r="FQ22" i="2"/>
  <c r="FR22" i="2"/>
  <c r="FN22" i="2"/>
  <c r="FO22" i="2"/>
  <c r="FK22" i="2"/>
  <c r="FL22" i="2"/>
  <c r="FH22" i="2"/>
  <c r="FI22" i="2"/>
  <c r="FE22" i="2"/>
  <c r="FF22" i="2"/>
  <c r="FB22" i="2"/>
  <c r="FC22" i="2"/>
  <c r="EY22" i="2"/>
  <c r="EZ22" i="2"/>
  <c r="GA21" i="2"/>
  <c r="FW21" i="2"/>
  <c r="FX21" i="2"/>
  <c r="FT21" i="2"/>
  <c r="FU21" i="2"/>
  <c r="FQ21" i="2"/>
  <c r="FR21" i="2"/>
  <c r="FN21" i="2"/>
  <c r="FO21" i="2"/>
  <c r="FK21" i="2"/>
  <c r="FL21" i="2"/>
  <c r="FH21" i="2"/>
  <c r="FI21" i="2"/>
  <c r="FE21" i="2"/>
  <c r="FF21" i="2"/>
  <c r="FB21" i="2"/>
  <c r="FC21" i="2"/>
  <c r="EY21" i="2"/>
  <c r="EZ21" i="2"/>
  <c r="GA20" i="2"/>
  <c r="FW20" i="2"/>
  <c r="FX20" i="2"/>
  <c r="FT20" i="2"/>
  <c r="FU20" i="2"/>
  <c r="FQ20" i="2"/>
  <c r="FR20" i="2"/>
  <c r="FN20" i="2"/>
  <c r="FO20" i="2"/>
  <c r="FK20" i="2"/>
  <c r="FL20" i="2"/>
  <c r="FH20" i="2"/>
  <c r="FI20" i="2"/>
  <c r="FE20" i="2"/>
  <c r="FF20" i="2"/>
  <c r="FB20" i="2"/>
  <c r="FC20" i="2"/>
  <c r="EY20" i="2"/>
  <c r="EZ20" i="2"/>
  <c r="GA19" i="2"/>
  <c r="FW19" i="2"/>
  <c r="FX19" i="2"/>
  <c r="FT19" i="2"/>
  <c r="FU19" i="2"/>
  <c r="FQ19" i="2"/>
  <c r="FR19" i="2"/>
  <c r="FN19" i="2"/>
  <c r="FO19" i="2"/>
  <c r="FK19" i="2"/>
  <c r="FL19" i="2"/>
  <c r="FH19" i="2"/>
  <c r="FI19" i="2"/>
  <c r="FE19" i="2"/>
  <c r="FF19" i="2"/>
  <c r="FB19" i="2"/>
  <c r="FC19" i="2"/>
  <c r="EY19" i="2"/>
  <c r="EZ19" i="2"/>
  <c r="GA18" i="2"/>
  <c r="FW18" i="2"/>
  <c r="FX18" i="2"/>
  <c r="FT18" i="2"/>
  <c r="FU18" i="2"/>
  <c r="FQ18" i="2"/>
  <c r="FR18" i="2"/>
  <c r="FN18" i="2"/>
  <c r="FO18" i="2"/>
  <c r="FK18" i="2"/>
  <c r="FL18" i="2"/>
  <c r="FH18" i="2"/>
  <c r="FI18" i="2"/>
  <c r="FE18" i="2"/>
  <c r="FF18" i="2"/>
  <c r="FB18" i="2"/>
  <c r="FC18" i="2"/>
  <c r="EY18" i="2"/>
  <c r="EZ18" i="2"/>
  <c r="GA17" i="2"/>
  <c r="FW17" i="2"/>
  <c r="FX17" i="2"/>
  <c r="FT17" i="2"/>
  <c r="FU17" i="2"/>
  <c r="FQ17" i="2"/>
  <c r="FR17" i="2"/>
  <c r="FN17" i="2"/>
  <c r="FO17" i="2"/>
  <c r="FK17" i="2"/>
  <c r="FL17" i="2"/>
  <c r="FH17" i="2"/>
  <c r="FI17" i="2"/>
  <c r="FE17" i="2"/>
  <c r="FF17" i="2"/>
  <c r="FB17" i="2"/>
  <c r="FC17" i="2"/>
  <c r="EY17" i="2"/>
  <c r="EZ17" i="2"/>
  <c r="GA16" i="2"/>
  <c r="FW16" i="2"/>
  <c r="FX16" i="2"/>
  <c r="FT16" i="2"/>
  <c r="FU16" i="2"/>
  <c r="FQ16" i="2"/>
  <c r="FR16" i="2"/>
  <c r="FN16" i="2"/>
  <c r="FO16" i="2"/>
  <c r="FK16" i="2"/>
  <c r="FL16" i="2"/>
  <c r="FH16" i="2"/>
  <c r="FI16" i="2"/>
  <c r="FE16" i="2"/>
  <c r="FF16" i="2"/>
  <c r="FB16" i="2"/>
  <c r="FC16" i="2"/>
  <c r="EY16" i="2"/>
  <c r="EZ16" i="2"/>
  <c r="GA15" i="2"/>
  <c r="FW15" i="2"/>
  <c r="FX15" i="2"/>
  <c r="FT15" i="2"/>
  <c r="FU15" i="2"/>
  <c r="FQ15" i="2"/>
  <c r="FR15" i="2"/>
  <c r="FN15" i="2"/>
  <c r="FO15" i="2"/>
  <c r="FK15" i="2"/>
  <c r="FL15" i="2"/>
  <c r="FH15" i="2"/>
  <c r="FI15" i="2"/>
  <c r="FE15" i="2"/>
  <c r="FF15" i="2"/>
  <c r="FB15" i="2"/>
  <c r="FC15" i="2"/>
  <c r="EY15" i="2"/>
  <c r="EZ15" i="2"/>
  <c r="GA14" i="2"/>
  <c r="FW14" i="2"/>
  <c r="FX14" i="2"/>
  <c r="FT14" i="2"/>
  <c r="FU14" i="2"/>
  <c r="FQ14" i="2"/>
  <c r="FR14" i="2"/>
  <c r="FN14" i="2"/>
  <c r="FO14" i="2"/>
  <c r="FK14" i="2"/>
  <c r="FL14" i="2"/>
  <c r="FH14" i="2"/>
  <c r="FI14" i="2"/>
  <c r="FE14" i="2"/>
  <c r="FF14" i="2"/>
  <c r="FB14" i="2"/>
  <c r="FC14" i="2"/>
  <c r="EY14" i="2"/>
  <c r="EZ14" i="2"/>
  <c r="GA13" i="2"/>
  <c r="FW13" i="2"/>
  <c r="FX13" i="2"/>
  <c r="FT13" i="2"/>
  <c r="FU13" i="2"/>
  <c r="FQ13" i="2"/>
  <c r="FR13" i="2"/>
  <c r="FN13" i="2"/>
  <c r="FO13" i="2"/>
  <c r="FK13" i="2"/>
  <c r="FL13" i="2"/>
  <c r="FH13" i="2"/>
  <c r="FI13" i="2"/>
  <c r="FE13" i="2"/>
  <c r="FF13" i="2"/>
  <c r="FB13" i="2"/>
  <c r="FC13" i="2"/>
  <c r="EY13" i="2"/>
  <c r="EZ13" i="2"/>
  <c r="GA12" i="2"/>
  <c r="FW12" i="2"/>
  <c r="FX12" i="2"/>
  <c r="FT12" i="2"/>
  <c r="FU12" i="2"/>
  <c r="FQ12" i="2"/>
  <c r="FR12" i="2"/>
  <c r="FN12" i="2"/>
  <c r="FO12" i="2"/>
  <c r="FK12" i="2"/>
  <c r="FL12" i="2"/>
  <c r="FH12" i="2"/>
  <c r="FI12" i="2"/>
  <c r="FE12" i="2"/>
  <c r="FF12" i="2"/>
  <c r="FB12" i="2"/>
  <c r="FC12" i="2"/>
  <c r="EY12" i="2"/>
  <c r="EZ12" i="2"/>
  <c r="GA11" i="2"/>
  <c r="FW11" i="2"/>
  <c r="FX11" i="2"/>
  <c r="FT11" i="2"/>
  <c r="FU11" i="2"/>
  <c r="FQ11" i="2"/>
  <c r="FR11" i="2"/>
  <c r="FN11" i="2"/>
  <c r="FO11" i="2"/>
  <c r="FK11" i="2"/>
  <c r="FL11" i="2"/>
  <c r="FH11" i="2"/>
  <c r="FI11" i="2"/>
  <c r="FE11" i="2"/>
  <c r="FF11" i="2"/>
  <c r="FB11" i="2"/>
  <c r="FC11" i="2"/>
  <c r="EY11" i="2"/>
  <c r="EZ11" i="2"/>
  <c r="GA10" i="2"/>
  <c r="FW10" i="2"/>
  <c r="FX10" i="2"/>
  <c r="FT10" i="2"/>
  <c r="FU10" i="2"/>
  <c r="FQ10" i="2"/>
  <c r="FR10" i="2"/>
  <c r="FN10" i="2"/>
  <c r="FO10" i="2"/>
  <c r="FK10" i="2"/>
  <c r="FL10" i="2"/>
  <c r="FH10" i="2"/>
  <c r="FI10" i="2"/>
  <c r="FE10" i="2"/>
  <c r="FF10" i="2"/>
  <c r="FB10" i="2"/>
  <c r="FC10" i="2"/>
  <c r="EY10" i="2"/>
  <c r="EZ10" i="2"/>
  <c r="GA9" i="2"/>
  <c r="FW9" i="2"/>
  <c r="FX9" i="2"/>
  <c r="FT9" i="2"/>
  <c r="FU9" i="2"/>
  <c r="FQ9" i="2"/>
  <c r="FR9" i="2"/>
  <c r="FN9" i="2"/>
  <c r="FO9" i="2"/>
  <c r="FK9" i="2"/>
  <c r="FL9" i="2"/>
  <c r="FH9" i="2"/>
  <c r="FI9" i="2"/>
  <c r="FE9" i="2"/>
  <c r="FF9" i="2"/>
  <c r="FB9" i="2"/>
  <c r="FC9" i="2"/>
  <c r="EY9" i="2"/>
  <c r="EZ9" i="2"/>
  <c r="GA8" i="2"/>
  <c r="FW8" i="2"/>
  <c r="FX8" i="2"/>
  <c r="FT8" i="2"/>
  <c r="FU8" i="2"/>
  <c r="FQ8" i="2"/>
  <c r="FR8" i="2"/>
  <c r="FN8" i="2"/>
  <c r="FO8" i="2"/>
  <c r="FK8" i="2"/>
  <c r="FL8" i="2"/>
  <c r="FH8" i="2"/>
  <c r="FI8" i="2"/>
  <c r="FE8" i="2"/>
  <c r="FF8" i="2"/>
  <c r="FB8" i="2"/>
  <c r="FC8" i="2"/>
  <c r="EY8" i="2"/>
  <c r="EZ8" i="2"/>
  <c r="GA7" i="2"/>
  <c r="FW7" i="2"/>
  <c r="FX7" i="2"/>
  <c r="FT7" i="2"/>
  <c r="FU7" i="2"/>
  <c r="FQ7" i="2"/>
  <c r="FR7" i="2"/>
  <c r="FN7" i="2"/>
  <c r="FO7" i="2"/>
  <c r="FK7" i="2"/>
  <c r="FL7" i="2"/>
  <c r="FH7" i="2"/>
  <c r="FI7" i="2"/>
  <c r="FE7" i="2"/>
  <c r="FF7" i="2"/>
  <c r="FB7" i="2"/>
  <c r="FC7" i="2"/>
  <c r="EY7" i="2"/>
  <c r="EZ7" i="2"/>
  <c r="GA6" i="2"/>
  <c r="FW6" i="2"/>
  <c r="FX6" i="2"/>
  <c r="FT6" i="2"/>
  <c r="FU6" i="2"/>
  <c r="FQ6" i="2"/>
  <c r="FR6" i="2"/>
  <c r="FN6" i="2"/>
  <c r="FO6" i="2"/>
  <c r="FK6" i="2"/>
  <c r="FL6" i="2"/>
  <c r="FH6" i="2"/>
  <c r="FI6" i="2"/>
  <c r="FE6" i="2"/>
  <c r="FF6" i="2"/>
  <c r="FB6" i="2"/>
  <c r="FC6" i="2"/>
  <c r="EY6" i="2"/>
  <c r="EZ6" i="2"/>
  <c r="GA5" i="2"/>
  <c r="FW5" i="2"/>
  <c r="FX5" i="2"/>
  <c r="FT5" i="2"/>
  <c r="FU5" i="2"/>
  <c r="FQ5" i="2"/>
  <c r="FR5" i="2"/>
  <c r="FN5" i="2"/>
  <c r="FO5" i="2"/>
  <c r="FK5" i="2"/>
  <c r="FL5" i="2"/>
  <c r="FH5" i="2"/>
  <c r="FI5" i="2"/>
  <c r="FE5" i="2"/>
  <c r="FF5" i="2"/>
  <c r="FB5" i="2"/>
  <c r="FC5" i="2"/>
  <c r="EY5" i="2"/>
  <c r="EZ5" i="2"/>
  <c r="GA4" i="2"/>
  <c r="FW4" i="2"/>
  <c r="FX4" i="2"/>
  <c r="FT4" i="2"/>
  <c r="FU4" i="2"/>
  <c r="FQ4" i="2"/>
  <c r="FR4" i="2"/>
  <c r="FN4" i="2"/>
  <c r="FO4" i="2"/>
  <c r="FK4" i="2"/>
  <c r="FL4" i="2"/>
  <c r="FH4" i="2"/>
  <c r="FI4" i="2"/>
  <c r="FE4" i="2"/>
  <c r="FF4" i="2"/>
  <c r="FB4" i="2"/>
  <c r="FC4" i="2"/>
  <c r="EY4" i="2"/>
  <c r="EZ4" i="2"/>
  <c r="GA3" i="2"/>
  <c r="FW3" i="2"/>
  <c r="FX3" i="2"/>
  <c r="FT3" i="2"/>
  <c r="FU3" i="2"/>
  <c r="FQ3" i="2"/>
  <c r="FR3" i="2"/>
  <c r="FN3" i="2"/>
  <c r="FO3" i="2"/>
  <c r="FK3" i="2"/>
  <c r="FL3" i="2"/>
  <c r="FH3" i="2"/>
  <c r="FI3" i="2"/>
  <c r="FE3" i="2"/>
  <c r="FF3" i="2"/>
  <c r="FB3" i="2"/>
  <c r="FC3" i="2"/>
  <c r="EY3" i="2"/>
  <c r="EZ3" i="2"/>
  <c r="GA2" i="2"/>
  <c r="FW2" i="2"/>
  <c r="FX2" i="2"/>
  <c r="FT2" i="2"/>
  <c r="FU2" i="2"/>
  <c r="FQ2" i="2"/>
  <c r="FR2" i="2"/>
  <c r="FN2" i="2"/>
  <c r="FO2" i="2"/>
  <c r="FK2" i="2"/>
  <c r="FL2" i="2"/>
  <c r="FH2" i="2"/>
  <c r="FI2" i="2"/>
  <c r="FE2" i="2"/>
  <c r="FF2" i="2"/>
  <c r="FB2" i="2"/>
  <c r="FC2" i="2"/>
  <c r="EY2" i="2"/>
  <c r="EZ2" i="2"/>
  <c r="BP4" i="2"/>
  <c r="BR2" i="2"/>
  <c r="BQ2" i="2"/>
  <c r="BY4" i="2"/>
  <c r="CA2" i="2"/>
  <c r="BZ2" i="2"/>
  <c r="BM4" i="2"/>
  <c r="BO2" i="2"/>
  <c r="BN2" i="2"/>
  <c r="AG37" i="2"/>
  <c r="AH37" i="2"/>
  <c r="BV4" i="2"/>
  <c r="BX2" i="2"/>
  <c r="BW2" i="2"/>
  <c r="BJ4" i="2"/>
  <c r="BL2" i="2"/>
  <c r="BK2" i="2"/>
  <c r="AG64" i="2"/>
  <c r="AH64" i="2"/>
  <c r="AG76" i="2"/>
  <c r="AH76" i="2"/>
  <c r="AG88" i="2"/>
  <c r="AH88" i="2"/>
  <c r="AG100" i="2"/>
  <c r="AH100" i="2"/>
  <c r="AG112" i="2"/>
  <c r="AH112" i="2"/>
  <c r="AG124" i="2"/>
  <c r="AH124" i="2"/>
  <c r="AG172" i="2"/>
  <c r="AH172" i="2"/>
  <c r="AR7" i="2"/>
  <c r="AR10" i="2"/>
  <c r="AR13" i="2"/>
  <c r="AR16" i="2"/>
  <c r="AR19" i="2"/>
  <c r="AR22" i="2"/>
  <c r="AR25" i="2"/>
  <c r="AR28" i="2"/>
  <c r="AR31" i="2"/>
  <c r="AR34" i="2"/>
  <c r="AR37" i="2"/>
  <c r="AR40" i="2"/>
  <c r="CB4" i="2"/>
  <c r="CD2" i="2"/>
  <c r="CC2" i="2"/>
  <c r="BD4" i="2"/>
  <c r="BE2" i="2"/>
  <c r="BF2" i="2"/>
  <c r="BS4" i="2"/>
  <c r="BU2" i="2"/>
  <c r="BT2" i="2"/>
  <c r="BG4" i="2"/>
  <c r="BI2" i="2"/>
  <c r="BH2" i="2"/>
  <c r="AG106" i="2"/>
  <c r="AH106" i="2"/>
  <c r="AG25" i="2"/>
  <c r="AH25" i="2"/>
  <c r="AG49" i="2"/>
  <c r="AH49" i="2"/>
  <c r="AU10" i="2"/>
  <c r="AU13" i="2"/>
  <c r="AU16" i="2"/>
  <c r="AU19" i="2"/>
  <c r="AU22" i="2"/>
  <c r="AU25" i="2"/>
  <c r="AU28" i="2"/>
  <c r="AU31" i="2"/>
  <c r="AU34" i="2"/>
  <c r="AU37" i="2"/>
  <c r="AU40" i="2"/>
  <c r="Y64" i="2"/>
  <c r="AG82" i="2"/>
  <c r="AH82" i="2"/>
  <c r="AG94" i="2"/>
  <c r="AH94" i="2"/>
  <c r="AG118" i="2"/>
  <c r="AH118" i="2"/>
  <c r="AG130" i="2"/>
  <c r="AH130" i="2"/>
  <c r="AZ4" i="2"/>
  <c r="BB4" i="2"/>
  <c r="AZ7" i="2"/>
  <c r="BA7" i="2"/>
  <c r="BA10" i="2"/>
  <c r="BA13" i="2"/>
  <c r="BA16" i="2"/>
  <c r="BA19" i="2"/>
  <c r="BA22" i="2"/>
  <c r="BA25" i="2"/>
  <c r="BA28" i="2"/>
  <c r="BA31" i="2"/>
  <c r="BA34" i="2"/>
  <c r="BA37" i="2"/>
  <c r="BA40" i="2"/>
  <c r="BA43" i="2"/>
  <c r="BA46" i="2"/>
  <c r="BA49" i="2"/>
  <c r="BA52" i="2"/>
  <c r="BA55" i="2"/>
  <c r="BA58" i="2"/>
  <c r="BA61" i="2"/>
  <c r="BA64" i="2"/>
  <c r="BA67" i="2"/>
  <c r="BA70" i="2"/>
  <c r="BA73" i="2"/>
  <c r="BA76" i="2"/>
  <c r="BA79" i="2"/>
  <c r="BA82" i="2"/>
  <c r="BA85" i="2"/>
  <c r="BA88" i="2"/>
  <c r="BA91" i="2"/>
  <c r="BA94" i="2"/>
  <c r="BA97" i="2"/>
  <c r="BA100" i="2"/>
  <c r="BA103" i="2"/>
  <c r="BA106" i="2"/>
  <c r="BA109" i="2"/>
  <c r="BA112" i="2"/>
  <c r="BA115" i="2"/>
  <c r="BA118" i="2"/>
  <c r="BA121" i="2"/>
  <c r="BA124" i="2"/>
  <c r="BA127" i="2"/>
  <c r="BA130" i="2"/>
  <c r="BA133" i="2"/>
  <c r="BA136" i="2"/>
  <c r="BA139" i="2"/>
  <c r="BA142" i="2"/>
  <c r="BA145" i="2"/>
  <c r="BA148" i="2"/>
  <c r="BA151" i="2"/>
  <c r="BA154" i="2"/>
  <c r="BA157" i="2"/>
  <c r="BA160" i="2"/>
  <c r="BA163" i="2"/>
  <c r="BA166" i="2"/>
  <c r="BA169" i="2"/>
  <c r="BA172" i="2"/>
  <c r="BA175" i="2"/>
  <c r="AG139" i="2"/>
  <c r="AH139" i="2"/>
  <c r="AG163" i="2"/>
  <c r="AH163" i="2"/>
  <c r="O4" i="2"/>
  <c r="Y7" i="2"/>
  <c r="Y19" i="2"/>
  <c r="Y13" i="2"/>
  <c r="Y25" i="2"/>
  <c r="Y31" i="2"/>
  <c r="Y37" i="2"/>
  <c r="Y43" i="2"/>
  <c r="Y49" i="2"/>
  <c r="Y55" i="2"/>
  <c r="Y61" i="2"/>
  <c r="Y16" i="2"/>
  <c r="AJ151" i="2"/>
  <c r="AK151" i="2"/>
  <c r="AJ157" i="2"/>
  <c r="AK157" i="2"/>
  <c r="AJ163" i="2"/>
  <c r="AK163" i="2"/>
  <c r="AJ169" i="2"/>
  <c r="AK169" i="2"/>
  <c r="AJ175" i="2"/>
  <c r="AK175" i="2"/>
  <c r="Y40" i="2"/>
  <c r="AG4" i="2"/>
  <c r="AH4" i="2"/>
  <c r="AG10" i="2"/>
  <c r="AH10" i="2"/>
  <c r="AG16" i="2"/>
  <c r="AH16" i="2"/>
  <c r="AG22" i="2"/>
  <c r="AH22" i="2"/>
  <c r="AG28" i="2"/>
  <c r="AH28" i="2"/>
  <c r="AG34" i="2"/>
  <c r="AH34" i="2"/>
  <c r="AG40" i="2"/>
  <c r="AH40" i="2"/>
  <c r="AG46" i="2"/>
  <c r="AH46" i="2"/>
  <c r="AG55" i="2"/>
  <c r="AH55" i="2"/>
  <c r="AG61" i="2"/>
  <c r="AH61" i="2"/>
  <c r="AG67" i="2"/>
  <c r="AH67" i="2"/>
  <c r="AG73" i="2"/>
  <c r="AH73" i="2"/>
  <c r="AG79" i="2"/>
  <c r="AH79" i="2"/>
  <c r="AG85" i="2"/>
  <c r="AH85" i="2"/>
  <c r="AG91" i="2"/>
  <c r="AH91" i="2"/>
  <c r="AG97" i="2"/>
  <c r="AH97" i="2"/>
  <c r="AG103" i="2"/>
  <c r="AH103" i="2"/>
  <c r="AG109" i="2"/>
  <c r="AH109" i="2"/>
  <c r="Y4" i="2"/>
  <c r="Y28" i="2"/>
  <c r="Y52" i="2"/>
  <c r="AG13" i="2"/>
  <c r="AH13" i="2"/>
  <c r="AG115" i="2"/>
  <c r="AH115" i="2"/>
  <c r="AG121" i="2"/>
  <c r="AH121" i="2"/>
  <c r="AG127" i="2"/>
  <c r="AH127" i="2"/>
  <c r="AG133" i="2"/>
  <c r="AH133" i="2"/>
  <c r="AG145" i="2"/>
  <c r="AH145" i="2"/>
  <c r="AG157" i="2"/>
  <c r="AH157" i="2"/>
  <c r="AG169" i="2"/>
  <c r="AH169" i="2"/>
  <c r="AG175" i="2"/>
  <c r="AH175" i="2"/>
  <c r="Y10" i="2"/>
  <c r="Y22" i="2"/>
  <c r="Y34" i="2"/>
  <c r="Y46" i="2"/>
  <c r="Y58" i="2"/>
  <c r="AG7" i="2"/>
  <c r="AH7" i="2"/>
  <c r="AG19" i="2"/>
  <c r="AH19" i="2"/>
  <c r="AG31" i="2"/>
  <c r="AH31" i="2"/>
  <c r="AG43" i="2"/>
  <c r="AH43" i="2"/>
  <c r="AG58" i="2"/>
  <c r="AH58" i="2"/>
  <c r="AG70" i="2"/>
  <c r="AH70" i="2"/>
  <c r="O7" i="2"/>
  <c r="P7" i="2"/>
  <c r="O13" i="2"/>
  <c r="P13" i="2"/>
  <c r="O19" i="2"/>
  <c r="P19" i="2"/>
  <c r="O25" i="2"/>
  <c r="P25" i="2"/>
  <c r="O31" i="2"/>
  <c r="P31" i="2"/>
  <c r="O37" i="2"/>
  <c r="P37" i="2"/>
  <c r="O43" i="2"/>
  <c r="P43" i="2"/>
  <c r="O49" i="2"/>
  <c r="P49" i="2"/>
  <c r="O55" i="2"/>
  <c r="P55" i="2"/>
  <c r="O61" i="2"/>
  <c r="P61" i="2"/>
  <c r="O67" i="2"/>
  <c r="P67" i="2"/>
  <c r="O73" i="2"/>
  <c r="P73" i="2"/>
  <c r="O79" i="2"/>
  <c r="P79" i="2"/>
  <c r="O85" i="2"/>
  <c r="P85" i="2"/>
  <c r="O91" i="2"/>
  <c r="P91" i="2"/>
  <c r="O97" i="2"/>
  <c r="P97" i="2"/>
  <c r="O103" i="2"/>
  <c r="P103" i="2"/>
  <c r="O109" i="2"/>
  <c r="P109" i="2"/>
  <c r="O115" i="2"/>
  <c r="P115" i="2"/>
  <c r="O121" i="2"/>
  <c r="P121" i="2"/>
  <c r="O127" i="2"/>
  <c r="P127" i="2"/>
  <c r="O133" i="2"/>
  <c r="P133" i="2"/>
  <c r="O139" i="2"/>
  <c r="P139" i="2"/>
  <c r="O145" i="2"/>
  <c r="P145" i="2"/>
  <c r="O151" i="2"/>
  <c r="P151" i="2"/>
  <c r="O157" i="2"/>
  <c r="P157" i="2"/>
  <c r="O163" i="2"/>
  <c r="P163" i="2"/>
  <c r="AC37" i="2"/>
  <c r="AC43" i="2"/>
  <c r="AC49" i="2"/>
  <c r="AC55" i="2"/>
  <c r="AC61" i="2"/>
  <c r="AC91" i="2"/>
  <c r="AC85" i="2"/>
  <c r="AC79" i="2"/>
  <c r="AC73" i="2"/>
  <c r="AC67" i="2"/>
  <c r="AC160" i="2"/>
  <c r="AC154" i="2"/>
  <c r="AC148" i="2"/>
  <c r="AC142" i="2"/>
  <c r="AC136" i="2"/>
  <c r="AC130" i="2"/>
  <c r="AC124" i="2"/>
  <c r="AC118" i="2"/>
  <c r="AC112" i="2"/>
  <c r="AC106" i="2"/>
  <c r="AC100" i="2"/>
  <c r="AC175" i="2"/>
  <c r="AC169" i="2"/>
  <c r="AE34" i="2"/>
  <c r="AE40" i="2"/>
  <c r="AE46" i="2"/>
  <c r="AE52" i="2"/>
  <c r="AE58" i="2"/>
  <c r="AE64" i="2"/>
  <c r="AE70" i="2"/>
  <c r="AE76" i="2"/>
  <c r="AE82" i="2"/>
  <c r="AE88" i="2"/>
  <c r="AE94" i="2"/>
  <c r="AE100" i="2"/>
  <c r="AE106" i="2"/>
  <c r="AE112" i="2"/>
  <c r="AE118" i="2"/>
  <c r="AE124" i="2"/>
  <c r="AE130" i="2"/>
  <c r="AE136" i="2"/>
  <c r="AE142" i="2"/>
  <c r="AE148" i="2"/>
  <c r="AE154" i="2"/>
  <c r="AE160" i="2"/>
  <c r="AE166" i="2"/>
  <c r="AA4" i="2"/>
  <c r="AA10" i="2"/>
  <c r="AA16" i="2"/>
  <c r="AA22" i="2"/>
  <c r="AA28" i="2"/>
  <c r="AA34" i="2"/>
  <c r="AA40" i="2"/>
  <c r="AC40" i="2"/>
  <c r="AC46" i="2"/>
  <c r="AC52" i="2"/>
  <c r="AC58" i="2"/>
  <c r="AC94" i="2"/>
  <c r="AC88" i="2"/>
  <c r="AC82" i="2"/>
  <c r="AC76" i="2"/>
  <c r="AC70" i="2"/>
  <c r="AC64" i="2"/>
  <c r="AC157" i="2"/>
  <c r="AC151" i="2"/>
  <c r="AC145" i="2"/>
  <c r="AC139" i="2"/>
  <c r="AC133" i="2"/>
  <c r="AC127" i="2"/>
  <c r="AC121" i="2"/>
  <c r="AC115" i="2"/>
  <c r="AC109" i="2"/>
  <c r="AC103" i="2"/>
  <c r="AC97" i="2"/>
  <c r="AC172" i="2"/>
  <c r="AC166" i="2"/>
  <c r="AC163" i="2"/>
  <c r="AE172" i="2"/>
  <c r="O169" i="2"/>
  <c r="P169" i="2"/>
  <c r="O175" i="2"/>
  <c r="P175" i="2"/>
  <c r="AA7" i="2"/>
  <c r="AA13" i="2"/>
  <c r="AA19" i="2"/>
  <c r="AA25" i="2"/>
  <c r="AA31" i="2"/>
  <c r="AA37" i="2"/>
  <c r="AC34" i="2"/>
  <c r="AE37" i="2"/>
  <c r="AE43" i="2"/>
  <c r="AE49" i="2"/>
  <c r="AE55" i="2"/>
  <c r="AE61" i="2"/>
  <c r="AE67" i="2"/>
  <c r="AE73" i="2"/>
  <c r="AE79" i="2"/>
  <c r="AE85" i="2"/>
  <c r="AE91" i="2"/>
  <c r="AE97" i="2"/>
  <c r="AE103" i="2"/>
  <c r="AE109" i="2"/>
  <c r="AE115" i="2"/>
  <c r="AE121" i="2"/>
  <c r="AE127" i="2"/>
  <c r="AE133" i="2"/>
  <c r="AE139" i="2"/>
  <c r="AE145" i="2"/>
  <c r="AE151" i="2"/>
  <c r="AE157" i="2"/>
  <c r="AE163" i="2"/>
  <c r="AE169" i="2"/>
  <c r="AE175" i="2"/>
  <c r="AG52" i="2"/>
  <c r="AH52" i="2"/>
  <c r="AG136" i="2"/>
  <c r="AH136" i="2"/>
  <c r="AG142" i="2"/>
  <c r="AH142" i="2"/>
  <c r="AG148" i="2"/>
  <c r="AH148" i="2"/>
  <c r="AG154" i="2"/>
  <c r="AH154" i="2"/>
  <c r="AG160" i="2"/>
  <c r="AH160" i="2"/>
  <c r="AG166" i="2"/>
  <c r="AH166" i="2"/>
  <c r="P4" i="2"/>
  <c r="O10" i="2"/>
  <c r="P10" i="2"/>
  <c r="O16" i="2"/>
  <c r="P16" i="2"/>
  <c r="O22" i="2"/>
  <c r="P22" i="2"/>
  <c r="O28" i="2"/>
  <c r="P28" i="2"/>
  <c r="O34" i="2"/>
  <c r="P34" i="2"/>
  <c r="O40" i="2"/>
  <c r="P40" i="2"/>
  <c r="O46" i="2"/>
  <c r="P46" i="2"/>
  <c r="O52" i="2"/>
  <c r="P52" i="2"/>
  <c r="O58" i="2"/>
  <c r="P58" i="2"/>
  <c r="O64" i="2"/>
  <c r="P64" i="2"/>
  <c r="O70" i="2"/>
  <c r="P70" i="2"/>
  <c r="O76" i="2"/>
  <c r="P76" i="2"/>
  <c r="O82" i="2"/>
  <c r="P82" i="2"/>
  <c r="O88" i="2"/>
  <c r="P88" i="2"/>
  <c r="O94" i="2"/>
  <c r="P94" i="2"/>
  <c r="O100" i="2"/>
  <c r="P100" i="2"/>
  <c r="O106" i="2"/>
  <c r="P106" i="2"/>
  <c r="O112" i="2"/>
  <c r="P112" i="2"/>
  <c r="O118" i="2"/>
  <c r="P118" i="2"/>
  <c r="O124" i="2"/>
  <c r="P124" i="2"/>
  <c r="O130" i="2"/>
  <c r="P130" i="2"/>
  <c r="O136" i="2"/>
  <c r="P136" i="2"/>
  <c r="O142" i="2"/>
  <c r="P142" i="2"/>
  <c r="O148" i="2"/>
  <c r="P148" i="2"/>
  <c r="O154" i="2"/>
  <c r="P154" i="2"/>
  <c r="O160" i="2"/>
  <c r="P160" i="2"/>
  <c r="O166" i="2"/>
  <c r="P166" i="2"/>
  <c r="O172" i="2"/>
  <c r="P172" i="2"/>
  <c r="CB7" i="2"/>
  <c r="CD4" i="2"/>
  <c r="CC4" i="2"/>
  <c r="BP7" i="2"/>
  <c r="BR4" i="2"/>
  <c r="BQ4" i="2"/>
  <c r="AZ10" i="2"/>
  <c r="BB7" i="2"/>
  <c r="BD7" i="2"/>
  <c r="BF4" i="2"/>
  <c r="BE4" i="2"/>
  <c r="BY7" i="2"/>
  <c r="CA4" i="2"/>
  <c r="BZ4" i="2"/>
  <c r="BS7" i="2"/>
  <c r="BU4" i="2"/>
  <c r="BT4" i="2"/>
  <c r="BV7" i="2"/>
  <c r="BX4" i="2"/>
  <c r="BW4" i="2"/>
  <c r="BM7" i="2"/>
  <c r="BN4" i="2"/>
  <c r="BO4" i="2"/>
  <c r="BG7" i="2"/>
  <c r="BI4" i="2"/>
  <c r="BH4" i="2"/>
  <c r="BJ7" i="2"/>
  <c r="BL4" i="2"/>
  <c r="BK4" i="2"/>
  <c r="BY10" i="2"/>
  <c r="CA7" i="2"/>
  <c r="BZ7" i="2"/>
  <c r="BP10" i="2"/>
  <c r="BQ7" i="2"/>
  <c r="BR7" i="2"/>
  <c r="BS10" i="2"/>
  <c r="BU7" i="2"/>
  <c r="BT7" i="2"/>
  <c r="AZ13" i="2"/>
  <c r="BB10" i="2"/>
  <c r="BV10" i="2"/>
  <c r="BX7" i="2"/>
  <c r="BW7" i="2"/>
  <c r="BG10" i="2"/>
  <c r="BI7" i="2"/>
  <c r="BH7" i="2"/>
  <c r="BJ10" i="2"/>
  <c r="BL7" i="2"/>
  <c r="BK7" i="2"/>
  <c r="BM10" i="2"/>
  <c r="BO7" i="2"/>
  <c r="BN7" i="2"/>
  <c r="BD10" i="2"/>
  <c r="BF7" i="2"/>
  <c r="BE7" i="2"/>
  <c r="CB10" i="2"/>
  <c r="CD7" i="2"/>
  <c r="CC7" i="2"/>
  <c r="BD13" i="2"/>
  <c r="BE10" i="2"/>
  <c r="BF10" i="2"/>
  <c r="CB13" i="2"/>
  <c r="CD10" i="2"/>
  <c r="CC10" i="2"/>
  <c r="BJ13" i="2"/>
  <c r="BL10" i="2"/>
  <c r="BK10" i="2"/>
  <c r="AZ16" i="2"/>
  <c r="BB13" i="2"/>
  <c r="BV13" i="2"/>
  <c r="BX10" i="2"/>
  <c r="BW10" i="2"/>
  <c r="BP13" i="2"/>
  <c r="BR10" i="2"/>
  <c r="BQ10" i="2"/>
  <c r="BG13" i="2"/>
  <c r="BH10" i="2"/>
  <c r="BI10" i="2"/>
  <c r="BS13" i="2"/>
  <c r="BU10" i="2"/>
  <c r="BT10" i="2"/>
  <c r="BM13" i="2"/>
  <c r="BO10" i="2"/>
  <c r="BN10" i="2"/>
  <c r="BY13" i="2"/>
  <c r="CA10" i="2"/>
  <c r="BZ10" i="2"/>
  <c r="BV16" i="2"/>
  <c r="BX13" i="2"/>
  <c r="BW13" i="2"/>
  <c r="BY16" i="2"/>
  <c r="CA13" i="2"/>
  <c r="BZ13" i="2"/>
  <c r="BP16" i="2"/>
  <c r="BR13" i="2"/>
  <c r="BQ13" i="2"/>
  <c r="BJ16" i="2"/>
  <c r="BK13" i="2"/>
  <c r="BL13" i="2"/>
  <c r="BG16" i="2"/>
  <c r="BI13" i="2"/>
  <c r="BH13" i="2"/>
  <c r="AZ19" i="2"/>
  <c r="BB16" i="2"/>
  <c r="BM16" i="2"/>
  <c r="BO13" i="2"/>
  <c r="BN13" i="2"/>
  <c r="CB16" i="2"/>
  <c r="CD13" i="2"/>
  <c r="CC13" i="2"/>
  <c r="BS16" i="2"/>
  <c r="BU13" i="2"/>
  <c r="BT13" i="2"/>
  <c r="BD16" i="2"/>
  <c r="BE13" i="2"/>
  <c r="BF13" i="2"/>
  <c r="AZ22" i="2"/>
  <c r="BB19" i="2"/>
  <c r="BD19" i="2"/>
  <c r="BE16" i="2"/>
  <c r="BF16" i="2"/>
  <c r="BP19" i="2"/>
  <c r="BR16" i="2"/>
  <c r="BQ16" i="2"/>
  <c r="BM19" i="2"/>
  <c r="BO16" i="2"/>
  <c r="BN16" i="2"/>
  <c r="BJ19" i="2"/>
  <c r="BL16" i="2"/>
  <c r="BK16" i="2"/>
  <c r="BS19" i="2"/>
  <c r="BU16" i="2"/>
  <c r="BT16" i="2"/>
  <c r="BY19" i="2"/>
  <c r="CA16" i="2"/>
  <c r="BZ16" i="2"/>
  <c r="CB19" i="2"/>
  <c r="CD16" i="2"/>
  <c r="CC16" i="2"/>
  <c r="BG19" i="2"/>
  <c r="BI16" i="2"/>
  <c r="BH16" i="2"/>
  <c r="BV19" i="2"/>
  <c r="BX16" i="2"/>
  <c r="BW16" i="2"/>
  <c r="BG22" i="2"/>
  <c r="BI19" i="2"/>
  <c r="BH19" i="2"/>
  <c r="BS22" i="2"/>
  <c r="BU19" i="2"/>
  <c r="BT19" i="2"/>
  <c r="BD22" i="2"/>
  <c r="BE19" i="2"/>
  <c r="BF19" i="2"/>
  <c r="BY22" i="2"/>
  <c r="CA19" i="2"/>
  <c r="BZ19" i="2"/>
  <c r="BP22" i="2"/>
  <c r="BR19" i="2"/>
  <c r="BQ19" i="2"/>
  <c r="BJ22" i="2"/>
  <c r="BL19" i="2"/>
  <c r="BK19" i="2"/>
  <c r="BV22" i="2"/>
  <c r="BX19" i="2"/>
  <c r="BW19" i="2"/>
  <c r="CB22" i="2"/>
  <c r="CD19" i="2"/>
  <c r="CC19" i="2"/>
  <c r="BM22" i="2"/>
  <c r="BO19" i="2"/>
  <c r="BN19" i="2"/>
  <c r="AZ25" i="2"/>
  <c r="BB22" i="2"/>
  <c r="AZ28" i="2"/>
  <c r="BB25" i="2"/>
  <c r="BS25" i="2"/>
  <c r="BU22" i="2"/>
  <c r="BT22" i="2"/>
  <c r="CB25" i="2"/>
  <c r="CD22" i="2"/>
  <c r="CC22" i="2"/>
  <c r="BY25" i="2"/>
  <c r="CA22" i="2"/>
  <c r="BZ22" i="2"/>
  <c r="BJ25" i="2"/>
  <c r="BL22" i="2"/>
  <c r="BK22" i="2"/>
  <c r="BV25" i="2"/>
  <c r="BX22" i="2"/>
  <c r="BW22" i="2"/>
  <c r="BD25" i="2"/>
  <c r="BE22" i="2"/>
  <c r="BF22" i="2"/>
  <c r="BM25" i="2"/>
  <c r="BO22" i="2"/>
  <c r="BN22" i="2"/>
  <c r="BP25" i="2"/>
  <c r="BR22" i="2"/>
  <c r="BQ22" i="2"/>
  <c r="BG25" i="2"/>
  <c r="BI22" i="2"/>
  <c r="BH22" i="2"/>
  <c r="BP28" i="2"/>
  <c r="BR25" i="2"/>
  <c r="BQ25" i="2"/>
  <c r="BG28" i="2"/>
  <c r="BI25" i="2"/>
  <c r="BH25" i="2"/>
  <c r="BV28" i="2"/>
  <c r="BX25" i="2"/>
  <c r="BW25" i="2"/>
  <c r="BS28" i="2"/>
  <c r="BU25" i="2"/>
  <c r="BT25" i="2"/>
  <c r="BD28" i="2"/>
  <c r="BE25" i="2"/>
  <c r="BF25" i="2"/>
  <c r="CB28" i="2"/>
  <c r="CD25" i="2"/>
  <c r="CC25" i="2"/>
  <c r="BJ28" i="2"/>
  <c r="BL25" i="2"/>
  <c r="BK25" i="2"/>
  <c r="BM28" i="2"/>
  <c r="BO25" i="2"/>
  <c r="BN25" i="2"/>
  <c r="BY28" i="2"/>
  <c r="CA25" i="2"/>
  <c r="BZ25" i="2"/>
  <c r="AZ31" i="2"/>
  <c r="BB28" i="2"/>
  <c r="AZ34" i="2"/>
  <c r="BB31" i="2"/>
  <c r="BG31" i="2"/>
  <c r="BI28" i="2"/>
  <c r="BH28" i="2"/>
  <c r="BJ31" i="2"/>
  <c r="BL28" i="2"/>
  <c r="BK28" i="2"/>
  <c r="BV31" i="2"/>
  <c r="BW28" i="2"/>
  <c r="BX28" i="2"/>
  <c r="BM31" i="2"/>
  <c r="BO28" i="2"/>
  <c r="BN28" i="2"/>
  <c r="BS31" i="2"/>
  <c r="BU28" i="2"/>
  <c r="BT28" i="2"/>
  <c r="CB31" i="2"/>
  <c r="CD28" i="2"/>
  <c r="CC28" i="2"/>
  <c r="BY31" i="2"/>
  <c r="CA28" i="2"/>
  <c r="BZ28" i="2"/>
  <c r="BD31" i="2"/>
  <c r="BE28" i="2"/>
  <c r="BF28" i="2"/>
  <c r="BP31" i="2"/>
  <c r="BR28" i="2"/>
  <c r="BQ28" i="2"/>
  <c r="BD34" i="2"/>
  <c r="BF31" i="2"/>
  <c r="BE31" i="2"/>
  <c r="BP34" i="2"/>
  <c r="BQ31" i="2"/>
  <c r="BR31" i="2"/>
  <c r="BS34" i="2"/>
  <c r="BU31" i="2"/>
  <c r="BT31" i="2"/>
  <c r="BG34" i="2"/>
  <c r="BI31" i="2"/>
  <c r="BH31" i="2"/>
  <c r="CB34" i="2"/>
  <c r="CD31" i="2"/>
  <c r="CC31" i="2"/>
  <c r="BJ34" i="2"/>
  <c r="BL31" i="2"/>
  <c r="BK31" i="2"/>
  <c r="BM34" i="2"/>
  <c r="BO31" i="2"/>
  <c r="BN31" i="2"/>
  <c r="BY34" i="2"/>
  <c r="CA31" i="2"/>
  <c r="BZ31" i="2"/>
  <c r="BV34" i="2"/>
  <c r="BX31" i="2"/>
  <c r="BW31" i="2"/>
  <c r="AZ37" i="2"/>
  <c r="BB34" i="2"/>
  <c r="BV37" i="2"/>
  <c r="BX34" i="2"/>
  <c r="BW34" i="2"/>
  <c r="AZ40" i="2"/>
  <c r="BB37" i="2"/>
  <c r="BJ37" i="2"/>
  <c r="BL34" i="2"/>
  <c r="BK34" i="2"/>
  <c r="BP37" i="2"/>
  <c r="BR34" i="2"/>
  <c r="BQ34" i="2"/>
  <c r="BM37" i="2"/>
  <c r="BO34" i="2"/>
  <c r="BN34" i="2"/>
  <c r="BS37" i="2"/>
  <c r="BU34" i="2"/>
  <c r="BT34" i="2"/>
  <c r="BY37" i="2"/>
  <c r="CA34" i="2"/>
  <c r="BZ34" i="2"/>
  <c r="BG37" i="2"/>
  <c r="BH34" i="2"/>
  <c r="BI34" i="2"/>
  <c r="CB37" i="2"/>
  <c r="CD34" i="2"/>
  <c r="CC34" i="2"/>
  <c r="BD37" i="2"/>
  <c r="BE34" i="2"/>
  <c r="BF34" i="2"/>
  <c r="CB40" i="2"/>
  <c r="CD37" i="2"/>
  <c r="CC37" i="2"/>
  <c r="AZ43" i="2"/>
  <c r="BB40" i="2"/>
  <c r="BS40" i="2"/>
  <c r="BT37" i="2"/>
  <c r="BU37" i="2"/>
  <c r="BY40" i="2"/>
  <c r="CA37" i="2"/>
  <c r="BZ37" i="2"/>
  <c r="BJ40" i="2"/>
  <c r="BK37" i="2"/>
  <c r="BL37" i="2"/>
  <c r="BM40" i="2"/>
  <c r="BO37" i="2"/>
  <c r="BN37" i="2"/>
  <c r="BD40" i="2"/>
  <c r="BE37" i="2"/>
  <c r="BF37" i="2"/>
  <c r="BG40" i="2"/>
  <c r="BI37" i="2"/>
  <c r="BH37" i="2"/>
  <c r="BP40" i="2"/>
  <c r="BR37" i="2"/>
  <c r="BQ37" i="2"/>
  <c r="BV40" i="2"/>
  <c r="BX37" i="2"/>
  <c r="BW37" i="2"/>
  <c r="BP43" i="2"/>
  <c r="BR40" i="2"/>
  <c r="BQ40" i="2"/>
  <c r="BJ43" i="2"/>
  <c r="BL40" i="2"/>
  <c r="BK40" i="2"/>
  <c r="AZ46" i="2"/>
  <c r="BB43" i="2"/>
  <c r="BV43" i="2"/>
  <c r="BX40" i="2"/>
  <c r="BW40" i="2"/>
  <c r="BD43" i="2"/>
  <c r="BE40" i="2"/>
  <c r="BF40" i="2"/>
  <c r="BS43" i="2"/>
  <c r="BU40" i="2"/>
  <c r="BT40" i="2"/>
  <c r="BM43" i="2"/>
  <c r="BN40" i="2"/>
  <c r="BO40" i="2"/>
  <c r="BG43" i="2"/>
  <c r="BI40" i="2"/>
  <c r="BH40" i="2"/>
  <c r="BY43" i="2"/>
  <c r="CA40" i="2"/>
  <c r="BZ40" i="2"/>
  <c r="CB43" i="2"/>
  <c r="CD40" i="2"/>
  <c r="CC40" i="2"/>
  <c r="BD46" i="2"/>
  <c r="BE43" i="2"/>
  <c r="BF43" i="2"/>
  <c r="BJ46" i="2"/>
  <c r="BL43" i="2"/>
  <c r="BK43" i="2"/>
  <c r="BS46" i="2"/>
  <c r="BU43" i="2"/>
  <c r="BT43" i="2"/>
  <c r="BM46" i="2"/>
  <c r="BO43" i="2"/>
  <c r="BN43" i="2"/>
  <c r="BY46" i="2"/>
  <c r="CA43" i="2"/>
  <c r="BZ43" i="2"/>
  <c r="CB46" i="2"/>
  <c r="CD43" i="2"/>
  <c r="CC43" i="2"/>
  <c r="AZ49" i="2"/>
  <c r="BB46" i="2"/>
  <c r="BG46" i="2"/>
  <c r="BI43" i="2"/>
  <c r="BH43" i="2"/>
  <c r="BV46" i="2"/>
  <c r="BX43" i="2"/>
  <c r="BW43" i="2"/>
  <c r="BP46" i="2"/>
  <c r="BR43" i="2"/>
  <c r="BQ43" i="2"/>
  <c r="BV49" i="2"/>
  <c r="BX46" i="2"/>
  <c r="BW46" i="2"/>
  <c r="CB49" i="2"/>
  <c r="CD46" i="2"/>
  <c r="CC46" i="2"/>
  <c r="BJ49" i="2"/>
  <c r="BL46" i="2"/>
  <c r="BK46" i="2"/>
  <c r="BP49" i="2"/>
  <c r="BR46" i="2"/>
  <c r="BQ46" i="2"/>
  <c r="BS49" i="2"/>
  <c r="BU46" i="2"/>
  <c r="BT46" i="2"/>
  <c r="BM49" i="2"/>
  <c r="BO46" i="2"/>
  <c r="BN46" i="2"/>
  <c r="AZ52" i="2"/>
  <c r="BB49" i="2"/>
  <c r="BG49" i="2"/>
  <c r="BI46" i="2"/>
  <c r="BH46" i="2"/>
  <c r="BY49" i="2"/>
  <c r="CA46" i="2"/>
  <c r="BZ46" i="2"/>
  <c r="BD49" i="2"/>
  <c r="BE46" i="2"/>
  <c r="BF46" i="2"/>
  <c r="BY52" i="2"/>
  <c r="CA49" i="2"/>
  <c r="BZ49" i="2"/>
  <c r="BM52" i="2"/>
  <c r="BO49" i="2"/>
  <c r="BN49" i="2"/>
  <c r="BD52" i="2"/>
  <c r="BE49" i="2"/>
  <c r="BF49" i="2"/>
  <c r="BJ52" i="2"/>
  <c r="BL49" i="2"/>
  <c r="BK49" i="2"/>
  <c r="BP52" i="2"/>
  <c r="BR49" i="2"/>
  <c r="BQ49" i="2"/>
  <c r="CB52" i="2"/>
  <c r="CD49" i="2"/>
  <c r="CC49" i="2"/>
  <c r="AZ55" i="2"/>
  <c r="BB52" i="2"/>
  <c r="BG52" i="2"/>
  <c r="BI49" i="2"/>
  <c r="BH49" i="2"/>
  <c r="BS52" i="2"/>
  <c r="BU49" i="2"/>
  <c r="BT49" i="2"/>
  <c r="BV52" i="2"/>
  <c r="BX49" i="2"/>
  <c r="BW49" i="2"/>
  <c r="BV55" i="2"/>
  <c r="BW52" i="2"/>
  <c r="BX52" i="2"/>
  <c r="AZ58" i="2"/>
  <c r="BB55" i="2"/>
  <c r="BJ55" i="2"/>
  <c r="BL52" i="2"/>
  <c r="BK52" i="2"/>
  <c r="BS55" i="2"/>
  <c r="BU52" i="2"/>
  <c r="BT52" i="2"/>
  <c r="CB55" i="2"/>
  <c r="CD52" i="2"/>
  <c r="CC52" i="2"/>
  <c r="BM55" i="2"/>
  <c r="BO52" i="2"/>
  <c r="BN52" i="2"/>
  <c r="BD55" i="2"/>
  <c r="BF52" i="2"/>
  <c r="BE52" i="2"/>
  <c r="BG55" i="2"/>
  <c r="BI52" i="2"/>
  <c r="BH52" i="2"/>
  <c r="BP55" i="2"/>
  <c r="BR52" i="2"/>
  <c r="BQ52" i="2"/>
  <c r="BY55" i="2"/>
  <c r="CA52" i="2"/>
  <c r="BZ52" i="2"/>
  <c r="BP58" i="2"/>
  <c r="BQ55" i="2"/>
  <c r="BR55" i="2"/>
  <c r="AZ61" i="2"/>
  <c r="BB58" i="2"/>
  <c r="BD58" i="2"/>
  <c r="BF55" i="2"/>
  <c r="BE55" i="2"/>
  <c r="BJ58" i="2"/>
  <c r="BL55" i="2"/>
  <c r="BK55" i="2"/>
  <c r="CB58" i="2"/>
  <c r="CD55" i="2"/>
  <c r="CC55" i="2"/>
  <c r="BY58" i="2"/>
  <c r="CA55" i="2"/>
  <c r="BZ55" i="2"/>
  <c r="BM58" i="2"/>
  <c r="BO55" i="2"/>
  <c r="BN55" i="2"/>
  <c r="BG58" i="2"/>
  <c r="BI55" i="2"/>
  <c r="BH55" i="2"/>
  <c r="BS58" i="2"/>
  <c r="BU55" i="2"/>
  <c r="BT55" i="2"/>
  <c r="BV58" i="2"/>
  <c r="BX55" i="2"/>
  <c r="BW55" i="2"/>
  <c r="CB61" i="2"/>
  <c r="CD58" i="2"/>
  <c r="CC58" i="2"/>
  <c r="BY61" i="2"/>
  <c r="CA58" i="2"/>
  <c r="BZ58" i="2"/>
  <c r="BM61" i="2"/>
  <c r="BO58" i="2"/>
  <c r="BN58" i="2"/>
  <c r="BD61" i="2"/>
  <c r="BE58" i="2"/>
  <c r="BF58" i="2"/>
  <c r="BS61" i="2"/>
  <c r="BU58" i="2"/>
  <c r="BT58" i="2"/>
  <c r="AZ64" i="2"/>
  <c r="BB61" i="2"/>
  <c r="BV61" i="2"/>
  <c r="BX58" i="2"/>
  <c r="BW58" i="2"/>
  <c r="BG61" i="2"/>
  <c r="BI58" i="2"/>
  <c r="BH58" i="2"/>
  <c r="BJ61" i="2"/>
  <c r="BL58" i="2"/>
  <c r="BK58" i="2"/>
  <c r="BP61" i="2"/>
  <c r="BR58" i="2"/>
  <c r="BQ58" i="2"/>
  <c r="BJ64" i="2"/>
  <c r="BK61" i="2"/>
  <c r="BL61" i="2"/>
  <c r="AZ67" i="2"/>
  <c r="BB64" i="2"/>
  <c r="BP64" i="2"/>
  <c r="BR61" i="2"/>
  <c r="BQ61" i="2"/>
  <c r="BM64" i="2"/>
  <c r="BO61" i="2"/>
  <c r="BN61" i="2"/>
  <c r="BV64" i="2"/>
  <c r="BX61" i="2"/>
  <c r="BW61" i="2"/>
  <c r="BD64" i="2"/>
  <c r="BE61" i="2"/>
  <c r="BF61" i="2"/>
  <c r="BY64" i="2"/>
  <c r="CA61" i="2"/>
  <c r="BZ61" i="2"/>
  <c r="BG64" i="2"/>
  <c r="BI61" i="2"/>
  <c r="BH61" i="2"/>
  <c r="BS64" i="2"/>
  <c r="BU61" i="2"/>
  <c r="BT61" i="2"/>
  <c r="CB64" i="2"/>
  <c r="CD61" i="2"/>
  <c r="CC61" i="2"/>
  <c r="BV67" i="2"/>
  <c r="BX64" i="2"/>
  <c r="BW64" i="2"/>
  <c r="AZ70" i="2"/>
  <c r="BB67" i="2"/>
  <c r="CB67" i="2"/>
  <c r="CD64" i="2"/>
  <c r="CC64" i="2"/>
  <c r="BD67" i="2"/>
  <c r="BE64" i="2"/>
  <c r="BF64" i="2"/>
  <c r="BY67" i="2"/>
  <c r="CA64" i="2"/>
  <c r="BZ64" i="2"/>
  <c r="BP67" i="2"/>
  <c r="BR64" i="2"/>
  <c r="BQ64" i="2"/>
  <c r="BS67" i="2"/>
  <c r="BU64" i="2"/>
  <c r="BT64" i="2"/>
  <c r="BG67" i="2"/>
  <c r="BI64" i="2"/>
  <c r="BH64" i="2"/>
  <c r="BM67" i="2"/>
  <c r="BN64" i="2"/>
  <c r="BO64" i="2"/>
  <c r="BJ67" i="2"/>
  <c r="BL64" i="2"/>
  <c r="BK64" i="2"/>
  <c r="BG70" i="2"/>
  <c r="BI67" i="2"/>
  <c r="BH67" i="2"/>
  <c r="BD70" i="2"/>
  <c r="BE67" i="2"/>
  <c r="BF67" i="2"/>
  <c r="BV70" i="2"/>
  <c r="BX67" i="2"/>
  <c r="BW67" i="2"/>
  <c r="BM70" i="2"/>
  <c r="BO67" i="2"/>
  <c r="BN67" i="2"/>
  <c r="BY70" i="2"/>
  <c r="CA67" i="2"/>
  <c r="BZ67" i="2"/>
  <c r="AZ73" i="2"/>
  <c r="BB70" i="2"/>
  <c r="BJ70" i="2"/>
  <c r="BL67" i="2"/>
  <c r="BK67" i="2"/>
  <c r="BP70" i="2"/>
  <c r="BR67" i="2"/>
  <c r="BQ67" i="2"/>
  <c r="BS70" i="2"/>
  <c r="BU67" i="2"/>
  <c r="BT67" i="2"/>
  <c r="CB70" i="2"/>
  <c r="CD67" i="2"/>
  <c r="CC67" i="2"/>
  <c r="BP73" i="2"/>
  <c r="BR70" i="2"/>
  <c r="BQ70" i="2"/>
  <c r="BY73" i="2"/>
  <c r="CA70" i="2"/>
  <c r="BZ70" i="2"/>
  <c r="BG73" i="2"/>
  <c r="BH70" i="2"/>
  <c r="BI70" i="2"/>
  <c r="BS73" i="2"/>
  <c r="BU70" i="2"/>
  <c r="BT70" i="2"/>
  <c r="AZ76" i="2"/>
  <c r="BB73" i="2"/>
  <c r="BD73" i="2"/>
  <c r="BE70" i="2"/>
  <c r="BF70" i="2"/>
  <c r="CB73" i="2"/>
  <c r="CD70" i="2"/>
  <c r="CC70" i="2"/>
  <c r="BV73" i="2"/>
  <c r="BX70" i="2"/>
  <c r="BW70" i="2"/>
  <c r="BJ73" i="2"/>
  <c r="BL70" i="2"/>
  <c r="BK70" i="2"/>
  <c r="BM73" i="2"/>
  <c r="BO70" i="2"/>
  <c r="BN70" i="2"/>
  <c r="BM76" i="2"/>
  <c r="BO73" i="2"/>
  <c r="BN73" i="2"/>
  <c r="BG76" i="2"/>
  <c r="BI73" i="2"/>
  <c r="BH73" i="2"/>
  <c r="CB76" i="2"/>
  <c r="CD73" i="2"/>
  <c r="CC73" i="2"/>
  <c r="BS76" i="2"/>
  <c r="BU73" i="2"/>
  <c r="BT73" i="2"/>
  <c r="BJ76" i="2"/>
  <c r="BL73" i="2"/>
  <c r="BK73" i="2"/>
  <c r="BY76" i="2"/>
  <c r="CA73" i="2"/>
  <c r="BZ73" i="2"/>
  <c r="BD76" i="2"/>
  <c r="BE73" i="2"/>
  <c r="BF73" i="2"/>
  <c r="BV76" i="2"/>
  <c r="BX73" i="2"/>
  <c r="BW73" i="2"/>
  <c r="AZ79" i="2"/>
  <c r="BB76" i="2"/>
  <c r="BP76" i="2"/>
  <c r="BR73" i="2"/>
  <c r="BQ73" i="2"/>
  <c r="BY79" i="2"/>
  <c r="CA76" i="2"/>
  <c r="BZ76" i="2"/>
  <c r="BP79" i="2"/>
  <c r="BR76" i="2"/>
  <c r="BQ76" i="2"/>
  <c r="BD79" i="2"/>
  <c r="BF76" i="2"/>
  <c r="BE76" i="2"/>
  <c r="CB79" i="2"/>
  <c r="CD76" i="2"/>
  <c r="CC76" i="2"/>
  <c r="BV79" i="2"/>
  <c r="BW76" i="2"/>
  <c r="BX76" i="2"/>
  <c r="BS79" i="2"/>
  <c r="BU76" i="2"/>
  <c r="BT76" i="2"/>
  <c r="BG79" i="2"/>
  <c r="BI76" i="2"/>
  <c r="BH76" i="2"/>
  <c r="AZ82" i="2"/>
  <c r="BB79" i="2"/>
  <c r="BJ79" i="2"/>
  <c r="BL76" i="2"/>
  <c r="BK76" i="2"/>
  <c r="BM79" i="2"/>
  <c r="BO76" i="2"/>
  <c r="BN76" i="2"/>
  <c r="BV82" i="2"/>
  <c r="BX79" i="2"/>
  <c r="BW79" i="2"/>
  <c r="BY82" i="2"/>
  <c r="CA79" i="2"/>
  <c r="BZ79" i="2"/>
  <c r="BJ82" i="2"/>
  <c r="BL79" i="2"/>
  <c r="BK79" i="2"/>
  <c r="BS82" i="2"/>
  <c r="BU79" i="2"/>
  <c r="BT79" i="2"/>
  <c r="BP82" i="2"/>
  <c r="BQ79" i="2"/>
  <c r="BR79" i="2"/>
  <c r="BM82" i="2"/>
  <c r="BO79" i="2"/>
  <c r="BN79" i="2"/>
  <c r="BG82" i="2"/>
  <c r="BI79" i="2"/>
  <c r="BH79" i="2"/>
  <c r="BD82" i="2"/>
  <c r="BF79" i="2"/>
  <c r="BE79" i="2"/>
  <c r="AZ85" i="2"/>
  <c r="BB82" i="2"/>
  <c r="CB82" i="2"/>
  <c r="CD79" i="2"/>
  <c r="CC79" i="2"/>
  <c r="BM85" i="2"/>
  <c r="BO82" i="2"/>
  <c r="BN82" i="2"/>
  <c r="BY85" i="2"/>
  <c r="CA82" i="2"/>
  <c r="BZ82" i="2"/>
  <c r="BJ85" i="2"/>
  <c r="BL82" i="2"/>
  <c r="BK82" i="2"/>
  <c r="BD85" i="2"/>
  <c r="BE82" i="2"/>
  <c r="BF82" i="2"/>
  <c r="BS85" i="2"/>
  <c r="BU82" i="2"/>
  <c r="BT82" i="2"/>
  <c r="CB85" i="2"/>
  <c r="CC82" i="2"/>
  <c r="CD82" i="2"/>
  <c r="BG85" i="2"/>
  <c r="BI82" i="2"/>
  <c r="BH82" i="2"/>
  <c r="AZ88" i="2"/>
  <c r="BB85" i="2"/>
  <c r="BP85" i="2"/>
  <c r="BR82" i="2"/>
  <c r="BQ82" i="2"/>
  <c r="BV85" i="2"/>
  <c r="BX82" i="2"/>
  <c r="BW82" i="2"/>
  <c r="BY88" i="2"/>
  <c r="CA85" i="2"/>
  <c r="BZ85" i="2"/>
  <c r="BV88" i="2"/>
  <c r="BX85" i="2"/>
  <c r="BW85" i="2"/>
  <c r="BJ88" i="2"/>
  <c r="BK85" i="2"/>
  <c r="BL85" i="2"/>
  <c r="AZ91" i="2"/>
  <c r="BB88" i="2"/>
  <c r="BD88" i="2"/>
  <c r="BE85" i="2"/>
  <c r="BF85" i="2"/>
  <c r="BP88" i="2"/>
  <c r="BR85" i="2"/>
  <c r="BQ85" i="2"/>
  <c r="CB88" i="2"/>
  <c r="CD85" i="2"/>
  <c r="CC85" i="2"/>
  <c r="BG88" i="2"/>
  <c r="BI85" i="2"/>
  <c r="BH85" i="2"/>
  <c r="BS88" i="2"/>
  <c r="BT85" i="2"/>
  <c r="BU85" i="2"/>
  <c r="BM88" i="2"/>
  <c r="BO85" i="2"/>
  <c r="BN85" i="2"/>
  <c r="BD91" i="2"/>
  <c r="BE88" i="2"/>
  <c r="BF88" i="2"/>
  <c r="BV91" i="2"/>
  <c r="BX88" i="2"/>
  <c r="BW88" i="2"/>
  <c r="BP91" i="2"/>
  <c r="BR88" i="2"/>
  <c r="BQ88" i="2"/>
  <c r="BJ91" i="2"/>
  <c r="BL88" i="2"/>
  <c r="BK88" i="2"/>
  <c r="CB91" i="2"/>
  <c r="CD88" i="2"/>
  <c r="CC88" i="2"/>
  <c r="AZ94" i="2"/>
  <c r="BB91" i="2"/>
  <c r="BS91" i="2"/>
  <c r="BU88" i="2"/>
  <c r="BT88" i="2"/>
  <c r="BM91" i="2"/>
  <c r="BN88" i="2"/>
  <c r="BO88" i="2"/>
  <c r="BG91" i="2"/>
  <c r="BI88" i="2"/>
  <c r="BH88" i="2"/>
  <c r="BY91" i="2"/>
  <c r="CA88" i="2"/>
  <c r="BZ88" i="2"/>
  <c r="BG94" i="2"/>
  <c r="BI91" i="2"/>
  <c r="BH91" i="2"/>
  <c r="AZ97" i="2"/>
  <c r="BB94" i="2"/>
  <c r="BY94" i="2"/>
  <c r="CA91" i="2"/>
  <c r="BZ91" i="2"/>
  <c r="BP94" i="2"/>
  <c r="BR91" i="2"/>
  <c r="BQ91" i="2"/>
  <c r="BS94" i="2"/>
  <c r="BU91" i="2"/>
  <c r="BT91" i="2"/>
  <c r="BJ94" i="2"/>
  <c r="BL91" i="2"/>
  <c r="BK91" i="2"/>
  <c r="BV94" i="2"/>
  <c r="BX91" i="2"/>
  <c r="BW91" i="2"/>
  <c r="BM94" i="2"/>
  <c r="BO91" i="2"/>
  <c r="BN91" i="2"/>
  <c r="CB94" i="2"/>
  <c r="CD91" i="2"/>
  <c r="CC91" i="2"/>
  <c r="BD94" i="2"/>
  <c r="BE91" i="2"/>
  <c r="BF91" i="2"/>
  <c r="BM97" i="2"/>
  <c r="BO94" i="2"/>
  <c r="BN94" i="2"/>
  <c r="CB97" i="2"/>
  <c r="CD94" i="2"/>
  <c r="CC94" i="2"/>
  <c r="BS97" i="2"/>
  <c r="BU94" i="2"/>
  <c r="BT94" i="2"/>
  <c r="AZ100" i="2"/>
  <c r="BB97" i="2"/>
  <c r="BD97" i="2"/>
  <c r="BE94" i="2"/>
  <c r="BF94" i="2"/>
  <c r="BJ97" i="2"/>
  <c r="BL94" i="2"/>
  <c r="BK94" i="2"/>
  <c r="BV97" i="2"/>
  <c r="BX94" i="2"/>
  <c r="BW94" i="2"/>
  <c r="BY97" i="2"/>
  <c r="CA94" i="2"/>
  <c r="BZ94" i="2"/>
  <c r="BP97" i="2"/>
  <c r="BR94" i="2"/>
  <c r="BQ94" i="2"/>
  <c r="BG97" i="2"/>
  <c r="BH94" i="2"/>
  <c r="BI94" i="2"/>
  <c r="BD100" i="2"/>
  <c r="BE97" i="2"/>
  <c r="BF97" i="2"/>
  <c r="CB100" i="2"/>
  <c r="CD97" i="2"/>
  <c r="CC97" i="2"/>
  <c r="BJ100" i="2"/>
  <c r="BL97" i="2"/>
  <c r="BK97" i="2"/>
  <c r="BS100" i="2"/>
  <c r="BU97" i="2"/>
  <c r="BT97" i="2"/>
  <c r="BV100" i="2"/>
  <c r="BX97" i="2"/>
  <c r="BW97" i="2"/>
  <c r="AZ103" i="2"/>
  <c r="BB100" i="2"/>
  <c r="BP100" i="2"/>
  <c r="BR97" i="2"/>
  <c r="BQ97" i="2"/>
  <c r="BG100" i="2"/>
  <c r="BI97" i="2"/>
  <c r="BH97" i="2"/>
  <c r="BY100" i="2"/>
  <c r="CA97" i="2"/>
  <c r="BZ97" i="2"/>
  <c r="BM100" i="2"/>
  <c r="BO97" i="2"/>
  <c r="BN97" i="2"/>
  <c r="BY103" i="2"/>
  <c r="CA100" i="2"/>
  <c r="BZ100" i="2"/>
  <c r="CB103" i="2"/>
  <c r="CD100" i="2"/>
  <c r="CC100" i="2"/>
  <c r="BJ103" i="2"/>
  <c r="BL100" i="2"/>
  <c r="BK100" i="2"/>
  <c r="BP103" i="2"/>
  <c r="BR100" i="2"/>
  <c r="BQ100" i="2"/>
  <c r="BS103" i="2"/>
  <c r="BU100" i="2"/>
  <c r="BT100" i="2"/>
  <c r="AZ106" i="2"/>
  <c r="BB103" i="2"/>
  <c r="BM103" i="2"/>
  <c r="BO100" i="2"/>
  <c r="BN100" i="2"/>
  <c r="BG103" i="2"/>
  <c r="BI100" i="2"/>
  <c r="BH100" i="2"/>
  <c r="BV103" i="2"/>
  <c r="BX100" i="2"/>
  <c r="BW100" i="2"/>
  <c r="BD103" i="2"/>
  <c r="BE100" i="2"/>
  <c r="BF100" i="2"/>
  <c r="AZ109" i="2"/>
  <c r="BB106" i="2"/>
  <c r="BD106" i="2"/>
  <c r="BF103" i="2"/>
  <c r="BE103" i="2"/>
  <c r="BJ106" i="2"/>
  <c r="BL103" i="2"/>
  <c r="BK103" i="2"/>
  <c r="BM106" i="2"/>
  <c r="BO103" i="2"/>
  <c r="BN103" i="2"/>
  <c r="BP106" i="2"/>
  <c r="BQ103" i="2"/>
  <c r="BR103" i="2"/>
  <c r="BV106" i="2"/>
  <c r="BX103" i="2"/>
  <c r="BW103" i="2"/>
  <c r="CB106" i="2"/>
  <c r="CD103" i="2"/>
  <c r="CC103" i="2"/>
  <c r="BG106" i="2"/>
  <c r="BI103" i="2"/>
  <c r="BH103" i="2"/>
  <c r="BS106" i="2"/>
  <c r="BU103" i="2"/>
  <c r="BT103" i="2"/>
  <c r="BY106" i="2"/>
  <c r="CA103" i="2"/>
  <c r="BZ103" i="2"/>
  <c r="BP109" i="2"/>
  <c r="BR106" i="2"/>
  <c r="BQ106" i="2"/>
  <c r="BV109" i="2"/>
  <c r="BX106" i="2"/>
  <c r="BW106" i="2"/>
  <c r="BD109" i="2"/>
  <c r="BE106" i="2"/>
  <c r="BF106" i="2"/>
  <c r="CB109" i="2"/>
  <c r="CD106" i="2"/>
  <c r="CC106" i="2"/>
  <c r="BJ109" i="2"/>
  <c r="BL106" i="2"/>
  <c r="BK106" i="2"/>
  <c r="BS109" i="2"/>
  <c r="BU106" i="2"/>
  <c r="BT106" i="2"/>
  <c r="BY109" i="2"/>
  <c r="CA106" i="2"/>
  <c r="BZ106" i="2"/>
  <c r="BG109" i="2"/>
  <c r="BI106" i="2"/>
  <c r="BH106" i="2"/>
  <c r="BM109" i="2"/>
  <c r="BO106" i="2"/>
  <c r="BN106" i="2"/>
  <c r="AZ112" i="2"/>
  <c r="BB109" i="2"/>
  <c r="AZ115" i="2"/>
  <c r="BB112" i="2"/>
  <c r="BV112" i="2"/>
  <c r="BX109" i="2"/>
  <c r="BW109" i="2"/>
  <c r="BG112" i="2"/>
  <c r="BI109" i="2"/>
  <c r="BH109" i="2"/>
  <c r="CB112" i="2"/>
  <c r="CD109" i="2"/>
  <c r="CC109" i="2"/>
  <c r="BS112" i="2"/>
  <c r="BU109" i="2"/>
  <c r="BT109" i="2"/>
  <c r="BY112" i="2"/>
  <c r="CA109" i="2"/>
  <c r="BZ109" i="2"/>
  <c r="BD112" i="2"/>
  <c r="BE109" i="2"/>
  <c r="BF109" i="2"/>
  <c r="BM112" i="2"/>
  <c r="BO109" i="2"/>
  <c r="BN109" i="2"/>
  <c r="BJ112" i="2"/>
  <c r="BK109" i="2"/>
  <c r="BL109" i="2"/>
  <c r="BP112" i="2"/>
  <c r="BR109" i="2"/>
  <c r="BQ109" i="2"/>
  <c r="BS115" i="2"/>
  <c r="BU112" i="2"/>
  <c r="BT112" i="2"/>
  <c r="BY115" i="2"/>
  <c r="CA112" i="2"/>
  <c r="BZ112" i="2"/>
  <c r="BV115" i="2"/>
  <c r="BX112" i="2"/>
  <c r="BW112" i="2"/>
  <c r="BD115" i="2"/>
  <c r="BE112" i="2"/>
  <c r="BF112" i="2"/>
  <c r="BG115" i="2"/>
  <c r="BI112" i="2"/>
  <c r="BH112" i="2"/>
  <c r="BJ115" i="2"/>
  <c r="BL112" i="2"/>
  <c r="BK112" i="2"/>
  <c r="BP115" i="2"/>
  <c r="BR112" i="2"/>
  <c r="BQ112" i="2"/>
  <c r="BM115" i="2"/>
  <c r="BN112" i="2"/>
  <c r="BO112" i="2"/>
  <c r="CB115" i="2"/>
  <c r="CD112" i="2"/>
  <c r="CC112" i="2"/>
  <c r="AZ118" i="2"/>
  <c r="BB115" i="2"/>
  <c r="BY118" i="2"/>
  <c r="CA115" i="2"/>
  <c r="BZ115" i="2"/>
  <c r="BV118" i="2"/>
  <c r="BX115" i="2"/>
  <c r="BW115" i="2"/>
  <c r="BM118" i="2"/>
  <c r="BO115" i="2"/>
  <c r="BN115" i="2"/>
  <c r="BD118" i="2"/>
  <c r="BE115" i="2"/>
  <c r="BF115" i="2"/>
  <c r="AZ121" i="2"/>
  <c r="BB118" i="2"/>
  <c r="BJ118" i="2"/>
  <c r="BL115" i="2"/>
  <c r="BK115" i="2"/>
  <c r="BP118" i="2"/>
  <c r="BR115" i="2"/>
  <c r="BQ115" i="2"/>
  <c r="CB118" i="2"/>
  <c r="CD115" i="2"/>
  <c r="CC115" i="2"/>
  <c r="BG118" i="2"/>
  <c r="BI115" i="2"/>
  <c r="BH115" i="2"/>
  <c r="BS118" i="2"/>
  <c r="BU115" i="2"/>
  <c r="BT115" i="2"/>
  <c r="CB121" i="2"/>
  <c r="CD118" i="2"/>
  <c r="CC118" i="2"/>
  <c r="AZ124" i="2"/>
  <c r="BB121" i="2"/>
  <c r="BG121" i="2"/>
  <c r="BH118" i="2"/>
  <c r="BI118" i="2"/>
  <c r="BV121" i="2"/>
  <c r="BX118" i="2"/>
  <c r="BW118" i="2"/>
  <c r="BS121" i="2"/>
  <c r="BU118" i="2"/>
  <c r="BT118" i="2"/>
  <c r="BJ121" i="2"/>
  <c r="BL118" i="2"/>
  <c r="BK118" i="2"/>
  <c r="BM121" i="2"/>
  <c r="BO118" i="2"/>
  <c r="BN118" i="2"/>
  <c r="BP121" i="2"/>
  <c r="BR118" i="2"/>
  <c r="BQ118" i="2"/>
  <c r="BD121" i="2"/>
  <c r="BE118" i="2"/>
  <c r="BF118" i="2"/>
  <c r="BY121" i="2"/>
  <c r="CA118" i="2"/>
  <c r="BZ118" i="2"/>
  <c r="BD124" i="2"/>
  <c r="BE121" i="2"/>
  <c r="BF121" i="2"/>
  <c r="BS124" i="2"/>
  <c r="BU121" i="2"/>
  <c r="BT121" i="2"/>
  <c r="AZ127" i="2"/>
  <c r="BB124" i="2"/>
  <c r="BJ124" i="2"/>
  <c r="BL121" i="2"/>
  <c r="BK121" i="2"/>
  <c r="BM124" i="2"/>
  <c r="BO121" i="2"/>
  <c r="BN121" i="2"/>
  <c r="BG124" i="2"/>
  <c r="BI121" i="2"/>
  <c r="BH121" i="2"/>
  <c r="BY124" i="2"/>
  <c r="CA121" i="2"/>
  <c r="BZ121" i="2"/>
  <c r="BP124" i="2"/>
  <c r="BR121" i="2"/>
  <c r="BQ121" i="2"/>
  <c r="BV124" i="2"/>
  <c r="BX121" i="2"/>
  <c r="BW121" i="2"/>
  <c r="CB124" i="2"/>
  <c r="CD121" i="2"/>
  <c r="CC121" i="2"/>
  <c r="BM127" i="2"/>
  <c r="BO124" i="2"/>
  <c r="BN124" i="2"/>
  <c r="BG127" i="2"/>
  <c r="BI124" i="2"/>
  <c r="BH124" i="2"/>
  <c r="AZ130" i="2"/>
  <c r="BB127" i="2"/>
  <c r="BY127" i="2"/>
  <c r="CA124" i="2"/>
  <c r="BZ124" i="2"/>
  <c r="BV127" i="2"/>
  <c r="BX124" i="2"/>
  <c r="BW124" i="2"/>
  <c r="BS127" i="2"/>
  <c r="BU124" i="2"/>
  <c r="BT124" i="2"/>
  <c r="CB127" i="2"/>
  <c r="CD124" i="2"/>
  <c r="CC124" i="2"/>
  <c r="BP127" i="2"/>
  <c r="BR124" i="2"/>
  <c r="BQ124" i="2"/>
  <c r="BJ127" i="2"/>
  <c r="BL124" i="2"/>
  <c r="BK124" i="2"/>
  <c r="BD127" i="2"/>
  <c r="BF124" i="2"/>
  <c r="BE124" i="2"/>
  <c r="BJ130" i="2"/>
  <c r="BL127" i="2"/>
  <c r="BK127" i="2"/>
  <c r="BD130" i="2"/>
  <c r="BF127" i="2"/>
  <c r="BE127" i="2"/>
  <c r="BS130" i="2"/>
  <c r="BU127" i="2"/>
  <c r="BT127" i="2"/>
  <c r="CB130" i="2"/>
  <c r="CD127" i="2"/>
  <c r="CC127" i="2"/>
  <c r="BV130" i="2"/>
  <c r="BX127" i="2"/>
  <c r="BW127" i="2"/>
  <c r="BG130" i="2"/>
  <c r="BI127" i="2"/>
  <c r="BH127" i="2"/>
  <c r="AZ133" i="2"/>
  <c r="BB130" i="2"/>
  <c r="BP130" i="2"/>
  <c r="BR127" i="2"/>
  <c r="BQ127" i="2"/>
  <c r="BY130" i="2"/>
  <c r="CA127" i="2"/>
  <c r="BZ127" i="2"/>
  <c r="BM130" i="2"/>
  <c r="BO127" i="2"/>
  <c r="BN127" i="2"/>
  <c r="BY133" i="2"/>
  <c r="CA130" i="2"/>
  <c r="BZ130" i="2"/>
  <c r="BD133" i="2"/>
  <c r="BE130" i="2"/>
  <c r="BF130" i="2"/>
  <c r="CB133" i="2"/>
  <c r="CD130" i="2"/>
  <c r="CC130" i="2"/>
  <c r="BG133" i="2"/>
  <c r="BI130" i="2"/>
  <c r="BH130" i="2"/>
  <c r="BM133" i="2"/>
  <c r="BO130" i="2"/>
  <c r="BN130" i="2"/>
  <c r="AZ136" i="2"/>
  <c r="BB133" i="2"/>
  <c r="BS133" i="2"/>
  <c r="BU130" i="2"/>
  <c r="BT130" i="2"/>
  <c r="BP133" i="2"/>
  <c r="BR130" i="2"/>
  <c r="BQ130" i="2"/>
  <c r="BV133" i="2"/>
  <c r="BX130" i="2"/>
  <c r="BW130" i="2"/>
  <c r="BJ133" i="2"/>
  <c r="BL130" i="2"/>
  <c r="BK130" i="2"/>
  <c r="BV136" i="2"/>
  <c r="BX133" i="2"/>
  <c r="BW133" i="2"/>
  <c r="BJ136" i="2"/>
  <c r="BK133" i="2"/>
  <c r="BL133" i="2"/>
  <c r="CB136" i="2"/>
  <c r="CD133" i="2"/>
  <c r="CC133" i="2"/>
  <c r="BS136" i="2"/>
  <c r="BU133" i="2"/>
  <c r="BT133" i="2"/>
  <c r="BG136" i="2"/>
  <c r="BI133" i="2"/>
  <c r="BH133" i="2"/>
  <c r="AZ139" i="2"/>
  <c r="BB136" i="2"/>
  <c r="BD136" i="2"/>
  <c r="BE133" i="2"/>
  <c r="BF133" i="2"/>
  <c r="BP136" i="2"/>
  <c r="BR133" i="2"/>
  <c r="BQ133" i="2"/>
  <c r="BM136" i="2"/>
  <c r="BO133" i="2"/>
  <c r="BN133" i="2"/>
  <c r="BY136" i="2"/>
  <c r="CA133" i="2"/>
  <c r="BZ133" i="2"/>
  <c r="CB139" i="2"/>
  <c r="CD136" i="2"/>
  <c r="CC136" i="2"/>
  <c r="BD139" i="2"/>
  <c r="BE136" i="2"/>
  <c r="BF136" i="2"/>
  <c r="BS139" i="2"/>
  <c r="BU136" i="2"/>
  <c r="BT136" i="2"/>
  <c r="BM139" i="2"/>
  <c r="BN136" i="2"/>
  <c r="BO136" i="2"/>
  <c r="AZ142" i="2"/>
  <c r="BB139" i="2"/>
  <c r="BJ139" i="2"/>
  <c r="BL136" i="2"/>
  <c r="BK136" i="2"/>
  <c r="BY139" i="2"/>
  <c r="CA136" i="2"/>
  <c r="BZ136" i="2"/>
  <c r="BP139" i="2"/>
  <c r="BR136" i="2"/>
  <c r="BQ136" i="2"/>
  <c r="BG139" i="2"/>
  <c r="BI136" i="2"/>
  <c r="BH136" i="2"/>
  <c r="BV139" i="2"/>
  <c r="BX136" i="2"/>
  <c r="BW136" i="2"/>
  <c r="BJ142" i="2"/>
  <c r="BL139" i="2"/>
  <c r="BK139" i="2"/>
  <c r="BY142" i="2"/>
  <c r="CA139" i="2"/>
  <c r="BZ139" i="2"/>
  <c r="BM142" i="2"/>
  <c r="BO139" i="2"/>
  <c r="BN139" i="2"/>
  <c r="BG142" i="2"/>
  <c r="BI139" i="2"/>
  <c r="BH139" i="2"/>
  <c r="BD142" i="2"/>
  <c r="BE139" i="2"/>
  <c r="BF139" i="2"/>
  <c r="BV142" i="2"/>
  <c r="BX139" i="2"/>
  <c r="BW139" i="2"/>
  <c r="BS142" i="2"/>
  <c r="BU139" i="2"/>
  <c r="BT139" i="2"/>
  <c r="BP142" i="2"/>
  <c r="BR139" i="2"/>
  <c r="BQ139" i="2"/>
  <c r="AZ145" i="2"/>
  <c r="BB142" i="2"/>
  <c r="CB142" i="2"/>
  <c r="CD139" i="2"/>
  <c r="CC139" i="2"/>
  <c r="BV145" i="2"/>
  <c r="BX142" i="2"/>
  <c r="BW142" i="2"/>
  <c r="CB145" i="2"/>
  <c r="CD142" i="2"/>
  <c r="CC142" i="2"/>
  <c r="BS145" i="2"/>
  <c r="BU142" i="2"/>
  <c r="BT142" i="2"/>
  <c r="BM145" i="2"/>
  <c r="BO142" i="2"/>
  <c r="BN142" i="2"/>
  <c r="BP145" i="2"/>
  <c r="BQ142" i="2"/>
  <c r="BR142" i="2"/>
  <c r="BG145" i="2"/>
  <c r="BH142" i="2"/>
  <c r="BI142" i="2"/>
  <c r="BY145" i="2"/>
  <c r="CA142" i="2"/>
  <c r="BZ142" i="2"/>
  <c r="AZ148" i="2"/>
  <c r="BB145" i="2"/>
  <c r="BD145" i="2"/>
  <c r="BE142" i="2"/>
  <c r="BF142" i="2"/>
  <c r="BJ145" i="2"/>
  <c r="BL142" i="2"/>
  <c r="BK142" i="2"/>
  <c r="BD148" i="2"/>
  <c r="BE145" i="2"/>
  <c r="BF145" i="2"/>
  <c r="BG148" i="2"/>
  <c r="BI145" i="2"/>
  <c r="BH145" i="2"/>
  <c r="BJ148" i="2"/>
  <c r="BL145" i="2"/>
  <c r="BK145" i="2"/>
  <c r="BY148" i="2"/>
  <c r="CA145" i="2"/>
  <c r="BZ145" i="2"/>
  <c r="BS148" i="2"/>
  <c r="BU145" i="2"/>
  <c r="BT145" i="2"/>
  <c r="AZ151" i="2"/>
  <c r="BB148" i="2"/>
  <c r="BM148" i="2"/>
  <c r="BO145" i="2"/>
  <c r="BN145" i="2"/>
  <c r="CB148" i="2"/>
  <c r="CD145" i="2"/>
  <c r="CC145" i="2"/>
  <c r="BP148" i="2"/>
  <c r="BR145" i="2"/>
  <c r="BQ145" i="2"/>
  <c r="BV148" i="2"/>
  <c r="BX145" i="2"/>
  <c r="BW145" i="2"/>
  <c r="BP151" i="2"/>
  <c r="BR148" i="2"/>
  <c r="BQ148" i="2"/>
  <c r="BG151" i="2"/>
  <c r="BI148" i="2"/>
  <c r="BH148" i="2"/>
  <c r="BM151" i="2"/>
  <c r="BO148" i="2"/>
  <c r="BN148" i="2"/>
  <c r="BY151" i="2"/>
  <c r="CA148" i="2"/>
  <c r="BZ148" i="2"/>
  <c r="AZ154" i="2"/>
  <c r="BB151" i="2"/>
  <c r="BV151" i="2"/>
  <c r="BX148" i="2"/>
  <c r="BW148" i="2"/>
  <c r="BJ151" i="2"/>
  <c r="BL148" i="2"/>
  <c r="BK148" i="2"/>
  <c r="CB151" i="2"/>
  <c r="CD148" i="2"/>
  <c r="CC148" i="2"/>
  <c r="BS151" i="2"/>
  <c r="BU148" i="2"/>
  <c r="BT148" i="2"/>
  <c r="BD151" i="2"/>
  <c r="BE148" i="2"/>
  <c r="BF148" i="2"/>
  <c r="BD154" i="2"/>
  <c r="BF151" i="2"/>
  <c r="BE151" i="2"/>
  <c r="BM154" i="2"/>
  <c r="BO151" i="2"/>
  <c r="BN151" i="2"/>
  <c r="BJ154" i="2"/>
  <c r="BL151" i="2"/>
  <c r="BK151" i="2"/>
  <c r="BY154" i="2"/>
  <c r="CA151" i="2"/>
  <c r="BZ151" i="2"/>
  <c r="BS154" i="2"/>
  <c r="BU151" i="2"/>
  <c r="BT151" i="2"/>
  <c r="BG154" i="2"/>
  <c r="BI151" i="2"/>
  <c r="BH151" i="2"/>
  <c r="BV154" i="2"/>
  <c r="BX151" i="2"/>
  <c r="BW151" i="2"/>
  <c r="CB154" i="2"/>
  <c r="CD151" i="2"/>
  <c r="CC151" i="2"/>
  <c r="AZ157" i="2"/>
  <c r="BB154" i="2"/>
  <c r="BP154" i="2"/>
  <c r="BR151" i="2"/>
  <c r="BQ151" i="2"/>
  <c r="BM157" i="2"/>
  <c r="BO154" i="2"/>
  <c r="BN154" i="2"/>
  <c r="BV157" i="2"/>
  <c r="BX154" i="2"/>
  <c r="BW154" i="2"/>
  <c r="CB157" i="2"/>
  <c r="CD154" i="2"/>
  <c r="CC154" i="2"/>
  <c r="BY157" i="2"/>
  <c r="CA154" i="2"/>
  <c r="BZ154" i="2"/>
  <c r="BG157" i="2"/>
  <c r="BI154" i="2"/>
  <c r="BH154" i="2"/>
  <c r="BP157" i="2"/>
  <c r="BR154" i="2"/>
  <c r="BQ154" i="2"/>
  <c r="BJ157" i="2"/>
  <c r="BL154" i="2"/>
  <c r="BK154" i="2"/>
  <c r="AZ160" i="2"/>
  <c r="BB157" i="2"/>
  <c r="BS157" i="2"/>
  <c r="BU154" i="2"/>
  <c r="BT154" i="2"/>
  <c r="BD157" i="2"/>
  <c r="BE154" i="2"/>
  <c r="BF154" i="2"/>
  <c r="BD160" i="2"/>
  <c r="BE157" i="2"/>
  <c r="BF157" i="2"/>
  <c r="BJ160" i="2"/>
  <c r="BK157" i="2"/>
  <c r="BL157" i="2"/>
  <c r="CB160" i="2"/>
  <c r="CD157" i="2"/>
  <c r="CC157" i="2"/>
  <c r="AZ163" i="2"/>
  <c r="BB160" i="2"/>
  <c r="BY160" i="2"/>
  <c r="CA157" i="2"/>
  <c r="BZ157" i="2"/>
  <c r="BS160" i="2"/>
  <c r="BT157" i="2"/>
  <c r="BU157" i="2"/>
  <c r="BP160" i="2"/>
  <c r="BR157" i="2"/>
  <c r="BQ157" i="2"/>
  <c r="BV160" i="2"/>
  <c r="BX157" i="2"/>
  <c r="BW157" i="2"/>
  <c r="BG160" i="2"/>
  <c r="BI157" i="2"/>
  <c r="BH157" i="2"/>
  <c r="BM160" i="2"/>
  <c r="BO157" i="2"/>
  <c r="BN157" i="2"/>
  <c r="BV163" i="2"/>
  <c r="BX160" i="2"/>
  <c r="BW160" i="2"/>
  <c r="BD163" i="2"/>
  <c r="BE160" i="2"/>
  <c r="BF160" i="2"/>
  <c r="BG163" i="2"/>
  <c r="BI160" i="2"/>
  <c r="BH160" i="2"/>
  <c r="BY163" i="2"/>
  <c r="CA160" i="2"/>
  <c r="BZ160" i="2"/>
  <c r="BJ163" i="2"/>
  <c r="BL160" i="2"/>
  <c r="BK160" i="2"/>
  <c r="BM163" i="2"/>
  <c r="BN160" i="2"/>
  <c r="BO160" i="2"/>
  <c r="BS163" i="2"/>
  <c r="BU160" i="2"/>
  <c r="BT160" i="2"/>
  <c r="CB163" i="2"/>
  <c r="CD160" i="2"/>
  <c r="CC160" i="2"/>
  <c r="BP163" i="2"/>
  <c r="BR160" i="2"/>
  <c r="BQ160" i="2"/>
  <c r="AZ166" i="2"/>
  <c r="BB163" i="2"/>
  <c r="AZ169" i="2"/>
  <c r="BB166" i="2"/>
  <c r="BD166" i="2"/>
  <c r="BF163" i="2"/>
  <c r="BE163" i="2"/>
  <c r="BG166" i="2"/>
  <c r="BI163" i="2"/>
  <c r="BH163" i="2"/>
  <c r="CB166" i="2"/>
  <c r="CD163" i="2"/>
  <c r="CC163" i="2"/>
  <c r="BY166" i="2"/>
  <c r="CA163" i="2"/>
  <c r="BZ163" i="2"/>
  <c r="BM166" i="2"/>
  <c r="BO163" i="2"/>
  <c r="BN163" i="2"/>
  <c r="BS166" i="2"/>
  <c r="BU163" i="2"/>
  <c r="BT163" i="2"/>
  <c r="BP166" i="2"/>
  <c r="BR163" i="2"/>
  <c r="BQ163" i="2"/>
  <c r="BJ166" i="2"/>
  <c r="BL163" i="2"/>
  <c r="BK163" i="2"/>
  <c r="BV166" i="2"/>
  <c r="BX163" i="2"/>
  <c r="BW163" i="2"/>
  <c r="BY169" i="2"/>
  <c r="CA166" i="2"/>
  <c r="BZ166" i="2"/>
  <c r="BV169" i="2"/>
  <c r="BX166" i="2"/>
  <c r="BW166" i="2"/>
  <c r="BD169" i="2"/>
  <c r="BF166" i="2"/>
  <c r="BE166" i="2"/>
  <c r="BS169" i="2"/>
  <c r="BU166" i="2"/>
  <c r="BT166" i="2"/>
  <c r="BG169" i="2"/>
  <c r="BH166" i="2"/>
  <c r="BI166" i="2"/>
  <c r="BJ169" i="2"/>
  <c r="BL166" i="2"/>
  <c r="BK166" i="2"/>
  <c r="BM169" i="2"/>
  <c r="BO166" i="2"/>
  <c r="BN166" i="2"/>
  <c r="BP169" i="2"/>
  <c r="BR166" i="2"/>
  <c r="BQ166" i="2"/>
  <c r="CB169" i="2"/>
  <c r="CD166" i="2"/>
  <c r="CC166" i="2"/>
  <c r="AZ172" i="2"/>
  <c r="BB169" i="2"/>
  <c r="AZ175" i="2"/>
  <c r="BB175" i="2"/>
  <c r="BB172" i="2"/>
  <c r="BV172" i="2"/>
  <c r="BX169" i="2"/>
  <c r="BW169" i="2"/>
  <c r="BP172" i="2"/>
  <c r="BR169" i="2"/>
  <c r="BQ169" i="2"/>
  <c r="BS172" i="2"/>
  <c r="BU169" i="2"/>
  <c r="BT169" i="2"/>
  <c r="BJ172" i="2"/>
  <c r="BL169" i="2"/>
  <c r="BK169" i="2"/>
  <c r="BM172" i="2"/>
  <c r="BO169" i="2"/>
  <c r="BN169" i="2"/>
  <c r="BD172" i="2"/>
  <c r="BE169" i="2"/>
  <c r="BF169" i="2"/>
  <c r="CB172" i="2"/>
  <c r="CD169" i="2"/>
  <c r="CC169" i="2"/>
  <c r="BG172" i="2"/>
  <c r="BI169" i="2"/>
  <c r="BH169" i="2"/>
  <c r="BY172" i="2"/>
  <c r="CA169" i="2"/>
  <c r="BZ169" i="2"/>
  <c r="BJ175" i="2"/>
  <c r="BL172" i="2"/>
  <c r="BK172" i="2"/>
  <c r="BY175" i="2"/>
  <c r="CA172" i="2"/>
  <c r="BZ172" i="2"/>
  <c r="BM175" i="2"/>
  <c r="BO172" i="2"/>
  <c r="BN172" i="2"/>
  <c r="BV175" i="2"/>
  <c r="BX172" i="2"/>
  <c r="BW172" i="2"/>
  <c r="BD175" i="2"/>
  <c r="BF172" i="2"/>
  <c r="BE172" i="2"/>
  <c r="BP175" i="2"/>
  <c r="BR172" i="2"/>
  <c r="BQ172" i="2"/>
  <c r="BG175" i="2"/>
  <c r="BI172" i="2"/>
  <c r="BH172" i="2"/>
  <c r="CB175" i="2"/>
  <c r="CD172" i="2"/>
  <c r="CC172" i="2"/>
  <c r="BS175" i="2"/>
  <c r="BU172" i="2"/>
  <c r="BT172" i="2"/>
  <c r="BR175" i="2"/>
  <c r="BQ175" i="2"/>
  <c r="BI175" i="2"/>
  <c r="BH175" i="2"/>
  <c r="CD175" i="2"/>
  <c r="CC175" i="2"/>
  <c r="BX175" i="2"/>
  <c r="BW175" i="2"/>
  <c r="CA175" i="2"/>
  <c r="BZ175" i="2"/>
  <c r="BO175" i="2"/>
  <c r="BN175" i="2"/>
  <c r="BU175" i="2"/>
  <c r="BT175" i="2"/>
  <c r="BF175" i="2"/>
  <c r="BE175" i="2"/>
  <c r="BL175" i="2"/>
  <c r="BK175" i="2"/>
</calcChain>
</file>

<file path=xl/sharedStrings.xml><?xml version="1.0" encoding="utf-8"?>
<sst xmlns="http://schemas.openxmlformats.org/spreadsheetml/2006/main" count="1778" uniqueCount="505">
  <si>
    <t>Agropecuária - total</t>
  </si>
  <si>
    <t>Indústria - total</t>
  </si>
  <si>
    <t>Extrativa mineral</t>
  </si>
  <si>
    <t>Transformação</t>
  </si>
  <si>
    <t>Construção civil</t>
  </si>
  <si>
    <t>Produção e distribuição de eletricidade, gás, água, esgoto e limpeza urbana</t>
  </si>
  <si>
    <t>Serviços - total</t>
  </si>
  <si>
    <t>Comércio</t>
  </si>
  <si>
    <t>Transporte, armazenagem e correio</t>
  </si>
  <si>
    <t>Serviços de informação</t>
  </si>
  <si>
    <t>Intermediação financeira, seguros, previdência complementar e serviços relacionados</t>
  </si>
  <si>
    <t>Outros serviços</t>
  </si>
  <si>
    <t>Atividades imobiliárias e aluguéis</t>
  </si>
  <si>
    <t>Administração, saúde e educação públicas</t>
  </si>
  <si>
    <t>Valor adicionado a preços básicos</t>
  </si>
  <si>
    <t>Impostos líquidos sobre produtos</t>
  </si>
  <si>
    <t>PIB a preços de mercado</t>
  </si>
  <si>
    <t>Despesa de consumo das famílias</t>
  </si>
  <si>
    <t>Despesa de consumo da administração pública</t>
  </si>
  <si>
    <t>Formação bruta de capital fixo</t>
  </si>
  <si>
    <t>Variação de estoque</t>
  </si>
  <si>
    <t>Exportação de bens e serviços</t>
  </si>
  <si>
    <t>Importação de bens e serviços (-)</t>
  </si>
  <si>
    <t>janeiro-março 1995</t>
  </si>
  <si>
    <t>abril-junho 1995</t>
  </si>
  <si>
    <t>julho-setembro 1995</t>
  </si>
  <si>
    <t>outubro-dezembro 1995</t>
  </si>
  <si>
    <t>janeiro-março 1996</t>
  </si>
  <si>
    <t>abril-junho 1996</t>
  </si>
  <si>
    <t>julho-setembro 1996</t>
  </si>
  <si>
    <t>outubro-dezembro 1996</t>
  </si>
  <si>
    <t>janeiro-março 1997</t>
  </si>
  <si>
    <t>abril-junho 1997</t>
  </si>
  <si>
    <t>julho-setembro 1997</t>
  </si>
  <si>
    <t>outubro-dezembro 1997</t>
  </si>
  <si>
    <t>janeiro-março 1998</t>
  </si>
  <si>
    <t>abril-junho 1998</t>
  </si>
  <si>
    <t>julho-setembro 1998</t>
  </si>
  <si>
    <t>outubro-dezembro 1998</t>
  </si>
  <si>
    <t>janeiro-março 1999</t>
  </si>
  <si>
    <t>abril-junho 1999</t>
  </si>
  <si>
    <t>julho-setembro 1999</t>
  </si>
  <si>
    <t>outubro-dezembro 1999</t>
  </si>
  <si>
    <t>janeiro-março 2000</t>
  </si>
  <si>
    <t>abril-junho 2000</t>
  </si>
  <si>
    <t>julho-setembro 2000</t>
  </si>
  <si>
    <t>outubro-dezembro 2000</t>
  </si>
  <si>
    <t>janeiro-março 2001</t>
  </si>
  <si>
    <t>abril-junho 2001</t>
  </si>
  <si>
    <t>julho-setembro 2001</t>
  </si>
  <si>
    <t>outubro-dezembro 2001</t>
  </si>
  <si>
    <t>janeiro-março 2002</t>
  </si>
  <si>
    <t>abril-junho 2002</t>
  </si>
  <si>
    <t>julho-setembro 2002</t>
  </si>
  <si>
    <t>outubro-dezembro 2002</t>
  </si>
  <si>
    <t>janeiro-março 2003</t>
  </si>
  <si>
    <t>abril-junho 2003</t>
  </si>
  <si>
    <t>julho-setembro 2003</t>
  </si>
  <si>
    <t>outubro-dezembro 2003</t>
  </si>
  <si>
    <t>janeiro-março 2004</t>
  </si>
  <si>
    <t>abril-junho 2004</t>
  </si>
  <si>
    <t>julho-setembro 2004</t>
  </si>
  <si>
    <t>outubro-dezembro 2004</t>
  </si>
  <si>
    <t>janeiro-março 2005</t>
  </si>
  <si>
    <t>abril-junho 2005</t>
  </si>
  <si>
    <t>julho-setembro 2005</t>
  </si>
  <si>
    <t>outubro-dezembro 2005</t>
  </si>
  <si>
    <t>janeiro-março 2006</t>
  </si>
  <si>
    <t>abril-junho 2006</t>
  </si>
  <si>
    <t>julho-setembro 2006</t>
  </si>
  <si>
    <t>outubro-dezembro 2006</t>
  </si>
  <si>
    <t>janeiro-março 2007</t>
  </si>
  <si>
    <t>abril-junho 2007</t>
  </si>
  <si>
    <t>julho-setembro 2007</t>
  </si>
  <si>
    <t>outubro-dezembro 2007</t>
  </si>
  <si>
    <t>janeiro-março 2008</t>
  </si>
  <si>
    <t>abril-junho 2008</t>
  </si>
  <si>
    <t>julho-setembro 2008</t>
  </si>
  <si>
    <t>outubro-dezembro 2008</t>
  </si>
  <si>
    <t>janeiro-março 2009</t>
  </si>
  <si>
    <t>abril-junho 2009</t>
  </si>
  <si>
    <t>julho-setembro 2009</t>
  </si>
  <si>
    <t>outubro-dezembro 2009</t>
  </si>
  <si>
    <t>janeiro-março 2010</t>
  </si>
  <si>
    <t>abril-junho 2010</t>
  </si>
  <si>
    <t>julho-setembro 2010</t>
  </si>
  <si>
    <t>outubro-dezembro 2010</t>
  </si>
  <si>
    <t>janeiro-março 2011</t>
  </si>
  <si>
    <t>abril-junho 2011</t>
  </si>
  <si>
    <t>julho-setembro 2011</t>
  </si>
  <si>
    <t>outubro-dezembro 2011</t>
  </si>
  <si>
    <t>janeiro-março 2012</t>
  </si>
  <si>
    <t>abril-junho 2012</t>
  </si>
  <si>
    <t>julho-setembro 2012</t>
  </si>
  <si>
    <t>outubro-dezembro 2012</t>
  </si>
  <si>
    <t>janeiro-março 2013</t>
  </si>
  <si>
    <t>abril-junho 2013</t>
  </si>
  <si>
    <t>julho-setembro 2013</t>
  </si>
  <si>
    <t>outubro-dezembro 2013</t>
  </si>
  <si>
    <t>janeiro-março 2014</t>
  </si>
  <si>
    <t>abril-junho 2014</t>
  </si>
  <si>
    <t>Fonte: IBGE - Contas Nacionais Trimestrais</t>
  </si>
  <si>
    <t>ordem</t>
  </si>
  <si>
    <t>mês</t>
  </si>
  <si>
    <t>1TALLIV_PM</t>
  </si>
  <si>
    <t>2TALIMRES_PM</t>
  </si>
  <si>
    <t>3TOUTLIV_PM</t>
  </si>
  <si>
    <t>4TOUTREG_PM</t>
  </si>
  <si>
    <t>5NTLIVING_PM</t>
  </si>
  <si>
    <t>6NTOLIREG_PM</t>
  </si>
  <si>
    <t>7CONPUB_PM</t>
  </si>
  <si>
    <t>8MOSAL_PM</t>
  </si>
  <si>
    <t>9LIMB_PM</t>
  </si>
  <si>
    <t>nGLOB_PM</t>
  </si>
  <si>
    <t>ofglobpm</t>
  </si>
  <si>
    <t>cnom</t>
  </si>
  <si>
    <t>varcnom</t>
  </si>
  <si>
    <t>vcNdasd</t>
  </si>
  <si>
    <t>cnomd1mes</t>
  </si>
  <si>
    <t>varcnomd1mes</t>
  </si>
  <si>
    <t>vcNdad1mes</t>
  </si>
  <si>
    <t>cnomd3mes</t>
  </si>
  <si>
    <t>varcnomd3mes</t>
  </si>
  <si>
    <t>vcNdad3mes</t>
  </si>
  <si>
    <t>cnomd5mes</t>
  </si>
  <si>
    <t>varcnomd5mes</t>
  </si>
  <si>
    <t>vcNdad5mes</t>
  </si>
  <si>
    <t>varrmN_SAKK_SNMD</t>
  </si>
  <si>
    <t>varrmN_SASK_SNANA</t>
  </si>
  <si>
    <t>varsrmN_d2 mês</t>
  </si>
  <si>
    <t>varrN_d2mes</t>
  </si>
  <si>
    <t>rmeNtrprinCkSA</t>
  </si>
  <si>
    <t>VARrmeNtrprinCkSA</t>
  </si>
  <si>
    <t>rmeNtrprinSkSA</t>
  </si>
  <si>
    <t>VARrmeNtrprinSkSA</t>
  </si>
  <si>
    <t>renMEDNtrprSN</t>
  </si>
  <si>
    <t>VARrMEDNtrpSN</t>
  </si>
  <si>
    <t>renANONtrprSN</t>
  </si>
  <si>
    <t>VARrANONtrpSN</t>
  </si>
  <si>
    <t>cambre</t>
  </si>
  <si>
    <t>varcamre</t>
  </si>
  <si>
    <t>vcRdasd</t>
  </si>
  <si>
    <t>cambred1mes</t>
  </si>
  <si>
    <t>varcamred1mes</t>
  </si>
  <si>
    <t>vcRdad1mes</t>
  </si>
  <si>
    <t>cambred3mes</t>
  </si>
  <si>
    <t>varcamred3mes</t>
  </si>
  <si>
    <t>vcRdad3mes</t>
  </si>
  <si>
    <t>cambred5mes</t>
  </si>
  <si>
    <t>varcamred5mes</t>
  </si>
  <si>
    <t>vcRdad5mes</t>
  </si>
  <si>
    <t>varrmR_SAKK_SNMD</t>
  </si>
  <si>
    <t>varrmR_SASK_SNANA</t>
  </si>
  <si>
    <t>varrmR_d2mes</t>
  </si>
  <si>
    <t>varrR_d2mes</t>
  </si>
  <si>
    <t>rmeRtrprinCkSA</t>
  </si>
  <si>
    <t>VARrmeRtrprinCkSA</t>
  </si>
  <si>
    <t>VACUrmeRtrprinCkSA</t>
  </si>
  <si>
    <t>rmeRtrprinSkistasSA</t>
  </si>
  <si>
    <t>VARrmeRtrprinSkSA</t>
  </si>
  <si>
    <t>VACUrmeRtrprinSkSA</t>
  </si>
  <si>
    <t>renMEDRtrprSN</t>
  </si>
  <si>
    <t>VARrMEDRtrprSN</t>
  </si>
  <si>
    <t>renANORtrapri</t>
  </si>
  <si>
    <t>VARrANORtrpr</t>
  </si>
  <si>
    <t>1TALLIV_ACU</t>
  </si>
  <si>
    <t>1taglnov</t>
  </si>
  <si>
    <t>1taglof</t>
  </si>
  <si>
    <t>2TALIMRES_ACU</t>
  </si>
  <si>
    <t>2taglnov</t>
  </si>
  <si>
    <t>2taglof</t>
  </si>
  <si>
    <t>3TOUTLIV_ACU</t>
  </si>
  <si>
    <t>3toglnov</t>
  </si>
  <si>
    <t>3toglof</t>
  </si>
  <si>
    <t>4TOUTREG_ACU</t>
  </si>
  <si>
    <t>4toglnov</t>
  </si>
  <si>
    <t>4toglof</t>
  </si>
  <si>
    <t>5NTLIVING_ACU</t>
  </si>
  <si>
    <t>5toglnov</t>
  </si>
  <si>
    <t>5toglof</t>
  </si>
  <si>
    <t>6NTOLIREG_ACU</t>
  </si>
  <si>
    <t>6toglnov</t>
  </si>
  <si>
    <t>6toglof</t>
  </si>
  <si>
    <t>7CONPUB_ACU</t>
  </si>
  <si>
    <t>7ppglnov</t>
  </si>
  <si>
    <t>7ppglof</t>
  </si>
  <si>
    <t>8MOSAL_ACU</t>
  </si>
  <si>
    <t>8salglnov</t>
  </si>
  <si>
    <t>8salglof</t>
  </si>
  <si>
    <t>9LIMB_ACU</t>
  </si>
  <si>
    <t>9limglnov</t>
  </si>
  <si>
    <t>9limglof</t>
  </si>
  <si>
    <t>nGLOB_ACU</t>
  </si>
  <si>
    <t>ofglobacu</t>
  </si>
  <si>
    <t>ngloofglo</t>
  </si>
  <si>
    <t>VACUrmeNtrprinSkSA</t>
  </si>
  <si>
    <t>Setores e subsetores</t>
  </si>
  <si>
    <t>Trimestre</t>
  </si>
  <si>
    <t>Valores a preços correntes (Milhões de Reais)</t>
  </si>
  <si>
    <t>Variável</t>
  </si>
  <si>
    <t>Brasil</t>
  </si>
  <si>
    <t>Tabela 1846 - Valores a preços correntes</t>
  </si>
  <si>
    <t>Produto Interno Bruto (Milhões de Reais)</t>
  </si>
  <si>
    <t>(+) Ordenados e salários (líquidos recebidos do exterior) (Milhões de Reais)</t>
  </si>
  <si>
    <t>(+) Rendas de propriedade (líquidas recebidas do exterior) (Milhões de Reais)</t>
  </si>
  <si>
    <t>(=) Renda nacional bruta (Milhões de Reais)</t>
  </si>
  <si>
    <t>(+) Outras transferências correntes (líquidas recebidas do exterior) (Milhões de Reais)</t>
  </si>
  <si>
    <t>(=) Renda nacional disponível bruta (Milhões de Reais)</t>
  </si>
  <si>
    <t>(-) Despesa de consumo final (Milhões de Reais)</t>
  </si>
  <si>
    <t>(=) Poupança bruta (Milhões de Reais)</t>
  </si>
  <si>
    <t>(-) Formação bruta de capital (Milhões de Reais)</t>
  </si>
  <si>
    <t>(+) Transferências de capital (líquidas a receber) (Milhões de Reais)</t>
  </si>
  <si>
    <t>(=) Capacidade / necessidade líquida de financiamento (Milhões de Reais)</t>
  </si>
  <si>
    <t>ago_set-99</t>
  </si>
  <si>
    <t>out_dez-99</t>
  </si>
  <si>
    <t>jan_mar-00</t>
  </si>
  <si>
    <t>abr_jun-00</t>
  </si>
  <si>
    <t>jul_set-00</t>
  </si>
  <si>
    <t>out_dez-00</t>
  </si>
  <si>
    <t>jan_mar-14</t>
  </si>
  <si>
    <t>jan_mar-13</t>
  </si>
  <si>
    <t>abr_jun-13</t>
  </si>
  <si>
    <t>jul_set-13</t>
  </si>
  <si>
    <t>out_dez-13</t>
  </si>
  <si>
    <t>jan_mar-12</t>
  </si>
  <si>
    <t>abr_jun-12</t>
  </si>
  <si>
    <t>jul_set-12</t>
  </si>
  <si>
    <t>out_dez-12</t>
  </si>
  <si>
    <t>jan_mar-11</t>
  </si>
  <si>
    <t>abr_jun-11</t>
  </si>
  <si>
    <t>jul_set-11</t>
  </si>
  <si>
    <t>out_dez-11</t>
  </si>
  <si>
    <t>jan_mar-10</t>
  </si>
  <si>
    <t>abr_jun-10</t>
  </si>
  <si>
    <t>jul_set-10</t>
  </si>
  <si>
    <t>out_dez-10</t>
  </si>
  <si>
    <t>jan_mar-09</t>
  </si>
  <si>
    <t>abr_jun-09</t>
  </si>
  <si>
    <t>jul_set-09</t>
  </si>
  <si>
    <t>out_dez-09</t>
  </si>
  <si>
    <t>jan_mar-08</t>
  </si>
  <si>
    <t>abr_jun-08</t>
  </si>
  <si>
    <t>jul_set-08</t>
  </si>
  <si>
    <t>out_dez-08</t>
  </si>
  <si>
    <t>jan_mar-07</t>
  </si>
  <si>
    <t>abr_jun-07</t>
  </si>
  <si>
    <t>jul_set-07</t>
  </si>
  <si>
    <t>out_dez-07</t>
  </si>
  <si>
    <t>jan_mar-06</t>
  </si>
  <si>
    <t>abr_jun-06</t>
  </si>
  <si>
    <t>jul_set-06</t>
  </si>
  <si>
    <t>out_dez-06</t>
  </si>
  <si>
    <t>jan_mar-05</t>
  </si>
  <si>
    <t>abr_jun-05</t>
  </si>
  <si>
    <t>jul_set-05</t>
  </si>
  <si>
    <t>out_dez-05</t>
  </si>
  <si>
    <t>jan_mar-04</t>
  </si>
  <si>
    <t>abr_jun-04</t>
  </si>
  <si>
    <t>jul_set-04</t>
  </si>
  <si>
    <t>out_dez-04</t>
  </si>
  <si>
    <t>jan_mar-03</t>
  </si>
  <si>
    <t>abr_jun-03</t>
  </si>
  <si>
    <t>jul_set-03</t>
  </si>
  <si>
    <t>out_dez-03</t>
  </si>
  <si>
    <t>jan_mar-02</t>
  </si>
  <si>
    <t>abr_jun-02</t>
  </si>
  <si>
    <t>jul_set-02</t>
  </si>
  <si>
    <t>out_dez-02</t>
  </si>
  <si>
    <t>jan_mar-01</t>
  </si>
  <si>
    <t>abr_jun-01</t>
  </si>
  <si>
    <t>jul_set-01</t>
  </si>
  <si>
    <t>out_dez-01</t>
  </si>
  <si>
    <t>trim</t>
  </si>
  <si>
    <t>1TALLIV_pt</t>
  </si>
  <si>
    <t>2TALIMRES_pt</t>
  </si>
  <si>
    <t>3TOUTLIV_pt</t>
  </si>
  <si>
    <t>4TOUTREG_pt</t>
  </si>
  <si>
    <t>5NTLIVING_pt</t>
  </si>
  <si>
    <t>6NTOLIREG_pt</t>
  </si>
  <si>
    <t>7CONPUB_pt</t>
  </si>
  <si>
    <t>8MOSAL_pt</t>
  </si>
  <si>
    <t>9LIMB_pt</t>
  </si>
  <si>
    <t>nGLOB_pt</t>
  </si>
  <si>
    <t>ofglobpt</t>
  </si>
  <si>
    <t>cnomd1trim</t>
  </si>
  <si>
    <t>varcnomd1trim</t>
  </si>
  <si>
    <t>vcNdad1trim</t>
  </si>
  <si>
    <t>varrN_d1trim</t>
  </si>
  <si>
    <t>cambred1trim</t>
  </si>
  <si>
    <t>varcamred1trim</t>
  </si>
  <si>
    <t>vcRdad1trim</t>
  </si>
  <si>
    <t>varrmR_d2trim</t>
  </si>
  <si>
    <t>varrR_d2trim</t>
  </si>
  <si>
    <t>varsrmN_d1 trim</t>
  </si>
  <si>
    <t>Label da Variável</t>
  </si>
  <si>
    <t>Definição da Variável</t>
  </si>
  <si>
    <t xml:space="preserve">Variação OFICIAL do IPCA </t>
  </si>
  <si>
    <t>Variável dammy câmbio nominal (1 se a variação do câmbio nominal é positiva; 0 se a variação do câmbio nominal é negativa) sem defasagem</t>
  </si>
  <si>
    <t>Variação do rend médio NOMINAL composto pela série antiga (com empregadores) e da série nova (MÉDIA com todos os OCUPADO)</t>
  </si>
  <si>
    <t>Variação do rendimento NOMINAL composto pela série antiga (SEM empregadores) e da série nova (MEDIANA DOS OCUPADO)</t>
  </si>
  <si>
    <t>rendimento médio NOMINAL no trabalho principal dos ocupados INCLUSIVE empregadores (PME série antiga)</t>
  </si>
  <si>
    <t>Variação do rendimento médio NOMINAL no trabalho principal dos ocupados INCLUSIVE empregadores (PME série antiga)</t>
  </si>
  <si>
    <t>rendimento médio NOMINAL no trabalho principal dos ocupados EXCLUSIVE empregadores (PME série antiga)</t>
  </si>
  <si>
    <t>Variação do rendimento médio NOMINAL no trabalho principal dos ocupados EXCLUSIVE empregadores (PME série antiga)</t>
  </si>
  <si>
    <t xml:space="preserve"> Rendimento MÉDIO Nominal no trabalho principal (PME SÉRIE NOVA - NÃO SE SABE SE HÁ EMPREGADORES OU NÃO)</t>
  </si>
  <si>
    <t xml:space="preserve"> Variação do Rendimento MÉDIO Nominal no trabalho principal (PME SÉRIE NOVA - NÃO SE SABE SE HÁ EMPREGADORES OU NÃO)</t>
  </si>
  <si>
    <t xml:space="preserve"> Rendimento MEDIANO Nominal no trabalho principal (PME SÉRIE NOVA - ESTA PARECE SER A FORMA DE EXPULSAR OS EMPREGADORS)</t>
  </si>
  <si>
    <t xml:space="preserve"> Variação doRendimento MEDIANO Nominal no trabalho principal (PME SÉRIE NOVA - ESTA PARECE SER A FORMA DE EXPULSAR OS EMPREGADORS)</t>
  </si>
  <si>
    <t>Variável dammy câmbio real (1 se a variação do câmbio nominal é positiva; 0 se a variação do câmbio nominal é negativa) sem defasagem</t>
  </si>
  <si>
    <t>Variação do rendimento médio REAL composto pela série antiga (com empregadores) e da série nova (MÉDIA com todos os OCUPADO)</t>
  </si>
  <si>
    <t>Variação do rendimento REALcomposto pela série antiga (SEM empregadores) e da série nova (MEDIANA DOS OCUPADOS)</t>
  </si>
  <si>
    <t>rendimento médio REAL no trabalho principal dos ocupados INCLUSIVE empregadores (PME série antiga)</t>
  </si>
  <si>
    <t>Variação do rendimento médio REAL no trabalho principal dos ocupados INCLUSIVE empregadores (PME série antiga)</t>
  </si>
  <si>
    <t>Variação ACUMULADA do rendimento médio REAL no trabalho principal dos ocupados INCLUSIVE empregadores (PME série antiga)</t>
  </si>
  <si>
    <t>Rendimento médio REAL no trabalho principal dos ocupados EXCLUSIVE empregadores (PME série antiga)</t>
  </si>
  <si>
    <t>Variação do rendimento médio REAL no trabalho principal dos ocupados EXCLUSIVE empregadores (PME série antiga)</t>
  </si>
  <si>
    <t>Variação ACUMULADA do rendimento médio REAL no trabalho principal dos ocupados EXCLUSIVE empregadores (PME série antiga)</t>
  </si>
  <si>
    <t xml:space="preserve"> Rendimento MÉDIO Real no trabalho principal (PME SÉRIE NOVA - NÃO SE SABE SE HÁ EMPREGADORES OU NÃO)</t>
  </si>
  <si>
    <t xml:space="preserve"> Variação do Rendimento MÉDIO Real no trabalho principal (PME SÉRIE NOVA - NÃO SE SABE SE HÁ EMPREGADORES OU NÃO)</t>
  </si>
  <si>
    <t xml:space="preserve"> Rendimento MEDIANO Real no trabalho principal (PME SÉRIE NOVA - ESTA PARECE SER A FORMA DE EXPULSAR OS EMPREGADORS)</t>
  </si>
  <si>
    <t xml:space="preserve"> Variação do Rendimento MEDIANO Real no trabalho principal (PME SÉRIE NOVA - ESTA PARECE SER A FORMA DE EXPULSAR OS EMPREGADORS)</t>
  </si>
  <si>
    <t>Variação ACUMULADA dos preços dos alimentos de livre importação</t>
  </si>
  <si>
    <t>Variação ACUMULADA dos preços dos alimentos de livre importação DIVIDIDO POR nGLOB_ACU</t>
  </si>
  <si>
    <t>Variação ACUMULADA dos preços dos alimentos de livre importação DIVIDIDO POR  ofglobacu</t>
  </si>
  <si>
    <t>Variação ACUMULADA dos preços dos alimentos de importação restrita</t>
  </si>
  <si>
    <t>Variação ACUMULADA dos preços dos alimentos de importação restrita DIVIDIDO POR nGLOB_ACU</t>
  </si>
  <si>
    <t>Variação ACUMULADA dos preços dos alimentos de importação restrita DIVIDIDO POR  ofglobacu</t>
  </si>
  <si>
    <t xml:space="preserve">Variação ACUMULADA dos preços de outros tradables (exceto alimentos) oriundos de setores caracterizados pelo livre ingresso </t>
  </si>
  <si>
    <t>Variação ACUMULADA dos preços de outros tradables (exceto alimentos) oriundos de setores caracterizados pelo livre ingresso DIVIDIDO POR nGLOB_ACU</t>
  </si>
  <si>
    <t>Variação ACUMULADA dos preços de outros tradables (exceto alimentos) oriundos de setores caracterizados pelo livre ingresso DIVIDIDO POR  ofglobacu</t>
  </si>
  <si>
    <t>Variação ACUMULADA dos preços de outros tradables (exceto alimentos) oriundos de setores oligopolizados (automóveis, eletroeletrônicos, etc.)</t>
  </si>
  <si>
    <t>Variação ACUMULADA dos preços de outros tradables (exceto alimentos) oriundos de setores oligopolizados (automóveis, eletroeletrônicos, etc.) DIVIDIDO POR nGLOB_ACU</t>
  </si>
  <si>
    <t>Variação ACUMULADA dos preços de outros tradables (exceto alimentos) oriundos de setores oligopolizados (automóveis, eletroeletrônicos, etc.) DIVIDIDO POR  ofglobacu</t>
  </si>
  <si>
    <t>Variação ACUMULADA dos preços dos bens e serviços não-tradables produzidos em setores caracterizados pelo livre ingresso</t>
  </si>
  <si>
    <t>Variação ACUMULADA dos preços dos bens e serviços não-tradables produzidos em setores caracterizados pelo livre ingresso DIVIDIDO POR nGLOB_ACU</t>
  </si>
  <si>
    <t>Variação ACUMULADA dos preços dos bens e serviços não-tradables produzidos em setores caracterizados pelo livre ingresso DIVIDIDO POR  ofglobacu</t>
  </si>
  <si>
    <t xml:space="preserve">Variação ACUMULADA dos preços dos bens e serviços não-tradables produzidos em setores oligopolizados </t>
  </si>
  <si>
    <t>Variação ACUMULADA dos preços dos bens e serviços não-tradables produzidos em setores oligopolizados DIVIDIDO POR nGLOB_ACU</t>
  </si>
  <si>
    <t>Variação ACUMULADA dos preços dos bens e serviços não-tradables produzidos em setores oligopolizados  DIVIDIDO POR  ofglobacu</t>
  </si>
  <si>
    <t>Variação ACUMULADA dos preços dos bens sob controle do setor público (gasolina, gás de cozinha, energia elétrica, etc.)</t>
  </si>
  <si>
    <t>Variação ACUMULADA dos preços dos bens sob controle do setor público (gasolina, gás de cozinha, energia elétrica, etc.) DIVIDIDO POR nGLOB_ACU</t>
  </si>
  <si>
    <t>Variação ACUMULADA dos preços dos bens sob controle do setor público (gasolina, gás de cozinha, energia elétrica, etc.) DIVIDIDO POR  ofglobacu</t>
  </si>
  <si>
    <t>Variação ACUMULADA dos salários que ingressam no cálculo do IPCA (empregados domésticos e prestadores de serviços às famílias)</t>
  </si>
  <si>
    <t>Variação ACUMULADA dos salários que ingressam no cálculo do IPCA (empregados domésticos e prestadores de serviços às famílias) DIVIDIDO POR nGLOB_ACU</t>
  </si>
  <si>
    <t>Variação ACUMULADA dos salários que ingressam no cálculo do IPCA (empregados domésticos e prestadores de serviços às famílias) DIVIDIDO POR  ofglobacu</t>
  </si>
  <si>
    <t>Variação ACUMULADA dos preços de bens não classificáveis nas categorias anteriores por se situarem "no limbo" das mesmas (como editorial e gráfica, p. ex.)</t>
  </si>
  <si>
    <t>Variação ACUMULADA dos preços de bens não classificáveis nas categorias anteriores por se situarem "no limbo" das mesmas (como editorial e gráfica, p. ex.) DIVIDIDO POR nGLOB_ACU</t>
  </si>
  <si>
    <t>Variação ACUMULADA dos preços de bens não classificáveis nas categorias anteriores por se situarem "no limbo" das mesmas (como editorial e gráfica, p. ex.) DIVIDIDO POR  ofglobacu</t>
  </si>
  <si>
    <t xml:space="preserve">Variação ACUMULADA GLOBAL dos preços RECALCULADA de acordo com as informações da variação de preços e respectivos pesos do conjunto dos itens que participam do IPCA de acordo com o site do IBGE </t>
  </si>
  <si>
    <t xml:space="preserve">Variação ACUMULADA OFICIAL do IPCA </t>
  </si>
  <si>
    <t>Relação entre IPCA global acumulado recalculado Paiva e IPCA global acumulado oficial</t>
  </si>
  <si>
    <t>Variação ACUMULADA do rendimento médio NOMINAL no trabalho principal dos ocupados EXCLUSIVE empregadores (PME série antiga)</t>
  </si>
  <si>
    <t>Valores a preços correntes da Agropecuária Total (Milhões de Reais)</t>
  </si>
  <si>
    <t>Trimestre de referência. As variáveis explicativas podem estar defasadas, pois a variação cambial do mês "m" pode explicar a inflação de "m + 3"</t>
  </si>
  <si>
    <t>Valores a preços correntes da Indústria Total (Milhões de Reais)</t>
  </si>
  <si>
    <t>Valores a preços correntes da Transformação Total (Milhões de Reais)</t>
  </si>
  <si>
    <t>Valores a preços correntes da Construção Civil Total (Milhões de Reais)</t>
  </si>
  <si>
    <t>Valores a preços correntes da Extrativa Mineral Total (Milhões de Reais)</t>
  </si>
  <si>
    <t>Valores a preços correntes da Produção e distribuição de eletricidade, gás, água, esgoto e limpeza urbana Total (Milhões de Reais)</t>
  </si>
  <si>
    <t>Valores a preços correntes dos Serviços Total (Milhões de Reais)</t>
  </si>
  <si>
    <t>Valores a preços correntes do Comércio Total (Milhões de Reais)</t>
  </si>
  <si>
    <t>Valores a preços correntes do Transporte, armazenamento e correio Total (Milhões de Reais)</t>
  </si>
  <si>
    <t>Valores a preços correntes do Serviço de Informação Total (Milhões de Reais)</t>
  </si>
  <si>
    <t>Valores a preços correntes da Intermediação financeira, seguros, previdência complementar e serviços relacionados Total (Milhões de Reais)</t>
  </si>
  <si>
    <t>Valores a preços correntes de Outros serviços Total (Milhões de Reais)</t>
  </si>
  <si>
    <t>Valores a preços correntes das Atividades imobiliárias e aluguéis Total (Milhões de Reais)</t>
  </si>
  <si>
    <t>Valores a preços correntes da Administração, saúde e educação pública Total (Milhões de Reais)</t>
  </si>
  <si>
    <t>Valores a preços correntes do Valor adicionado a preços básicos Total (Milhões de Reais)</t>
  </si>
  <si>
    <t>Valores a preços correntes dos Impostos líquido sobre produtos Total (Milhões de Reais)</t>
  </si>
  <si>
    <t>Valores a preços correntes do PIB a preços de mercado Total (Milhões de Reais)</t>
  </si>
  <si>
    <t>Valores a preços correntes de Despesas de consumo das famílias Total (Milhões de Reais)</t>
  </si>
  <si>
    <t>Valores a preços correntes de Despesas de consumo da administração pública Total (Milhões de Reais)</t>
  </si>
  <si>
    <t>Valores a preços correntes da Formação bruta de capital fixo Total (Milhões de Reais)</t>
  </si>
  <si>
    <t>Valores a preços correntes da Variação de estoque Total (Milhões de Reais)</t>
  </si>
  <si>
    <t>Valores a preços correntes da Exportação de bens e serviços Total (Milhões de Reais)</t>
  </si>
  <si>
    <t>Valores a preços correntes de Importação de bens e serviços (-) Total (Milhões de Reais)</t>
  </si>
  <si>
    <t>variação do câmbio nominal médio de um trimestre para outro</t>
  </si>
  <si>
    <t xml:space="preserve">câmbio nominal (média da relação diário US$/R$) defasado em um trimestre </t>
  </si>
  <si>
    <t xml:space="preserve">variação do câmbio nominal médio defasado de um trimestre </t>
  </si>
  <si>
    <t>Variável dammy câmbio nominal (1 se a variação do câmbio nominal é positiva; 0 se a variação do câmbio nominal é negativa) defasada de um trimestre</t>
  </si>
  <si>
    <t>Variação do câmbio real médio de um trimestre para outro</t>
  </si>
  <si>
    <t>câmbio real (frente ao dólar) defasado de um trimestre (câmbio em agosto de 1999 = 100)</t>
  </si>
  <si>
    <t>Variação do câmbio real médio defasado de um trimestre</t>
  </si>
  <si>
    <t>Variável dammy câmbio real (1 se a variação do câmbio nominal é positiva; 0 se a variação do câmbio nominal é negativa) defasada de um trimestre</t>
  </si>
  <si>
    <t>Variação trimestral dos preços dos alimentos de livre importação</t>
  </si>
  <si>
    <t>Variação trimestral dos preços dos alimentos de importação restrita</t>
  </si>
  <si>
    <t xml:space="preserve">Variação trimestral dos preços de outros tradables (exceto alimentos) oriundos de setores caracterizados pelo livre ingresso </t>
  </si>
  <si>
    <t>Variação trimestral dos preços de outros tradables (exceto alimentos) oriundos de setores oligopolizados (automóveis, eletroeletrônicos, etc.)</t>
  </si>
  <si>
    <t>Variação trimestral dos preços dos bens e serviços não-tradables produzidos em setores caracterizados pelo livre ingresso</t>
  </si>
  <si>
    <t xml:space="preserve">Variação trimestral dos preços dos bens e serviços não-tradables produzidos em setores oligopolizados </t>
  </si>
  <si>
    <t>Variação trimestral dos preços dos bens sob controle do setor público (gasolina, gás de cozinha, energia elétrica, etc.)</t>
  </si>
  <si>
    <t>Variação trimestral dos salários que ingressam no cálculo do IPCA (empregados domésticos e prestadores de serviços às famílias)</t>
  </si>
  <si>
    <t>Variação trimestral dos preços de bens não classificáveis nas categorias anteriores por se situarem "no limbo" das mesmas (como editorial e gráfica, p. ex.)</t>
  </si>
  <si>
    <t xml:space="preserve">Variação trimestral GLOBAL dos preços RECALCULADA de acordo com as informações da variação de preços e respectivos pesos do conjunto dos itens que participam do IPCA de acordo com o site do IBGE </t>
  </si>
  <si>
    <t>câmbio nominal (US$/R$) no trimestre (média do câmbio diário no trimestre)</t>
  </si>
  <si>
    <t>câmbio real médio (frente ao dólar) do trimestre (câmbio em agosto de 1999 = 100)</t>
  </si>
  <si>
    <t>1TALLIV_PT</t>
  </si>
  <si>
    <t>2TALIMRES_PT</t>
  </si>
  <si>
    <t>3TOUTLIV_PT</t>
  </si>
  <si>
    <t>4TOUTREG_PT</t>
  </si>
  <si>
    <t>5NTLIVING_PT</t>
  </si>
  <si>
    <t>6NTOLIREG_PT</t>
  </si>
  <si>
    <t>7CONPUB_PT</t>
  </si>
  <si>
    <t>8MOSAL_PT</t>
  </si>
  <si>
    <t>9LIMB_PT</t>
  </si>
  <si>
    <t>nGLOB_PT</t>
  </si>
  <si>
    <t>Referência</t>
  </si>
  <si>
    <t>IBGE - Índice Nacional de Preços ao Consumidor Amplo - IPCA:  http://www.sidra.ibge.gov.br/snipc/tabelaIPCA.asp</t>
  </si>
  <si>
    <t>IBGE - Contas Nacionais Trimestrais - Tabela 1846 - Valores a preços correntes:  http://www.sidra.ibge.gov.br/bda/acervo/acervo9.asp?e=c&amp;p=ST&amp;z=t&amp;o=15</t>
  </si>
  <si>
    <t>IBGE - Contas Nacionais Trimestrais - Tabela 2072 - Contas econômicas trimestrais:  http://www.sidra.ibge.gov.br/bda/acervo/acervo9.asp?e=c&amp;p=ST&amp;z=t&amp;o=15</t>
  </si>
  <si>
    <t>agropdes</t>
  </si>
  <si>
    <t>indtotdes</t>
  </si>
  <si>
    <t>indtransdes</t>
  </si>
  <si>
    <t>indccivdes</t>
  </si>
  <si>
    <t>servtotdes</t>
  </si>
  <si>
    <t>comdes</t>
  </si>
  <si>
    <t>admpesdes</t>
  </si>
  <si>
    <t>PIBdes</t>
  </si>
  <si>
    <t>consfamdes</t>
  </si>
  <si>
    <t>conadpdes</t>
  </si>
  <si>
    <t>fbkfdes</t>
  </si>
  <si>
    <t>xdes</t>
  </si>
  <si>
    <t>mdes</t>
  </si>
  <si>
    <t>Vagropdes</t>
  </si>
  <si>
    <t>Vindtotdes</t>
  </si>
  <si>
    <t>Vindtrades</t>
  </si>
  <si>
    <t>Vindccivdes</t>
  </si>
  <si>
    <t>Vservtotdes</t>
  </si>
  <si>
    <t>Vcomdes</t>
  </si>
  <si>
    <t>Vadmpdes</t>
  </si>
  <si>
    <t>VPIBdes</t>
  </si>
  <si>
    <t>Vconsfdes</t>
  </si>
  <si>
    <t>Vconadpdes</t>
  </si>
  <si>
    <t>Vfbkfdes</t>
  </si>
  <si>
    <t>Vxdes</t>
  </si>
  <si>
    <t>Vmdes</t>
  </si>
  <si>
    <t>Série encadeada do índice de volume trimestral com ajuste sazonal (Base: média 1995 = 100) (Número índice)</t>
  </si>
  <si>
    <t>Índice de volume trimestral da INDÚSTRIA TOTAL com ajuste sazonal (Base: média 1995 = 100) (Número índice)</t>
  </si>
  <si>
    <t>Índice de volume trimestral da AGROPECUÁRIA com ajuste sazonal (Base: média 1995 = 100) (Número índice)</t>
  </si>
  <si>
    <t>Índice de volume trimestral da INDÚSTRIA DE TRANSFORMAÇÃO com ajuste sazonal (Base: média 1995 = 100) (Número índice)</t>
  </si>
  <si>
    <t>Índice de volume trimestral da INDÚSTRIA DE CONSTRUÇÃO CIVIL com ajuste sazonal (Base: média 1995 = 100) (Número índice)</t>
  </si>
  <si>
    <t>Índice de volume trimestral do SERVIÇO TOTAL com ajuste sazonal (Base: média 1995 = 100) (Número índice)</t>
  </si>
  <si>
    <t>Índice de volume trimestral do COMÉRCIO com ajuste sazonal (Base: média 1995 = 100) (Número índice)</t>
  </si>
  <si>
    <t>Índice de volume trimestral do PIB com ajuste sazonal (Base: média 1995 = 100) (Número índice)</t>
  </si>
  <si>
    <t>Índice de volume trimestral da ADMINISTRAÇÃO PÚBLICA, EDUCAÇÃO E SAÚDE com ajuste sazonal (Base: média 1995 = 100) (Número índice)</t>
  </si>
  <si>
    <t>Índice de volume trimestral do CONSUMO FAMILIAR com ajuste sazonal (Base: média 1995 = 100) (Número índice)</t>
  </si>
  <si>
    <t>Índice de volume trimestral do CONSUMO NA ADMINISTRAÇÃO PÚBLICA com ajuste sazonal (Base: média 1995 = 100) (Número índice)</t>
  </si>
  <si>
    <t>Índice de volume trimestral da FORMAÇÃO BRUTA DE CAPITAL FIXO com ajuste sazonal (Base: média 1995 = 100) (Número índice)</t>
  </si>
  <si>
    <t>Índice de volume trimestral da EXPORTAÇÃO DE BENS E SERVIÇOS com ajuste sazonal (Base: média 1995 = 100) (Número índice)</t>
  </si>
  <si>
    <t>Índice de volume trimestral da IMPORTAÇÃO DE BENS E SERVIÇOS com ajuste sazonal (Base: média 1995 = 100) (Número índice)</t>
  </si>
  <si>
    <t>Taxa de Variação do Índice de volume trimestral da AGROPECUÁRIA com ajuste sazonal (Base: média 1995 = 100) (Número índice)</t>
  </si>
  <si>
    <t>Taxa de Variação do Índice de volume trimestral da INDÚSTRIA TOTAL com ajuste sazonal (Base: média 1995 = 100) (Número índice)</t>
  </si>
  <si>
    <t>Taxa de Variação do Índice de volume trimestral da INDÚSTRIA DE TRANSFORMAÇÃO com ajuste sazonal (Base: média 1995 = 100) (Número índice)</t>
  </si>
  <si>
    <t>Taxa de Variação do Índice de volume trimestral da INDÚSTRIA DE CONSTRUÇÃO CIVIL com ajuste sazonal (Base: média 1995 = 100) (Número índice)</t>
  </si>
  <si>
    <t>Taxa de Variação do Índice de volume trimestral do SERVIÇO TOTAL com ajuste sazonal (Base: média 1995 = 100) (Número índice)</t>
  </si>
  <si>
    <t>Taxa de Variação do Índice de volume trimestral do COMÉRCIO com ajuste sazonal (Base: média 1995 = 100) (Número índice)</t>
  </si>
  <si>
    <t>Taxa de Variação do Índice de volume trimestral da ADMINISTRAÇÃO PÚBLICA, EDUCAÇÃO E SAÚDE com ajuste sazonal (Base: média 1995 = 100) (Número índice)</t>
  </si>
  <si>
    <t>Taxa de Variação do Índice de volume trimestral do PIB com ajuste sazonal (Base: média 1995 = 100) (Número índice)</t>
  </si>
  <si>
    <t>Taxa de Variação do Índice de volume trimestral do CONSUMO FAMILIAR com ajuste sazonal (Base: média 1995 = 100) (Número índice)</t>
  </si>
  <si>
    <t>Taxa de Variação do Índice de volume trimestral do CONSUMO NA ADMINISTRAÇÃO PÚBLICA com ajuste sazonal (Base: média 1995 = 100) (Número índice)</t>
  </si>
  <si>
    <t>Taxa de Variação do Índice de volume trimestral da FORMAÇÃO BRUTA DE CAPITAL FIXO com ajuste sazonal (Base: média 1995 = 100) (Número índice)</t>
  </si>
  <si>
    <t>Taxa de Variação do Índice de volume trimestral da EXPORTAÇÃO DE BENS E SERVIÇOS com ajuste sazonal (Base: média 1995 = 100) (Número índice)</t>
  </si>
  <si>
    <t>Taxa de Variação do Índice de volume trimestral da IMPORTAÇÃO DE BENS E SERVIÇOS com ajuste sazonal (Base: média 1995 = 100) (Número índice)</t>
  </si>
  <si>
    <t>IBGE - Contas Nacionais Trimestrais - Tabela 1621 - Série encadeada do índice de volume trimestral com ajuste sazonal (Base: média 1995 = 100)</t>
  </si>
  <si>
    <t>Banco Central - http://www4.bcb.gov.br/pec/taxas/port/ptaxnpesq.asp?id=txcotacao</t>
  </si>
  <si>
    <t>Tabela 1621 - Série encadeada do índice de volume trimestral com ajuste sazonal (Base: média 1995 = 100)</t>
  </si>
  <si>
    <t>Ordem</t>
  </si>
  <si>
    <t>N</t>
  </si>
  <si>
    <t>Correl</t>
  </si>
  <si>
    <t>Sig</t>
  </si>
  <si>
    <t>cnomd2trim</t>
  </si>
  <si>
    <t>varcnomd2trim</t>
  </si>
  <si>
    <t>cnomd3trim</t>
  </si>
  <si>
    <t>varcnomd3trim</t>
  </si>
  <si>
    <t>cnomd4trim</t>
  </si>
  <si>
    <t>varcnomd4trim</t>
  </si>
  <si>
    <t>cambred2trim</t>
  </si>
  <si>
    <t>varcamred2trim</t>
  </si>
  <si>
    <t>cambred3trim</t>
  </si>
  <si>
    <t>varcamred3trim</t>
  </si>
  <si>
    <t>cambred4trim</t>
  </si>
  <si>
    <t>varcamred4trim</t>
  </si>
  <si>
    <t>cnomd5trim</t>
  </si>
  <si>
    <t>varcnomd5trim</t>
  </si>
  <si>
    <t>cnomd6trim</t>
  </si>
  <si>
    <t>varcnomd6trim</t>
  </si>
  <si>
    <t>varcnomd8trim</t>
  </si>
  <si>
    <t>cnomd8trim</t>
  </si>
  <si>
    <t>varcnomd9trim</t>
  </si>
  <si>
    <t>cnomd7rim</t>
  </si>
  <si>
    <t>varcnomd7trim</t>
  </si>
  <si>
    <t>cnomd9trim</t>
  </si>
  <si>
    <t>cambred5trim</t>
  </si>
  <si>
    <t>varcamred5trim</t>
  </si>
  <si>
    <t>cambred6trim</t>
  </si>
  <si>
    <t>varcamred6trim</t>
  </si>
  <si>
    <t>cambred7trim</t>
  </si>
  <si>
    <t>varcamred7trim</t>
  </si>
  <si>
    <t>cambred8trim</t>
  </si>
  <si>
    <t>varcamred8trim</t>
  </si>
  <si>
    <t>cambred9trim</t>
  </si>
  <si>
    <t>varcamred9trim</t>
  </si>
  <si>
    <t>x-mdes</t>
  </si>
  <si>
    <t>Vx-mdes</t>
  </si>
  <si>
    <t>difcnom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</si>
</sst>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[$-416]mmm\-yy;@"/>
    <numFmt numFmtId="166" formatCode="0.000"/>
    <numFmt numFmtId="167" formatCode="#,##0.00_ ;\-#,##0.00\ "/>
    <numFmt numFmtId="168" formatCode="#,##0.000_ ;\-#,##0.000\ "/>
    <numFmt numFmtId="169" formatCode="0.0000"/>
    <numFmt numFmtId="170" formatCode="_-* #,##0.000_-;\-* #,##0.000_-;_-* &quot;-&quot;??_-;_-@_-"/>
    <numFmt numFmtId="171" formatCode="0.00_ ;\-0.00\ "/>
  </numFmts>
  <fonts count="24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006100"/>
      <name val="Times New Roman"/>
      <family val="2"/>
    </font>
    <font>
      <sz val="11"/>
      <color rgb="FF9C0006"/>
      <name val="Times New Roman"/>
      <family val="2"/>
    </font>
    <font>
      <sz val="11"/>
      <color rgb="FF9C6500"/>
      <name val="Times New Roman"/>
      <family val="2"/>
    </font>
    <font>
      <sz val="11"/>
      <color rgb="FF3F3F76"/>
      <name val="Times New Roman"/>
      <family val="2"/>
    </font>
    <font>
      <b/>
      <sz val="11"/>
      <color rgb="FF3F3F3F"/>
      <name val="Times New Roman"/>
      <family val="2"/>
    </font>
    <font>
      <b/>
      <sz val="11"/>
      <color rgb="FFFA7D00"/>
      <name val="Times New Roman"/>
      <family val="2"/>
    </font>
    <font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sz val="11"/>
      <color rgb="FFFF0000"/>
      <name val="Times New Roman"/>
      <family val="2"/>
    </font>
    <font>
      <i/>
      <sz val="11"/>
      <color rgb="FF7F7F7F"/>
      <name val="Times New Roman"/>
      <family val="2"/>
    </font>
    <font>
      <b/>
      <sz val="11"/>
      <color theme="1"/>
      <name val="Times New Roman"/>
      <family val="2"/>
    </font>
    <font>
      <sz val="11"/>
      <color theme="0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Calibri"/>
      <family val="2"/>
      <charset val="136"/>
      <scheme val="minor"/>
    </font>
    <font>
      <u/>
      <sz val="11"/>
      <color theme="10"/>
      <name val="Times New Roman"/>
      <family val="2"/>
    </font>
    <font>
      <u/>
      <sz val="11"/>
      <color theme="11"/>
      <name val="Times New Roman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90">
    <xf numFmtId="0" fontId="0" fillId="0" borderId="0" xfId="0"/>
    <xf numFmtId="10" fontId="0" fillId="0" borderId="0" xfId="0" applyNumberFormat="1"/>
    <xf numFmtId="0" fontId="19" fillId="33" borderId="10" xfId="44" applyFill="1" applyBorder="1" applyAlignment="1">
      <alignment horizontal="center" vertical="center" wrapText="1"/>
    </xf>
    <xf numFmtId="2" fontId="19" fillId="33" borderId="10" xfId="44" applyNumberFormat="1" applyFill="1" applyBorder="1" applyAlignment="1">
      <alignment horizontal="center" vertical="center" wrapText="1"/>
    </xf>
    <xf numFmtId="0" fontId="19" fillId="0" borderId="10" xfId="44" applyBorder="1" applyAlignment="1">
      <alignment horizontal="center" vertical="center" wrapText="1"/>
    </xf>
    <xf numFmtId="0" fontId="19" fillId="33" borderId="10" xfId="44" applyFill="1" applyBorder="1" applyAlignment="1">
      <alignment horizontal="right"/>
    </xf>
    <xf numFmtId="165" fontId="19" fillId="33" borderId="10" xfId="44" applyNumberFormat="1" applyFill="1" applyBorder="1" applyAlignment="1">
      <alignment horizontal="right"/>
    </xf>
    <xf numFmtId="166" fontId="19" fillId="33" borderId="10" xfId="44" applyNumberFormat="1" applyFill="1" applyBorder="1" applyAlignment="1">
      <alignment horizontal="right"/>
    </xf>
    <xf numFmtId="2" fontId="0" fillId="33" borderId="10" xfId="45" applyNumberFormat="1" applyFont="1" applyFill="1" applyBorder="1" applyAlignment="1">
      <alignment horizontal="right"/>
    </xf>
    <xf numFmtId="2" fontId="19" fillId="33" borderId="10" xfId="44" applyNumberFormat="1" applyFill="1" applyBorder="1" applyAlignment="1">
      <alignment horizontal="right"/>
    </xf>
    <xf numFmtId="0" fontId="19" fillId="33" borderId="10" xfId="44" applyFill="1" applyBorder="1" applyAlignment="1">
      <alignment horizontal="right" wrapText="1"/>
    </xf>
    <xf numFmtId="167" fontId="0" fillId="33" borderId="10" xfId="46" applyNumberFormat="1" applyFont="1" applyFill="1" applyBorder="1" applyAlignment="1">
      <alignment horizontal="right" wrapText="1"/>
    </xf>
    <xf numFmtId="167" fontId="0" fillId="33" borderId="10" xfId="46" applyNumberFormat="1" applyFont="1" applyFill="1" applyBorder="1" applyAlignment="1">
      <alignment wrapText="1"/>
    </xf>
    <xf numFmtId="164" fontId="0" fillId="33" borderId="10" xfId="46" applyFont="1" applyFill="1" applyBorder="1" applyAlignment="1">
      <alignment horizontal="right" wrapText="1"/>
    </xf>
    <xf numFmtId="166" fontId="19" fillId="0" borderId="10" xfId="44" applyNumberFormat="1" applyBorder="1" applyAlignment="1">
      <alignment horizontal="right"/>
    </xf>
    <xf numFmtId="2" fontId="19" fillId="33" borderId="10" xfId="44" applyNumberFormat="1" applyFill="1" applyBorder="1" applyAlignment="1">
      <alignment horizontal="right" wrapText="1"/>
    </xf>
    <xf numFmtId="168" fontId="0" fillId="33" borderId="10" xfId="46" applyNumberFormat="1" applyFont="1" applyFill="1" applyBorder="1" applyAlignment="1">
      <alignment wrapText="1"/>
    </xf>
    <xf numFmtId="167" fontId="19" fillId="33" borderId="10" xfId="44" applyNumberFormat="1" applyFill="1" applyBorder="1" applyAlignment="1">
      <alignment horizontal="right" wrapText="1"/>
    </xf>
    <xf numFmtId="169" fontId="19" fillId="33" borderId="10" xfId="44" applyNumberFormat="1" applyFill="1" applyBorder="1" applyAlignment="1">
      <alignment horizontal="right" wrapText="1"/>
    </xf>
    <xf numFmtId="168" fontId="19" fillId="33" borderId="10" xfId="44" applyNumberFormat="1" applyFill="1" applyBorder="1" applyAlignment="1">
      <alignment horizontal="right" wrapText="1"/>
    </xf>
    <xf numFmtId="170" fontId="19" fillId="33" borderId="10" xfId="44" applyNumberFormat="1" applyFill="1" applyBorder="1" applyAlignment="1">
      <alignment horizontal="right" wrapText="1"/>
    </xf>
    <xf numFmtId="166" fontId="19" fillId="33" borderId="10" xfId="44" applyNumberFormat="1" applyFill="1" applyBorder="1" applyAlignment="1">
      <alignment horizontal="right" wrapText="1"/>
    </xf>
    <xf numFmtId="167" fontId="0" fillId="33" borderId="10" xfId="46" applyNumberFormat="1" applyFont="1" applyFill="1" applyBorder="1" applyAlignment="1">
      <alignment horizontal="right"/>
    </xf>
    <xf numFmtId="167" fontId="0" fillId="33" borderId="10" xfId="46" applyNumberFormat="1" applyFont="1" applyFill="1" applyBorder="1" applyAlignment="1"/>
    <xf numFmtId="0" fontId="19" fillId="0" borderId="10" xfId="44" applyBorder="1"/>
    <xf numFmtId="4" fontId="19" fillId="0" borderId="10" xfId="44" applyNumberFormat="1" applyBorder="1"/>
    <xf numFmtId="0" fontId="19" fillId="33" borderId="10" xfId="44" applyFill="1" applyBorder="1"/>
    <xf numFmtId="0" fontId="19" fillId="33" borderId="11" xfId="44" applyFill="1" applyBorder="1"/>
    <xf numFmtId="4" fontId="19" fillId="33" borderId="10" xfId="44" applyNumberFormat="1" applyFill="1" applyBorder="1"/>
    <xf numFmtId="0" fontId="19" fillId="0" borderId="11" xfId="44" applyBorder="1"/>
    <xf numFmtId="168" fontId="0" fillId="33" borderId="10" xfId="46" applyNumberFormat="1" applyFont="1" applyFill="1" applyBorder="1" applyAlignment="1">
      <alignment horizontal="right" wrapText="1"/>
    </xf>
    <xf numFmtId="4" fontId="19" fillId="0" borderId="11" xfId="44" applyNumberFormat="1" applyBorder="1"/>
    <xf numFmtId="4" fontId="19" fillId="34" borderId="10" xfId="44" applyNumberFormat="1" applyFill="1" applyBorder="1"/>
    <xf numFmtId="4" fontId="19" fillId="34" borderId="11" xfId="44" applyNumberFormat="1" applyFill="1" applyBorder="1"/>
    <xf numFmtId="164" fontId="19" fillId="33" borderId="10" xfId="1" applyFont="1" applyFill="1" applyBorder="1" applyAlignment="1">
      <alignment horizontal="right"/>
    </xf>
    <xf numFmtId="170" fontId="19" fillId="33" borderId="10" xfId="1" applyNumberFormat="1" applyFont="1" applyFill="1" applyBorder="1" applyAlignment="1">
      <alignment horizontal="right"/>
    </xf>
    <xf numFmtId="170" fontId="19" fillId="33" borderId="10" xfId="1" applyNumberFormat="1" applyFont="1" applyFill="1" applyBorder="1" applyAlignment="1">
      <alignment horizontal="center" vertical="center" wrapText="1"/>
    </xf>
    <xf numFmtId="171" fontId="19" fillId="33" borderId="10" xfId="1" applyNumberFormat="1" applyFont="1" applyFill="1" applyBorder="1" applyAlignment="1">
      <alignment horizontal="right"/>
    </xf>
    <xf numFmtId="10" fontId="19" fillId="33" borderId="10" xfId="2" applyNumberFormat="1" applyFont="1" applyFill="1" applyBorder="1" applyAlignment="1">
      <alignment horizontal="center" vertical="center" wrapText="1"/>
    </xf>
    <xf numFmtId="10" fontId="19" fillId="33" borderId="10" xfId="2" applyNumberFormat="1" applyFont="1" applyFill="1" applyBorder="1" applyAlignment="1">
      <alignment horizontal="right"/>
    </xf>
    <xf numFmtId="165" fontId="1" fillId="33" borderId="10" xfId="44" applyNumberFormat="1" applyFont="1" applyFill="1" applyBorder="1" applyAlignment="1">
      <alignment horizontal="right"/>
    </xf>
    <xf numFmtId="0" fontId="1" fillId="33" borderId="10" xfId="44" applyFont="1" applyFill="1" applyBorder="1" applyAlignment="1">
      <alignment horizontal="center" vertical="center" wrapText="1"/>
    </xf>
    <xf numFmtId="2" fontId="1" fillId="33" borderId="10" xfId="4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3" borderId="16" xfId="0" applyFont="1" applyFill="1" applyBorder="1" applyAlignment="1">
      <alignment horizontal="center" vertical="center" wrapText="1"/>
    </xf>
    <xf numFmtId="2" fontId="0" fillId="33" borderId="16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33" borderId="10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33" borderId="15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0" xfId="0" applyBorder="1"/>
    <xf numFmtId="0" fontId="20" fillId="0" borderId="22" xfId="0" applyFont="1" applyBorder="1" applyAlignment="1">
      <alignment horizontal="left" vertical="center" wrapText="1"/>
    </xf>
    <xf numFmtId="0" fontId="20" fillId="0" borderId="14" xfId="0" applyFont="1" applyBorder="1"/>
    <xf numFmtId="0" fontId="0" fillId="0" borderId="1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21" fillId="0" borderId="0" xfId="47"/>
    <xf numFmtId="0" fontId="21" fillId="0" borderId="0" xfId="47" applyAlignment="1">
      <alignment wrapText="1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10" xfId="0" applyBorder="1"/>
    <xf numFmtId="0" fontId="0" fillId="0" borderId="18" xfId="0" applyBorder="1"/>
    <xf numFmtId="0" fontId="0" fillId="0" borderId="21" xfId="0" applyBorder="1"/>
    <xf numFmtId="0" fontId="0" fillId="0" borderId="19" xfId="0" applyBorder="1"/>
    <xf numFmtId="0" fontId="0" fillId="0" borderId="12" xfId="0" applyBorder="1"/>
    <xf numFmtId="0" fontId="0" fillId="0" borderId="1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4" borderId="10" xfId="0" applyFill="1" applyBorder="1"/>
    <xf numFmtId="0" fontId="0" fillId="34" borderId="18" xfId="0" applyFill="1" applyBorder="1"/>
    <xf numFmtId="0" fontId="0" fillId="0" borderId="27" xfId="0" applyBorder="1"/>
    <xf numFmtId="0" fontId="0" fillId="0" borderId="28" xfId="0" applyBorder="1"/>
    <xf numFmtId="0" fontId="0" fillId="34" borderId="24" xfId="0" applyFill="1" applyBorder="1"/>
    <xf numFmtId="0" fontId="0" fillId="34" borderId="25" xfId="0" applyFill="1" applyBorder="1"/>
    <xf numFmtId="0" fontId="0" fillId="34" borderId="21" xfId="0" applyFill="1" applyBorder="1"/>
    <xf numFmtId="0" fontId="0" fillId="34" borderId="19" xfId="0" applyFill="1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34" borderId="23" xfId="0" applyFill="1" applyBorder="1" applyAlignment="1">
      <alignment horizontal="center" vertical="center" wrapText="1"/>
    </xf>
    <xf numFmtId="0" fontId="0" fillId="34" borderId="16" xfId="0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vertical="center" wrapText="1"/>
    </xf>
  </cellXfs>
  <cellStyles count="50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Followed Hyperlink" xfId="49" builtinId="9" hidde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48" builtinId="8" hidde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4"/>
    <cellStyle name="Normal 3" xfId="47"/>
    <cellStyle name="Note" xfId="17" builtinId="10" customBuiltin="1"/>
    <cellStyle name="Output" xfId="12" builtinId="21" customBuiltin="1"/>
    <cellStyle name="Percent" xfId="2" builtinId="5"/>
    <cellStyle name="Porcentagem 2" xfId="45"/>
    <cellStyle name="Separador de milhares 2" xfId="46"/>
    <cellStyle name="Title" xfId="3" builtinId="15" customBuiltin="1"/>
    <cellStyle name="Total" xfId="19" builtinId="25" customBuiltin="1"/>
    <cellStyle name="Warning Text" xfId="16" builtinId="11" customBuiltin="1"/>
  </cellStyles>
  <dxfs count="232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  <dxf>
      <fill>
        <patternFill patternType="solid">
          <bgColor rgb="FF25FB2A"/>
        </patternFill>
      </fill>
    </dxf>
    <dxf>
      <fill>
        <patternFill patternType="solid">
          <bgColor rgb="FF25FB2A"/>
        </patternFill>
      </fill>
    </dxf>
    <dxf>
      <fill>
        <patternFill>
          <bgColor rgb="FFFF2121"/>
        </patternFill>
      </fill>
    </dxf>
  </dxfs>
  <tableStyles count="0" defaultTableStyle="TableStyleMedium9" defaultPivotStyle="PivotStyleLight16"/>
  <colors>
    <mruColors>
      <color rgb="FFFF3300"/>
      <color rgb="FFFF2121"/>
      <color rgb="FF25FB2A"/>
      <color rgb="FF3EFC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190500</xdr:colOff>
      <xdr:row>4</xdr:row>
      <xdr:rowOff>215900</xdr:rowOff>
    </xdr:from>
    <xdr:ext cx="184666" cy="261610"/>
    <xdr:sp macro="" textlink="">
      <xdr:nvSpPr>
        <xdr:cNvPr id="2" name="TextBox 1"/>
        <xdr:cNvSpPr txBox="1"/>
      </xdr:nvSpPr>
      <xdr:spPr>
        <a:xfrm>
          <a:off x="11925300" y="99695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A26" sqref="A26:C36"/>
    </sheetView>
  </sheetViews>
  <sheetFormatPr baseColWidth="10" defaultColWidth="8.83203125" defaultRowHeight="13" x14ac:dyDescent="0"/>
  <cols>
    <col min="1" max="1" width="22.5" style="47" customWidth="1"/>
    <col min="2" max="2" width="99.1640625" style="43" customWidth="1"/>
    <col min="3" max="3" width="17.83203125" customWidth="1"/>
  </cols>
  <sheetData>
    <row r="1" spans="1:3" ht="14" thickBot="1">
      <c r="A1" s="52" t="s">
        <v>294</v>
      </c>
      <c r="B1" s="56" t="s">
        <v>295</v>
      </c>
      <c r="C1" s="57" t="s">
        <v>406</v>
      </c>
    </row>
    <row r="2" spans="1:3" ht="26">
      <c r="A2" s="51" t="s">
        <v>197</v>
      </c>
      <c r="B2" s="54" t="s">
        <v>353</v>
      </c>
      <c r="C2" s="55"/>
    </row>
    <row r="3" spans="1:3">
      <c r="A3" s="46" t="s">
        <v>0</v>
      </c>
      <c r="B3" s="53" t="s">
        <v>352</v>
      </c>
      <c r="C3" s="80" t="s">
        <v>408</v>
      </c>
    </row>
    <row r="4" spans="1:3">
      <c r="A4" s="46" t="s">
        <v>1</v>
      </c>
      <c r="B4" s="53" t="s">
        <v>354</v>
      </c>
      <c r="C4" s="80"/>
    </row>
    <row r="5" spans="1:3">
      <c r="A5" s="46" t="s">
        <v>2</v>
      </c>
      <c r="B5" s="53" t="s">
        <v>357</v>
      </c>
      <c r="C5" s="80"/>
    </row>
    <row r="6" spans="1:3">
      <c r="A6" s="46" t="s">
        <v>3</v>
      </c>
      <c r="B6" s="53" t="s">
        <v>355</v>
      </c>
      <c r="C6" s="80"/>
    </row>
    <row r="7" spans="1:3">
      <c r="A7" s="46" t="s">
        <v>4</v>
      </c>
      <c r="B7" s="53" t="s">
        <v>356</v>
      </c>
      <c r="C7" s="80"/>
    </row>
    <row r="8" spans="1:3" ht="39">
      <c r="A8" s="46" t="s">
        <v>5</v>
      </c>
      <c r="B8" s="53" t="s">
        <v>358</v>
      </c>
      <c r="C8" s="80"/>
    </row>
    <row r="9" spans="1:3">
      <c r="A9" s="46" t="s">
        <v>6</v>
      </c>
      <c r="B9" s="53" t="s">
        <v>359</v>
      </c>
      <c r="C9" s="80"/>
    </row>
    <row r="10" spans="1:3">
      <c r="A10" s="46" t="s">
        <v>7</v>
      </c>
      <c r="B10" s="53" t="s">
        <v>360</v>
      </c>
      <c r="C10" s="80"/>
    </row>
    <row r="11" spans="1:3" ht="26">
      <c r="A11" s="46" t="s">
        <v>8</v>
      </c>
      <c r="B11" s="53" t="s">
        <v>361</v>
      </c>
      <c r="C11" s="80"/>
    </row>
    <row r="12" spans="1:3">
      <c r="A12" s="46" t="s">
        <v>9</v>
      </c>
      <c r="B12" s="53" t="s">
        <v>362</v>
      </c>
      <c r="C12" s="80"/>
    </row>
    <row r="13" spans="1:3" ht="52">
      <c r="A13" s="46" t="s">
        <v>10</v>
      </c>
      <c r="B13" s="53" t="s">
        <v>363</v>
      </c>
      <c r="C13" s="80"/>
    </row>
    <row r="14" spans="1:3">
      <c r="A14" s="46" t="s">
        <v>11</v>
      </c>
      <c r="B14" s="53" t="s">
        <v>364</v>
      </c>
      <c r="C14" s="80"/>
    </row>
    <row r="15" spans="1:3" ht="26">
      <c r="A15" s="46" t="s">
        <v>12</v>
      </c>
      <c r="B15" s="53" t="s">
        <v>365</v>
      </c>
      <c r="C15" s="80"/>
    </row>
    <row r="16" spans="1:3" ht="26">
      <c r="A16" s="46" t="s">
        <v>13</v>
      </c>
      <c r="B16" s="53" t="s">
        <v>366</v>
      </c>
      <c r="C16" s="80"/>
    </row>
    <row r="17" spans="1:3" ht="26">
      <c r="A17" s="46" t="s">
        <v>14</v>
      </c>
      <c r="B17" s="53" t="s">
        <v>367</v>
      </c>
      <c r="C17" s="80"/>
    </row>
    <row r="18" spans="1:3" ht="26">
      <c r="A18" s="46" t="s">
        <v>15</v>
      </c>
      <c r="B18" s="53" t="s">
        <v>368</v>
      </c>
      <c r="C18" s="80"/>
    </row>
    <row r="19" spans="1:3">
      <c r="A19" s="46" t="s">
        <v>16</v>
      </c>
      <c r="B19" s="53" t="s">
        <v>369</v>
      </c>
      <c r="C19" s="80"/>
    </row>
    <row r="20" spans="1:3" ht="26">
      <c r="A20" s="46" t="s">
        <v>17</v>
      </c>
      <c r="B20" s="53" t="s">
        <v>370</v>
      </c>
      <c r="C20" s="80"/>
    </row>
    <row r="21" spans="1:3" ht="26">
      <c r="A21" s="46" t="s">
        <v>18</v>
      </c>
      <c r="B21" s="53" t="s">
        <v>371</v>
      </c>
      <c r="C21" s="80"/>
    </row>
    <row r="22" spans="1:3" ht="26">
      <c r="A22" s="46" t="s">
        <v>19</v>
      </c>
      <c r="B22" s="53" t="s">
        <v>372</v>
      </c>
      <c r="C22" s="80"/>
    </row>
    <row r="23" spans="1:3">
      <c r="A23" s="46" t="s">
        <v>20</v>
      </c>
      <c r="B23" s="53" t="s">
        <v>373</v>
      </c>
      <c r="C23" s="80"/>
    </row>
    <row r="24" spans="1:3" ht="26">
      <c r="A24" s="46" t="s">
        <v>21</v>
      </c>
      <c r="B24" s="53" t="s">
        <v>374</v>
      </c>
      <c r="C24" s="80"/>
    </row>
    <row r="25" spans="1:3" ht="26">
      <c r="A25" s="46" t="s">
        <v>22</v>
      </c>
      <c r="B25" s="53" t="s">
        <v>375</v>
      </c>
      <c r="C25" s="80"/>
    </row>
    <row r="26" spans="1:3">
      <c r="A26" s="44" t="s">
        <v>396</v>
      </c>
      <c r="B26" s="48" t="s">
        <v>384</v>
      </c>
      <c r="C26" s="80" t="s">
        <v>407</v>
      </c>
    </row>
    <row r="27" spans="1:3">
      <c r="A27" s="44" t="s">
        <v>397</v>
      </c>
      <c r="B27" s="48" t="s">
        <v>385</v>
      </c>
      <c r="C27" s="80"/>
    </row>
    <row r="28" spans="1:3">
      <c r="A28" s="44" t="s">
        <v>398</v>
      </c>
      <c r="B28" s="48" t="s">
        <v>386</v>
      </c>
      <c r="C28" s="80"/>
    </row>
    <row r="29" spans="1:3" ht="26">
      <c r="A29" s="44" t="s">
        <v>399</v>
      </c>
      <c r="B29" s="48" t="s">
        <v>387</v>
      </c>
      <c r="C29" s="80"/>
    </row>
    <row r="30" spans="1:3">
      <c r="A30" s="44" t="s">
        <v>400</v>
      </c>
      <c r="B30" s="48" t="s">
        <v>388</v>
      </c>
      <c r="C30" s="80"/>
    </row>
    <row r="31" spans="1:3">
      <c r="A31" s="44" t="s">
        <v>401</v>
      </c>
      <c r="B31" s="48" t="s">
        <v>389</v>
      </c>
      <c r="C31" s="80"/>
    </row>
    <row r="32" spans="1:3">
      <c r="A32" s="44" t="s">
        <v>402</v>
      </c>
      <c r="B32" s="48" t="s">
        <v>390</v>
      </c>
      <c r="C32" s="80"/>
    </row>
    <row r="33" spans="1:3">
      <c r="A33" s="44" t="s">
        <v>403</v>
      </c>
      <c r="B33" s="48" t="s">
        <v>391</v>
      </c>
      <c r="C33" s="80"/>
    </row>
    <row r="34" spans="1:3" ht="26">
      <c r="A34" s="44" t="s">
        <v>404</v>
      </c>
      <c r="B34" s="48" t="s">
        <v>392</v>
      </c>
      <c r="C34" s="80"/>
    </row>
    <row r="35" spans="1:3" ht="26">
      <c r="A35" s="44" t="s">
        <v>405</v>
      </c>
      <c r="B35" s="48" t="s">
        <v>393</v>
      </c>
      <c r="C35" s="80"/>
    </row>
    <row r="36" spans="1:3">
      <c r="A36" s="44" t="s">
        <v>283</v>
      </c>
      <c r="B36" s="48" t="s">
        <v>296</v>
      </c>
      <c r="C36" s="80"/>
    </row>
    <row r="37" spans="1:3">
      <c r="A37" s="44" t="s">
        <v>115</v>
      </c>
      <c r="B37" s="48" t="s">
        <v>394</v>
      </c>
      <c r="C37" s="82" t="s">
        <v>464</v>
      </c>
    </row>
    <row r="38" spans="1:3">
      <c r="A38" s="44" t="s">
        <v>116</v>
      </c>
      <c r="B38" s="48" t="s">
        <v>376</v>
      </c>
      <c r="C38" s="82"/>
    </row>
    <row r="39" spans="1:3" ht="26">
      <c r="A39" s="44" t="s">
        <v>117</v>
      </c>
      <c r="B39" s="48" t="s">
        <v>297</v>
      </c>
      <c r="C39" s="82"/>
    </row>
    <row r="40" spans="1:3">
      <c r="A40" s="44" t="s">
        <v>284</v>
      </c>
      <c r="B40" s="48" t="s">
        <v>377</v>
      </c>
      <c r="C40" s="82"/>
    </row>
    <row r="41" spans="1:3">
      <c r="A41" s="44" t="s">
        <v>285</v>
      </c>
      <c r="B41" s="48" t="s">
        <v>378</v>
      </c>
      <c r="C41" s="82"/>
    </row>
    <row r="42" spans="1:3" ht="26">
      <c r="A42" s="44" t="s">
        <v>286</v>
      </c>
      <c r="B42" s="48" t="s">
        <v>379</v>
      </c>
      <c r="C42" s="82"/>
    </row>
    <row r="43" spans="1:3" ht="26">
      <c r="A43" s="45" t="s">
        <v>127</v>
      </c>
      <c r="B43" s="48" t="s">
        <v>298</v>
      </c>
      <c r="C43" s="82"/>
    </row>
    <row r="44" spans="1:3">
      <c r="A44" s="45" t="s">
        <v>128</v>
      </c>
      <c r="B44" s="48" t="s">
        <v>299</v>
      </c>
      <c r="C44" s="82"/>
    </row>
    <row r="45" spans="1:3" ht="26">
      <c r="A45" s="45" t="s">
        <v>293</v>
      </c>
      <c r="B45" s="48" t="s">
        <v>298</v>
      </c>
      <c r="C45" s="82"/>
    </row>
    <row r="46" spans="1:3">
      <c r="A46" s="45" t="s">
        <v>287</v>
      </c>
      <c r="B46" s="48" t="s">
        <v>299</v>
      </c>
      <c r="C46" s="82"/>
    </row>
    <row r="47" spans="1:3">
      <c r="A47" s="44" t="s">
        <v>131</v>
      </c>
      <c r="B47" s="49" t="s">
        <v>300</v>
      </c>
      <c r="C47" s="82"/>
    </row>
    <row r="48" spans="1:3">
      <c r="A48" s="44" t="s">
        <v>132</v>
      </c>
      <c r="B48" s="49" t="s">
        <v>301</v>
      </c>
      <c r="C48" s="82"/>
    </row>
    <row r="49" spans="1:3">
      <c r="A49" s="44" t="s">
        <v>133</v>
      </c>
      <c r="B49" s="49" t="s">
        <v>302</v>
      </c>
      <c r="C49" s="82"/>
    </row>
    <row r="50" spans="1:3">
      <c r="A50" s="44" t="s">
        <v>134</v>
      </c>
      <c r="B50" s="49" t="s">
        <v>303</v>
      </c>
      <c r="C50" s="82"/>
    </row>
    <row r="51" spans="1:3">
      <c r="A51" s="46" t="s">
        <v>135</v>
      </c>
      <c r="B51" s="49" t="s">
        <v>304</v>
      </c>
      <c r="C51" s="82"/>
    </row>
    <row r="52" spans="1:3" ht="26">
      <c r="A52" s="46" t="s">
        <v>136</v>
      </c>
      <c r="B52" s="49" t="s">
        <v>305</v>
      </c>
      <c r="C52" s="82"/>
    </row>
    <row r="53" spans="1:3" ht="26">
      <c r="A53" s="46" t="s">
        <v>137</v>
      </c>
      <c r="B53" s="49" t="s">
        <v>306</v>
      </c>
      <c r="C53" s="82"/>
    </row>
    <row r="54" spans="1:3" ht="26">
      <c r="A54" s="46" t="s">
        <v>138</v>
      </c>
      <c r="B54" s="49" t="s">
        <v>307</v>
      </c>
      <c r="C54" s="82"/>
    </row>
    <row r="55" spans="1:3">
      <c r="A55" s="44" t="s">
        <v>139</v>
      </c>
      <c r="B55" s="48" t="s">
        <v>395</v>
      </c>
      <c r="C55" s="82"/>
    </row>
    <row r="56" spans="1:3">
      <c r="A56" s="44" t="s">
        <v>140</v>
      </c>
      <c r="B56" s="48" t="s">
        <v>380</v>
      </c>
      <c r="C56" s="82"/>
    </row>
    <row r="57" spans="1:3" ht="26">
      <c r="A57" s="45" t="s">
        <v>141</v>
      </c>
      <c r="B57" s="48" t="s">
        <v>308</v>
      </c>
      <c r="C57" s="82"/>
    </row>
    <row r="58" spans="1:3">
      <c r="A58" s="44" t="s">
        <v>288</v>
      </c>
      <c r="B58" s="48" t="s">
        <v>381</v>
      </c>
      <c r="C58" s="82"/>
    </row>
    <row r="59" spans="1:3">
      <c r="A59" s="44" t="s">
        <v>289</v>
      </c>
      <c r="B59" s="48" t="s">
        <v>382</v>
      </c>
      <c r="C59" s="82"/>
    </row>
    <row r="60" spans="1:3" ht="26">
      <c r="A60" s="44" t="s">
        <v>290</v>
      </c>
      <c r="B60" s="48" t="s">
        <v>383</v>
      </c>
      <c r="C60" s="82"/>
    </row>
    <row r="61" spans="1:3" ht="26">
      <c r="A61" s="45" t="s">
        <v>151</v>
      </c>
      <c r="B61" s="48" t="s">
        <v>309</v>
      </c>
      <c r="C61" s="82"/>
    </row>
    <row r="62" spans="1:3">
      <c r="A62" s="45" t="s">
        <v>152</v>
      </c>
      <c r="B62" s="48" t="s">
        <v>310</v>
      </c>
      <c r="C62" s="82"/>
    </row>
    <row r="63" spans="1:3" ht="26">
      <c r="A63" s="45" t="s">
        <v>291</v>
      </c>
      <c r="B63" s="48" t="s">
        <v>309</v>
      </c>
      <c r="C63" s="82"/>
    </row>
    <row r="64" spans="1:3">
      <c r="A64" s="45" t="s">
        <v>292</v>
      </c>
      <c r="B64" s="48" t="s">
        <v>310</v>
      </c>
      <c r="C64" s="82"/>
    </row>
    <row r="65" spans="1:3">
      <c r="A65" s="44" t="s">
        <v>155</v>
      </c>
      <c r="B65" s="49" t="s">
        <v>311</v>
      </c>
      <c r="C65" s="82"/>
    </row>
    <row r="66" spans="1:3">
      <c r="A66" s="44" t="s">
        <v>156</v>
      </c>
      <c r="B66" s="49" t="s">
        <v>312</v>
      </c>
      <c r="C66" s="82"/>
    </row>
    <row r="67" spans="1:3" ht="26">
      <c r="A67" s="44" t="s">
        <v>157</v>
      </c>
      <c r="B67" s="49" t="s">
        <v>313</v>
      </c>
      <c r="C67" s="82"/>
    </row>
    <row r="68" spans="1:3">
      <c r="A68" s="44" t="s">
        <v>158</v>
      </c>
      <c r="B68" s="49" t="s">
        <v>314</v>
      </c>
      <c r="C68" s="82"/>
    </row>
    <row r="69" spans="1:3">
      <c r="A69" s="44" t="s">
        <v>159</v>
      </c>
      <c r="B69" s="49" t="s">
        <v>315</v>
      </c>
      <c r="C69" s="82"/>
    </row>
    <row r="70" spans="1:3" ht="26">
      <c r="A70" s="44" t="s">
        <v>160</v>
      </c>
      <c r="B70" s="49" t="s">
        <v>316</v>
      </c>
      <c r="C70" s="82"/>
    </row>
    <row r="71" spans="1:3">
      <c r="A71" s="46" t="s">
        <v>161</v>
      </c>
      <c r="B71" s="49" t="s">
        <v>317</v>
      </c>
      <c r="C71" s="82"/>
    </row>
    <row r="72" spans="1:3" ht="26">
      <c r="A72" s="46" t="s">
        <v>162</v>
      </c>
      <c r="B72" s="49" t="s">
        <v>318</v>
      </c>
      <c r="C72" s="82"/>
    </row>
    <row r="73" spans="1:3" ht="26">
      <c r="A73" s="46" t="s">
        <v>163</v>
      </c>
      <c r="B73" s="49" t="s">
        <v>319</v>
      </c>
      <c r="C73" s="82"/>
    </row>
    <row r="74" spans="1:3" ht="26">
      <c r="A74" s="46" t="s">
        <v>164</v>
      </c>
      <c r="B74" s="49" t="s">
        <v>320</v>
      </c>
      <c r="C74" s="82"/>
    </row>
    <row r="75" spans="1:3" ht="26">
      <c r="A75" s="44" t="s">
        <v>192</v>
      </c>
      <c r="B75" s="48" t="s">
        <v>348</v>
      </c>
      <c r="C75" s="80" t="s">
        <v>407</v>
      </c>
    </row>
    <row r="76" spans="1:3">
      <c r="A76" s="44" t="s">
        <v>193</v>
      </c>
      <c r="B76" s="48" t="s">
        <v>349</v>
      </c>
      <c r="C76" s="80"/>
    </row>
    <row r="77" spans="1:3">
      <c r="A77" s="44" t="s">
        <v>194</v>
      </c>
      <c r="B77" s="48" t="s">
        <v>350</v>
      </c>
      <c r="C77" s="80"/>
    </row>
    <row r="78" spans="1:3" ht="26">
      <c r="A78" s="44" t="s">
        <v>195</v>
      </c>
      <c r="B78" s="49" t="s">
        <v>351</v>
      </c>
      <c r="C78" s="80"/>
    </row>
    <row r="79" spans="1:3">
      <c r="A79" s="44" t="s">
        <v>165</v>
      </c>
      <c r="B79" s="48" t="s">
        <v>321</v>
      </c>
      <c r="C79" s="80"/>
    </row>
    <row r="80" spans="1:3">
      <c r="A80" s="44" t="s">
        <v>166</v>
      </c>
      <c r="B80" s="48" t="s">
        <v>322</v>
      </c>
      <c r="C80" s="80"/>
    </row>
    <row r="81" spans="1:3">
      <c r="A81" s="44" t="s">
        <v>167</v>
      </c>
      <c r="B81" s="48" t="s">
        <v>323</v>
      </c>
      <c r="C81" s="80"/>
    </row>
    <row r="82" spans="1:3">
      <c r="A82" s="44" t="s">
        <v>168</v>
      </c>
      <c r="B82" s="48" t="s">
        <v>324</v>
      </c>
      <c r="C82" s="80"/>
    </row>
    <row r="83" spans="1:3">
      <c r="A83" s="44" t="s">
        <v>169</v>
      </c>
      <c r="B83" s="48" t="s">
        <v>325</v>
      </c>
      <c r="C83" s="80"/>
    </row>
    <row r="84" spans="1:3">
      <c r="A84" s="44" t="s">
        <v>170</v>
      </c>
      <c r="B84" s="48" t="s">
        <v>326</v>
      </c>
      <c r="C84" s="80"/>
    </row>
    <row r="85" spans="1:3">
      <c r="A85" s="44" t="s">
        <v>171</v>
      </c>
      <c r="B85" s="48" t="s">
        <v>327</v>
      </c>
      <c r="C85" s="80"/>
    </row>
    <row r="86" spans="1:3" ht="26">
      <c r="A86" s="44" t="s">
        <v>172</v>
      </c>
      <c r="B86" s="48" t="s">
        <v>328</v>
      </c>
      <c r="C86" s="80"/>
    </row>
    <row r="87" spans="1:3" ht="26">
      <c r="A87" s="44" t="s">
        <v>173</v>
      </c>
      <c r="B87" s="48" t="s">
        <v>329</v>
      </c>
      <c r="C87" s="80"/>
    </row>
    <row r="88" spans="1:3" ht="26">
      <c r="A88" s="44" t="s">
        <v>174</v>
      </c>
      <c r="B88" s="48" t="s">
        <v>330</v>
      </c>
      <c r="C88" s="80"/>
    </row>
    <row r="89" spans="1:3" ht="26">
      <c r="A89" s="44" t="s">
        <v>175</v>
      </c>
      <c r="B89" s="48" t="s">
        <v>331</v>
      </c>
      <c r="C89" s="80"/>
    </row>
    <row r="90" spans="1:3" ht="26">
      <c r="A90" s="44" t="s">
        <v>176</v>
      </c>
      <c r="B90" s="48" t="s">
        <v>332</v>
      </c>
      <c r="C90" s="80"/>
    </row>
    <row r="91" spans="1:3">
      <c r="A91" s="44" t="s">
        <v>177</v>
      </c>
      <c r="B91" s="48" t="s">
        <v>333</v>
      </c>
      <c r="C91" s="80"/>
    </row>
    <row r="92" spans="1:3" ht="26">
      <c r="A92" s="44" t="s">
        <v>178</v>
      </c>
      <c r="B92" s="48" t="s">
        <v>334</v>
      </c>
      <c r="C92" s="80"/>
    </row>
    <row r="93" spans="1:3" ht="26">
      <c r="A93" s="44" t="s">
        <v>179</v>
      </c>
      <c r="B93" s="48" t="s">
        <v>335</v>
      </c>
      <c r="C93" s="80"/>
    </row>
    <row r="94" spans="1:3">
      <c r="A94" s="44" t="s">
        <v>180</v>
      </c>
      <c r="B94" s="48" t="s">
        <v>336</v>
      </c>
      <c r="C94" s="80"/>
    </row>
    <row r="95" spans="1:3" ht="26">
      <c r="A95" s="44" t="s">
        <v>181</v>
      </c>
      <c r="B95" s="48" t="s">
        <v>337</v>
      </c>
      <c r="C95" s="80"/>
    </row>
    <row r="96" spans="1:3" ht="26">
      <c r="A96" s="44" t="s">
        <v>182</v>
      </c>
      <c r="B96" s="48" t="s">
        <v>338</v>
      </c>
      <c r="C96" s="80"/>
    </row>
    <row r="97" spans="1:3">
      <c r="A97" s="44" t="s">
        <v>183</v>
      </c>
      <c r="B97" s="48" t="s">
        <v>339</v>
      </c>
      <c r="C97" s="80"/>
    </row>
    <row r="98" spans="1:3" ht="26">
      <c r="A98" s="44" t="s">
        <v>184</v>
      </c>
      <c r="B98" s="48" t="s">
        <v>340</v>
      </c>
      <c r="C98" s="80"/>
    </row>
    <row r="99" spans="1:3" ht="26">
      <c r="A99" s="44" t="s">
        <v>185</v>
      </c>
      <c r="B99" s="48" t="s">
        <v>341</v>
      </c>
      <c r="C99" s="80"/>
    </row>
    <row r="100" spans="1:3" ht="26">
      <c r="A100" s="44" t="s">
        <v>186</v>
      </c>
      <c r="B100" s="48" t="s">
        <v>342</v>
      </c>
      <c r="C100" s="80"/>
    </row>
    <row r="101" spans="1:3" ht="26">
      <c r="A101" s="44" t="s">
        <v>187</v>
      </c>
      <c r="B101" s="48" t="s">
        <v>343</v>
      </c>
      <c r="C101" s="80"/>
    </row>
    <row r="102" spans="1:3" ht="26">
      <c r="A102" s="44" t="s">
        <v>188</v>
      </c>
      <c r="B102" s="48" t="s">
        <v>344</v>
      </c>
      <c r="C102" s="80"/>
    </row>
    <row r="103" spans="1:3" ht="26">
      <c r="A103" s="44" t="s">
        <v>189</v>
      </c>
      <c r="B103" s="48" t="s">
        <v>345</v>
      </c>
      <c r="C103" s="80"/>
    </row>
    <row r="104" spans="1:3" ht="26">
      <c r="A104" s="44" t="s">
        <v>190</v>
      </c>
      <c r="B104" s="48" t="s">
        <v>346</v>
      </c>
      <c r="C104" s="80"/>
    </row>
    <row r="105" spans="1:3" ht="26">
      <c r="A105" s="44" t="s">
        <v>191</v>
      </c>
      <c r="B105" s="48" t="s">
        <v>347</v>
      </c>
      <c r="C105" s="80"/>
    </row>
    <row r="106" spans="1:3" ht="26">
      <c r="A106" s="46" t="s">
        <v>202</v>
      </c>
      <c r="B106" s="53" t="s">
        <v>202</v>
      </c>
      <c r="C106" s="80" t="s">
        <v>409</v>
      </c>
    </row>
    <row r="107" spans="1:3" ht="39">
      <c r="A107" s="46" t="s">
        <v>203</v>
      </c>
      <c r="B107" s="53" t="s">
        <v>203</v>
      </c>
      <c r="C107" s="80"/>
    </row>
    <row r="108" spans="1:3" ht="39">
      <c r="A108" s="46" t="s">
        <v>204</v>
      </c>
      <c r="B108" s="53" t="s">
        <v>204</v>
      </c>
      <c r="C108" s="80"/>
    </row>
    <row r="109" spans="1:3" ht="26">
      <c r="A109" s="46" t="s">
        <v>205</v>
      </c>
      <c r="B109" s="53" t="s">
        <v>205</v>
      </c>
      <c r="C109" s="80"/>
    </row>
    <row r="110" spans="1:3" ht="52">
      <c r="A110" s="46" t="s">
        <v>206</v>
      </c>
      <c r="B110" s="53" t="s">
        <v>206</v>
      </c>
      <c r="C110" s="80"/>
    </row>
    <row r="111" spans="1:3" ht="39">
      <c r="A111" s="46" t="s">
        <v>207</v>
      </c>
      <c r="B111" s="53" t="s">
        <v>207</v>
      </c>
      <c r="C111" s="80"/>
    </row>
    <row r="112" spans="1:3" ht="26">
      <c r="A112" s="46" t="s">
        <v>208</v>
      </c>
      <c r="B112" s="53" t="s">
        <v>208</v>
      </c>
      <c r="C112" s="80"/>
    </row>
    <row r="113" spans="1:3" ht="26">
      <c r="A113" s="46" t="s">
        <v>209</v>
      </c>
      <c r="B113" s="53" t="s">
        <v>209</v>
      </c>
      <c r="C113" s="80"/>
    </row>
    <row r="114" spans="1:3" ht="26">
      <c r="A114" s="46" t="s">
        <v>210</v>
      </c>
      <c r="B114" s="53" t="s">
        <v>210</v>
      </c>
      <c r="C114" s="80"/>
    </row>
    <row r="115" spans="1:3" ht="39">
      <c r="A115" s="46" t="s">
        <v>211</v>
      </c>
      <c r="B115" s="53" t="s">
        <v>211</v>
      </c>
      <c r="C115" s="80"/>
    </row>
    <row r="116" spans="1:3" ht="52">
      <c r="A116" s="46" t="s">
        <v>212</v>
      </c>
      <c r="B116" s="53" t="s">
        <v>212</v>
      </c>
      <c r="C116" s="80"/>
    </row>
    <row r="117" spans="1:3">
      <c r="A117" s="46" t="s">
        <v>410</v>
      </c>
      <c r="B117" s="58" t="s">
        <v>438</v>
      </c>
      <c r="C117" s="80" t="s">
        <v>463</v>
      </c>
    </row>
    <row r="118" spans="1:3">
      <c r="A118" s="46" t="s">
        <v>411</v>
      </c>
      <c r="B118" s="58" t="s">
        <v>437</v>
      </c>
      <c r="C118" s="80"/>
    </row>
    <row r="119" spans="1:3" ht="26">
      <c r="A119" s="46" t="s">
        <v>412</v>
      </c>
      <c r="B119" s="58" t="s">
        <v>439</v>
      </c>
      <c r="C119" s="80"/>
    </row>
    <row r="120" spans="1:3" ht="26">
      <c r="A120" s="46" t="s">
        <v>413</v>
      </c>
      <c r="B120" s="58" t="s">
        <v>440</v>
      </c>
      <c r="C120" s="80"/>
    </row>
    <row r="121" spans="1:3">
      <c r="A121" s="46" t="s">
        <v>414</v>
      </c>
      <c r="B121" s="58" t="s">
        <v>441</v>
      </c>
      <c r="C121" s="80"/>
    </row>
    <row r="122" spans="1:3">
      <c r="A122" s="46" t="s">
        <v>415</v>
      </c>
      <c r="B122" s="58" t="s">
        <v>442</v>
      </c>
      <c r="C122" s="80"/>
    </row>
    <row r="123" spans="1:3" ht="26">
      <c r="A123" s="46" t="s">
        <v>416</v>
      </c>
      <c r="B123" s="58" t="s">
        <v>444</v>
      </c>
      <c r="C123" s="80"/>
    </row>
    <row r="124" spans="1:3">
      <c r="A124" s="46" t="s">
        <v>417</v>
      </c>
      <c r="B124" s="58" t="s">
        <v>443</v>
      </c>
      <c r="C124" s="80"/>
    </row>
    <row r="125" spans="1:3">
      <c r="A125" s="46" t="s">
        <v>418</v>
      </c>
      <c r="B125" s="58" t="s">
        <v>445</v>
      </c>
      <c r="C125" s="80"/>
    </row>
    <row r="126" spans="1:3" ht="26">
      <c r="A126" s="46" t="s">
        <v>419</v>
      </c>
      <c r="B126" s="58" t="s">
        <v>446</v>
      </c>
      <c r="C126" s="80"/>
    </row>
    <row r="127" spans="1:3" ht="26">
      <c r="A127" s="46" t="s">
        <v>420</v>
      </c>
      <c r="B127" s="58" t="s">
        <v>447</v>
      </c>
      <c r="C127" s="80"/>
    </row>
    <row r="128" spans="1:3" ht="26">
      <c r="A128" s="46" t="s">
        <v>421</v>
      </c>
      <c r="B128" s="58" t="s">
        <v>448</v>
      </c>
      <c r="C128" s="80"/>
    </row>
    <row r="129" spans="1:3" ht="26">
      <c r="A129" s="46" t="s">
        <v>422</v>
      </c>
      <c r="B129" s="58" t="s">
        <v>449</v>
      </c>
      <c r="C129" s="80"/>
    </row>
    <row r="130" spans="1:3" ht="26">
      <c r="A130" s="46" t="s">
        <v>423</v>
      </c>
      <c r="B130" s="58" t="s">
        <v>450</v>
      </c>
      <c r="C130" s="80"/>
    </row>
    <row r="131" spans="1:3" ht="26">
      <c r="A131" s="46" t="s">
        <v>424</v>
      </c>
      <c r="B131" s="58" t="s">
        <v>451</v>
      </c>
      <c r="C131" s="80"/>
    </row>
    <row r="132" spans="1:3" ht="26">
      <c r="A132" s="46" t="s">
        <v>425</v>
      </c>
      <c r="B132" s="58" t="s">
        <v>452</v>
      </c>
      <c r="C132" s="80"/>
    </row>
    <row r="133" spans="1:3" ht="26">
      <c r="A133" s="46" t="s">
        <v>426</v>
      </c>
      <c r="B133" s="58" t="s">
        <v>453</v>
      </c>
      <c r="C133" s="80"/>
    </row>
    <row r="134" spans="1:3" ht="26">
      <c r="A134" s="46" t="s">
        <v>427</v>
      </c>
      <c r="B134" s="58" t="s">
        <v>454</v>
      </c>
      <c r="C134" s="80"/>
    </row>
    <row r="135" spans="1:3">
      <c r="A135" s="46" t="s">
        <v>428</v>
      </c>
      <c r="B135" s="58" t="s">
        <v>455</v>
      </c>
      <c r="C135" s="80"/>
    </row>
    <row r="136" spans="1:3" ht="26">
      <c r="A136" s="46" t="s">
        <v>429</v>
      </c>
      <c r="B136" s="58" t="s">
        <v>456</v>
      </c>
      <c r="C136" s="80"/>
    </row>
    <row r="137" spans="1:3">
      <c r="A137" s="46" t="s">
        <v>430</v>
      </c>
      <c r="B137" s="58" t="s">
        <v>457</v>
      </c>
      <c r="C137" s="80"/>
    </row>
    <row r="138" spans="1:3" ht="26">
      <c r="A138" s="46" t="s">
        <v>431</v>
      </c>
      <c r="B138" s="58" t="s">
        <v>458</v>
      </c>
      <c r="C138" s="80"/>
    </row>
    <row r="139" spans="1:3" ht="26">
      <c r="A139" s="46" t="s">
        <v>432</v>
      </c>
      <c r="B139" s="58" t="s">
        <v>459</v>
      </c>
      <c r="C139" s="80"/>
    </row>
    <row r="140" spans="1:3" ht="26">
      <c r="A140" s="46" t="s">
        <v>433</v>
      </c>
      <c r="B140" s="58" t="s">
        <v>460</v>
      </c>
      <c r="C140" s="80"/>
    </row>
    <row r="141" spans="1:3" ht="26">
      <c r="A141" s="46" t="s">
        <v>434</v>
      </c>
      <c r="B141" s="58" t="s">
        <v>461</v>
      </c>
      <c r="C141" s="80"/>
    </row>
    <row r="142" spans="1:3" ht="27" thickBot="1">
      <c r="A142" s="50" t="s">
        <v>435</v>
      </c>
      <c r="B142" s="59" t="s">
        <v>462</v>
      </c>
      <c r="C142" s="81"/>
    </row>
  </sheetData>
  <mergeCells count="6">
    <mergeCell ref="C117:C142"/>
    <mergeCell ref="C3:C25"/>
    <mergeCell ref="C26:C36"/>
    <mergeCell ref="C37:C74"/>
    <mergeCell ref="C75:C105"/>
    <mergeCell ref="C106:C116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5"/>
  <sheetViews>
    <sheetView workbookViewId="0">
      <pane xSplit="2" ySplit="1" topLeftCell="C2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8.83203125" defaultRowHeight="13" x14ac:dyDescent="0"/>
  <cols>
    <col min="1" max="1" width="6.83203125" bestFit="1" customWidth="1"/>
    <col min="2" max="2" width="39.1640625" bestFit="1" customWidth="1"/>
    <col min="25" max="37" width="9.33203125" bestFit="1" customWidth="1"/>
    <col min="38" max="38" width="9.33203125" customWidth="1"/>
    <col min="39" max="40" width="9.33203125" bestFit="1" customWidth="1"/>
    <col min="41" max="56" width="9.33203125" customWidth="1"/>
    <col min="57" max="60" width="9.33203125" bestFit="1" customWidth="1"/>
  </cols>
  <sheetData>
    <row r="1" spans="1:76">
      <c r="A1" t="s">
        <v>466</v>
      </c>
      <c r="B1" t="s">
        <v>197</v>
      </c>
      <c r="C1" t="s">
        <v>410</v>
      </c>
      <c r="D1" t="s">
        <v>411</v>
      </c>
      <c r="E1" t="s">
        <v>412</v>
      </c>
      <c r="F1" t="s">
        <v>413</v>
      </c>
      <c r="G1" t="s">
        <v>414</v>
      </c>
      <c r="H1" t="s">
        <v>415</v>
      </c>
      <c r="I1" t="s">
        <v>416</v>
      </c>
      <c r="J1" t="s">
        <v>417</v>
      </c>
      <c r="K1" t="s">
        <v>421</v>
      </c>
      <c r="L1" t="s">
        <v>422</v>
      </c>
      <c r="M1" t="s">
        <v>502</v>
      </c>
      <c r="N1" t="s">
        <v>423</v>
      </c>
      <c r="O1" t="s">
        <v>424</v>
      </c>
      <c r="P1" t="s">
        <v>425</v>
      </c>
      <c r="Q1" t="s">
        <v>426</v>
      </c>
      <c r="R1" t="s">
        <v>427</v>
      </c>
      <c r="S1" t="s">
        <v>428</v>
      </c>
      <c r="T1" t="s">
        <v>429</v>
      </c>
      <c r="U1" t="s">
        <v>430</v>
      </c>
      <c r="V1" t="s">
        <v>434</v>
      </c>
      <c r="W1" t="s">
        <v>435</v>
      </c>
      <c r="X1" t="s">
        <v>503</v>
      </c>
      <c r="Y1" t="s">
        <v>273</v>
      </c>
      <c r="Z1" t="s">
        <v>274</v>
      </c>
      <c r="AA1" t="s">
        <v>275</v>
      </c>
      <c r="AB1" t="s">
        <v>276</v>
      </c>
      <c r="AC1" t="s">
        <v>277</v>
      </c>
      <c r="AD1" t="s">
        <v>278</v>
      </c>
      <c r="AE1" t="s">
        <v>279</v>
      </c>
      <c r="AF1" t="s">
        <v>280</v>
      </c>
      <c r="AG1" t="s">
        <v>281</v>
      </c>
      <c r="AH1" t="s">
        <v>282</v>
      </c>
      <c r="AI1" t="s">
        <v>283</v>
      </c>
      <c r="AJ1" t="s">
        <v>115</v>
      </c>
      <c r="AK1" t="s">
        <v>116</v>
      </c>
      <c r="AL1" t="s">
        <v>504</v>
      </c>
      <c r="AM1" t="s">
        <v>284</v>
      </c>
      <c r="AN1" t="s">
        <v>285</v>
      </c>
      <c r="AO1" t="s">
        <v>470</v>
      </c>
      <c r="AP1" t="s">
        <v>471</v>
      </c>
      <c r="AQ1" t="s">
        <v>472</v>
      </c>
      <c r="AR1" t="s">
        <v>473</v>
      </c>
      <c r="AS1" t="s">
        <v>474</v>
      </c>
      <c r="AT1" t="s">
        <v>475</v>
      </c>
      <c r="AU1" t="s">
        <v>482</v>
      </c>
      <c r="AV1" t="s">
        <v>483</v>
      </c>
      <c r="AW1" t="s">
        <v>484</v>
      </c>
      <c r="AX1" t="s">
        <v>485</v>
      </c>
      <c r="AY1" t="s">
        <v>489</v>
      </c>
      <c r="AZ1" t="s">
        <v>490</v>
      </c>
      <c r="BA1" t="s">
        <v>487</v>
      </c>
      <c r="BB1" t="s">
        <v>486</v>
      </c>
      <c r="BC1" t="s">
        <v>491</v>
      </c>
      <c r="BD1" t="s">
        <v>488</v>
      </c>
      <c r="BE1" t="s">
        <v>139</v>
      </c>
      <c r="BF1" t="s">
        <v>140</v>
      </c>
      <c r="BG1" t="s">
        <v>288</v>
      </c>
      <c r="BH1" t="s">
        <v>289</v>
      </c>
      <c r="BI1" t="s">
        <v>476</v>
      </c>
      <c r="BJ1" t="s">
        <v>477</v>
      </c>
      <c r="BK1" t="s">
        <v>478</v>
      </c>
      <c r="BL1" t="s">
        <v>479</v>
      </c>
      <c r="BM1" t="s">
        <v>480</v>
      </c>
      <c r="BN1" t="s">
        <v>481</v>
      </c>
      <c r="BO1" t="s">
        <v>492</v>
      </c>
      <c r="BP1" t="s">
        <v>493</v>
      </c>
      <c r="BQ1" t="s">
        <v>494</v>
      </c>
      <c r="BR1" t="s">
        <v>495</v>
      </c>
      <c r="BS1" t="s">
        <v>496</v>
      </c>
      <c r="BT1" t="s">
        <v>497</v>
      </c>
      <c r="BU1" t="s">
        <v>498</v>
      </c>
      <c r="BV1" t="s">
        <v>499</v>
      </c>
      <c r="BW1" t="s">
        <v>500</v>
      </c>
      <c r="BX1" t="s">
        <v>501</v>
      </c>
    </row>
    <row r="2" spans="1:76">
      <c r="A2" s="63">
        <v>1</v>
      </c>
      <c r="B2" t="s">
        <v>27</v>
      </c>
      <c r="C2">
        <v>92.65</v>
      </c>
      <c r="D2">
        <v>99.59</v>
      </c>
      <c r="E2">
        <v>100.49</v>
      </c>
      <c r="F2">
        <v>101.39</v>
      </c>
      <c r="G2">
        <v>100.96</v>
      </c>
      <c r="H2">
        <v>100.32</v>
      </c>
      <c r="I2">
        <v>103.53</v>
      </c>
      <c r="J2">
        <v>100.6</v>
      </c>
      <c r="K2">
        <v>105.14</v>
      </c>
      <c r="L2">
        <v>92.68</v>
      </c>
      <c r="M2">
        <v>12.459999999999994</v>
      </c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76">
      <c r="A3" s="63">
        <v>2</v>
      </c>
      <c r="B3" t="s">
        <v>28</v>
      </c>
      <c r="C3">
        <v>95.12</v>
      </c>
      <c r="D3">
        <v>96.87</v>
      </c>
      <c r="E3">
        <v>94</v>
      </c>
      <c r="F3">
        <v>102.32</v>
      </c>
      <c r="G3">
        <v>101.8</v>
      </c>
      <c r="H3">
        <v>100.09</v>
      </c>
      <c r="I3">
        <v>104.51</v>
      </c>
      <c r="J3">
        <v>100.05</v>
      </c>
      <c r="K3">
        <v>97.07</v>
      </c>
      <c r="L3">
        <v>100.19</v>
      </c>
      <c r="M3">
        <v>-3.1200000000000045</v>
      </c>
      <c r="N3">
        <v>2.6659471127900687E-2</v>
      </c>
      <c r="O3">
        <v>-2.73119791143689E-2</v>
      </c>
      <c r="P3">
        <v>-6.4583540650810983E-2</v>
      </c>
      <c r="Q3">
        <v>9.172502219153689E-3</v>
      </c>
      <c r="R3">
        <v>8.3201267828843448E-3</v>
      </c>
      <c r="S3">
        <v>-2.2926634768739014E-3</v>
      </c>
      <c r="T3">
        <v>9.4658553076403355E-3</v>
      </c>
      <c r="U3">
        <v>-5.4671968190854589E-3</v>
      </c>
      <c r="V3">
        <v>-7.6754803119650064E-2</v>
      </c>
      <c r="W3">
        <v>8.1031506258092259E-2</v>
      </c>
      <c r="X3">
        <v>-1.2504012841091499</v>
      </c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</row>
    <row r="4" spans="1:76">
      <c r="A4" s="63">
        <v>3</v>
      </c>
      <c r="B4" t="s">
        <v>29</v>
      </c>
      <c r="C4">
        <v>102.79</v>
      </c>
      <c r="D4">
        <v>107.79</v>
      </c>
      <c r="E4">
        <v>108.3</v>
      </c>
      <c r="F4">
        <v>104.37</v>
      </c>
      <c r="G4">
        <v>103.92</v>
      </c>
      <c r="H4">
        <v>102.65</v>
      </c>
      <c r="I4">
        <v>105.04</v>
      </c>
      <c r="J4">
        <v>104.57</v>
      </c>
      <c r="K4">
        <v>97.32</v>
      </c>
      <c r="L4">
        <v>107.64</v>
      </c>
      <c r="M4">
        <v>-10.320000000000007</v>
      </c>
      <c r="N4">
        <v>8.0634987384356621E-2</v>
      </c>
      <c r="O4">
        <v>0.11272839888510376</v>
      </c>
      <c r="P4">
        <v>0.15212765957446805</v>
      </c>
      <c r="Q4">
        <v>2.0035183737294873E-2</v>
      </c>
      <c r="R4">
        <v>2.0825147347740713E-2</v>
      </c>
      <c r="S4">
        <v>2.5576980717354404E-2</v>
      </c>
      <c r="T4">
        <v>5.0712850444933604E-3</v>
      </c>
      <c r="U4">
        <v>4.5177411294352786E-2</v>
      </c>
      <c r="V4">
        <v>2.5754610075203461E-3</v>
      </c>
      <c r="W4">
        <v>7.4358718434973575E-2</v>
      </c>
      <c r="X4">
        <v>2.3076923076923053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76">
      <c r="A5" s="63">
        <v>4</v>
      </c>
      <c r="B5" t="s">
        <v>30</v>
      </c>
      <c r="C5">
        <v>127.87</v>
      </c>
      <c r="D5">
        <v>100</v>
      </c>
      <c r="E5">
        <v>97.6</v>
      </c>
      <c r="F5">
        <v>104.69</v>
      </c>
      <c r="G5">
        <v>101.7</v>
      </c>
      <c r="H5">
        <v>104.24</v>
      </c>
      <c r="I5">
        <v>104.18</v>
      </c>
      <c r="J5">
        <v>103.44</v>
      </c>
      <c r="K5">
        <v>98.71</v>
      </c>
      <c r="L5">
        <v>119.28</v>
      </c>
      <c r="M5">
        <v>-20.570000000000007</v>
      </c>
      <c r="N5">
        <v>0.24399260628465802</v>
      </c>
      <c r="O5">
        <v>-7.2270154930884178E-2</v>
      </c>
      <c r="P5">
        <v>-9.8799630655586362E-2</v>
      </c>
      <c r="Q5">
        <v>3.0660151384496806E-3</v>
      </c>
      <c r="R5">
        <v>-2.1362586605080822E-2</v>
      </c>
      <c r="S5">
        <v>1.5489527520701306E-2</v>
      </c>
      <c r="T5">
        <v>-8.1873571972581813E-3</v>
      </c>
      <c r="U5">
        <v>-1.0806158554078564E-2</v>
      </c>
      <c r="V5">
        <v>1.428277846280313E-2</v>
      </c>
      <c r="W5">
        <v>0.10813823857302118</v>
      </c>
      <c r="X5">
        <v>0.99321705426356521</v>
      </c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</row>
    <row r="6" spans="1:76">
      <c r="A6" s="63">
        <v>5</v>
      </c>
      <c r="B6" t="s">
        <v>31</v>
      </c>
      <c r="C6">
        <v>100.18</v>
      </c>
      <c r="D6">
        <v>103.31</v>
      </c>
      <c r="E6">
        <v>102.81</v>
      </c>
      <c r="F6">
        <v>108.88</v>
      </c>
      <c r="G6">
        <v>103.57</v>
      </c>
      <c r="H6">
        <v>104.43</v>
      </c>
      <c r="I6">
        <v>104.26</v>
      </c>
      <c r="J6">
        <v>104.07</v>
      </c>
      <c r="K6">
        <v>104.57</v>
      </c>
      <c r="L6">
        <v>118.1</v>
      </c>
      <c r="M6">
        <v>-13.530000000000001</v>
      </c>
      <c r="N6">
        <v>-0.21654805662000468</v>
      </c>
      <c r="O6">
        <v>3.3100000000000025E-2</v>
      </c>
      <c r="P6">
        <v>5.3381147540983692E-2</v>
      </c>
      <c r="Q6">
        <v>4.0022924825675786E-2</v>
      </c>
      <c r="R6">
        <v>1.8387413962635105E-2</v>
      </c>
      <c r="S6">
        <v>1.8227168073677278E-3</v>
      </c>
      <c r="T6">
        <v>7.6790170858128521E-4</v>
      </c>
      <c r="U6">
        <v>6.0904872389790747E-3</v>
      </c>
      <c r="V6">
        <v>5.9365819065950766E-2</v>
      </c>
      <c r="W6">
        <v>-9.8926894701543162E-3</v>
      </c>
      <c r="X6">
        <v>-0.34224598930481304</v>
      </c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76">
      <c r="A7" s="63">
        <v>6</v>
      </c>
      <c r="B7" t="s">
        <v>32</v>
      </c>
      <c r="C7">
        <v>99.35</v>
      </c>
      <c r="D7">
        <v>105.11</v>
      </c>
      <c r="E7">
        <v>102.81</v>
      </c>
      <c r="F7">
        <v>110.22</v>
      </c>
      <c r="G7">
        <v>104.27</v>
      </c>
      <c r="H7">
        <v>105.33</v>
      </c>
      <c r="I7">
        <v>103.88</v>
      </c>
      <c r="J7">
        <v>104.98</v>
      </c>
      <c r="K7">
        <v>112.52</v>
      </c>
      <c r="L7">
        <v>123.87</v>
      </c>
      <c r="M7">
        <v>-11.350000000000009</v>
      </c>
      <c r="N7">
        <v>-8.2850868436814985E-3</v>
      </c>
      <c r="O7">
        <v>1.7423289129803475E-2</v>
      </c>
      <c r="P7">
        <v>0</v>
      </c>
      <c r="Q7">
        <v>1.2307127112417372E-2</v>
      </c>
      <c r="R7">
        <v>6.7587139132953833E-3</v>
      </c>
      <c r="S7">
        <v>8.6182131571386714E-3</v>
      </c>
      <c r="T7">
        <v>-3.6447343180511186E-3</v>
      </c>
      <c r="U7">
        <v>8.7441145382916394E-3</v>
      </c>
      <c r="V7">
        <v>7.6025628765420322E-2</v>
      </c>
      <c r="W7">
        <v>4.8856900931414142E-2</v>
      </c>
      <c r="X7">
        <v>-0.1611234294161118</v>
      </c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76">
      <c r="A8" s="63">
        <v>7</v>
      </c>
      <c r="B8" t="s">
        <v>33</v>
      </c>
      <c r="C8">
        <v>104.78</v>
      </c>
      <c r="D8">
        <v>107.2</v>
      </c>
      <c r="E8">
        <v>103.16</v>
      </c>
      <c r="F8">
        <v>113.53</v>
      </c>
      <c r="G8">
        <v>105.31</v>
      </c>
      <c r="H8">
        <v>106.56</v>
      </c>
      <c r="I8">
        <v>104.09</v>
      </c>
      <c r="J8">
        <v>106.37</v>
      </c>
      <c r="K8">
        <v>115.96</v>
      </c>
      <c r="L8">
        <v>124.87</v>
      </c>
      <c r="M8">
        <v>-8.9100000000000108</v>
      </c>
      <c r="N8">
        <v>5.4655259184700627E-2</v>
      </c>
      <c r="O8">
        <v>1.9883931119779312E-2</v>
      </c>
      <c r="P8">
        <v>3.4043380994066173E-3</v>
      </c>
      <c r="Q8">
        <v>3.0030847396116878E-2</v>
      </c>
      <c r="R8">
        <v>9.9741056871584001E-3</v>
      </c>
      <c r="S8">
        <v>1.1677584733694141E-2</v>
      </c>
      <c r="T8">
        <v>2.0215633423181362E-3</v>
      </c>
      <c r="U8">
        <v>1.3240617260430564E-2</v>
      </c>
      <c r="V8">
        <v>3.0572342694632045E-2</v>
      </c>
      <c r="W8">
        <v>8.0729797368208605E-3</v>
      </c>
      <c r="X8">
        <v>-0.21497797356828158</v>
      </c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76">
      <c r="A9" s="63">
        <v>8</v>
      </c>
      <c r="B9" t="s">
        <v>34</v>
      </c>
      <c r="C9">
        <v>114.95</v>
      </c>
      <c r="D9">
        <v>105.74</v>
      </c>
      <c r="E9">
        <v>101.58</v>
      </c>
      <c r="F9">
        <v>115.18</v>
      </c>
      <c r="G9">
        <v>105.91</v>
      </c>
      <c r="H9">
        <v>106.82</v>
      </c>
      <c r="I9">
        <v>104.84</v>
      </c>
      <c r="J9">
        <v>107.1</v>
      </c>
      <c r="K9">
        <v>108.85</v>
      </c>
      <c r="L9">
        <v>117.34</v>
      </c>
      <c r="M9">
        <v>-8.4900000000000091</v>
      </c>
      <c r="N9">
        <v>9.7060507730482928E-2</v>
      </c>
      <c r="O9">
        <v>-1.3619402985074702E-2</v>
      </c>
      <c r="P9">
        <v>-1.5316013958898781E-2</v>
      </c>
      <c r="Q9">
        <v>1.4533603452831901E-2</v>
      </c>
      <c r="R9">
        <v>5.6974646282403792E-3</v>
      </c>
      <c r="S9">
        <v>2.4399399399398546E-3</v>
      </c>
      <c r="T9">
        <v>7.2053031030838693E-3</v>
      </c>
      <c r="U9">
        <v>6.8628372661463733E-3</v>
      </c>
      <c r="V9">
        <v>-6.1314246291824769E-2</v>
      </c>
      <c r="W9">
        <v>-6.0302714823416363E-2</v>
      </c>
      <c r="X9">
        <v>-4.713804713804727E-2</v>
      </c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</row>
    <row r="10" spans="1:76">
      <c r="A10" s="63">
        <v>9</v>
      </c>
      <c r="B10" t="s">
        <v>35</v>
      </c>
      <c r="C10">
        <v>98.02</v>
      </c>
      <c r="D10">
        <v>102.51</v>
      </c>
      <c r="E10">
        <v>98.68</v>
      </c>
      <c r="F10">
        <v>113.39</v>
      </c>
      <c r="G10">
        <v>105.3</v>
      </c>
      <c r="H10">
        <v>104.55</v>
      </c>
      <c r="I10">
        <v>105.86</v>
      </c>
      <c r="J10">
        <v>104.65</v>
      </c>
      <c r="K10">
        <v>114.42</v>
      </c>
      <c r="L10">
        <v>126.78</v>
      </c>
      <c r="M10">
        <v>-12.36</v>
      </c>
      <c r="N10">
        <v>-0.14728142670726407</v>
      </c>
      <c r="O10">
        <v>-3.0546623794212125E-2</v>
      </c>
      <c r="P10">
        <v>-2.8548926954124743E-2</v>
      </c>
      <c r="Q10">
        <v>-1.5540892516061869E-2</v>
      </c>
      <c r="R10">
        <v>-5.7596072136719802E-3</v>
      </c>
      <c r="S10">
        <v>-2.1250702115708633E-2</v>
      </c>
      <c r="T10">
        <v>9.7291110263257909E-3</v>
      </c>
      <c r="U10">
        <v>-2.2875816993463947E-2</v>
      </c>
      <c r="V10">
        <v>5.1171336701883396E-2</v>
      </c>
      <c r="W10">
        <v>8.0449974433270816E-2</v>
      </c>
      <c r="X10">
        <v>0.45583038869257786</v>
      </c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</row>
    <row r="11" spans="1:76">
      <c r="A11" s="63">
        <v>10</v>
      </c>
      <c r="B11" t="s">
        <v>36</v>
      </c>
      <c r="C11">
        <v>111.65</v>
      </c>
      <c r="D11">
        <v>104.06</v>
      </c>
      <c r="E11">
        <v>99.22</v>
      </c>
      <c r="F11">
        <v>115.21</v>
      </c>
      <c r="G11">
        <v>106.22</v>
      </c>
      <c r="H11">
        <v>105.83</v>
      </c>
      <c r="I11">
        <v>106.85</v>
      </c>
      <c r="J11">
        <v>106.45</v>
      </c>
      <c r="K11">
        <v>118.97</v>
      </c>
      <c r="L11">
        <v>120.83</v>
      </c>
      <c r="M11">
        <v>-1.8599999999999994</v>
      </c>
      <c r="N11">
        <v>0.13905325443786992</v>
      </c>
      <c r="O11">
        <v>1.5120476051116936E-2</v>
      </c>
      <c r="P11">
        <v>5.4722334819618159E-3</v>
      </c>
      <c r="Q11">
        <v>1.605079813034653E-2</v>
      </c>
      <c r="R11">
        <v>8.7369420702754202E-3</v>
      </c>
      <c r="S11">
        <v>1.2242945958871364E-2</v>
      </c>
      <c r="T11">
        <v>9.3519743056867076E-3</v>
      </c>
      <c r="U11">
        <v>1.7200191113234564E-2</v>
      </c>
      <c r="V11">
        <v>3.9765775214123382E-2</v>
      </c>
      <c r="W11">
        <v>-4.6931692696008859E-2</v>
      </c>
      <c r="X11">
        <v>-0.84951456310679618</v>
      </c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</row>
    <row r="12" spans="1:76">
      <c r="A12" s="63">
        <v>11</v>
      </c>
      <c r="B12" t="s">
        <v>37</v>
      </c>
      <c r="C12">
        <v>110.85</v>
      </c>
      <c r="D12">
        <v>103.79</v>
      </c>
      <c r="E12">
        <v>98.1</v>
      </c>
      <c r="F12">
        <v>113.43</v>
      </c>
      <c r="G12">
        <v>106.35</v>
      </c>
      <c r="H12">
        <v>104.67</v>
      </c>
      <c r="I12">
        <v>107.79</v>
      </c>
      <c r="J12">
        <v>106.54</v>
      </c>
      <c r="K12">
        <v>116.03</v>
      </c>
      <c r="L12">
        <v>122.49</v>
      </c>
      <c r="M12">
        <v>-6.4599999999999937</v>
      </c>
      <c r="N12">
        <v>-7.1652485445589907E-3</v>
      </c>
      <c r="O12">
        <v>-2.5946569286949455E-3</v>
      </c>
      <c r="P12">
        <v>-1.1288046764765214E-2</v>
      </c>
      <c r="Q12">
        <v>-1.545004773891144E-2</v>
      </c>
      <c r="R12">
        <v>1.2238749764639E-3</v>
      </c>
      <c r="S12">
        <v>-1.0960975148823554E-2</v>
      </c>
      <c r="T12">
        <v>8.7973795039776505E-3</v>
      </c>
      <c r="U12">
        <v>8.4546735556602544E-4</v>
      </c>
      <c r="V12">
        <v>-2.4712112297217766E-2</v>
      </c>
      <c r="W12">
        <v>1.3738310022345416E-2</v>
      </c>
      <c r="X12">
        <v>2.4731182795698903</v>
      </c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</row>
    <row r="13" spans="1:76">
      <c r="A13" s="63">
        <v>12</v>
      </c>
      <c r="B13" t="s">
        <v>38</v>
      </c>
      <c r="C13">
        <v>109.21</v>
      </c>
      <c r="D13">
        <v>100.05</v>
      </c>
      <c r="E13">
        <v>94.49</v>
      </c>
      <c r="F13">
        <v>111.17</v>
      </c>
      <c r="G13">
        <v>106.32</v>
      </c>
      <c r="H13">
        <v>100.24</v>
      </c>
      <c r="I13">
        <v>108.61</v>
      </c>
      <c r="J13">
        <v>105.13</v>
      </c>
      <c r="K13">
        <v>113.86</v>
      </c>
      <c r="L13">
        <v>115.38</v>
      </c>
      <c r="M13">
        <v>-1.519999999999996</v>
      </c>
      <c r="N13">
        <v>-1.4794767704104652E-2</v>
      </c>
      <c r="O13">
        <v>-3.6034300028904606E-2</v>
      </c>
      <c r="P13">
        <v>-3.6799184505606521E-2</v>
      </c>
      <c r="Q13">
        <v>-1.9924182315084235E-2</v>
      </c>
      <c r="R13">
        <v>-2.8208744710861439E-4</v>
      </c>
      <c r="S13">
        <v>-4.2323492882392344E-2</v>
      </c>
      <c r="T13">
        <v>7.6073847295666866E-3</v>
      </c>
      <c r="U13">
        <v>-1.3234465928289944E-2</v>
      </c>
      <c r="V13">
        <v>-1.8702059812117571E-2</v>
      </c>
      <c r="W13">
        <v>-5.8045554739162376E-2</v>
      </c>
      <c r="X13">
        <v>-0.76470588235294157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</row>
    <row r="14" spans="1:76">
      <c r="A14" s="63">
        <v>13</v>
      </c>
      <c r="B14" t="s">
        <v>39</v>
      </c>
      <c r="C14">
        <v>111.91</v>
      </c>
      <c r="D14">
        <v>99</v>
      </c>
      <c r="E14">
        <v>94.69</v>
      </c>
      <c r="F14">
        <v>108.96</v>
      </c>
      <c r="G14">
        <v>106.86</v>
      </c>
      <c r="H14">
        <v>101.33</v>
      </c>
      <c r="I14">
        <v>110.01</v>
      </c>
      <c r="J14">
        <v>104.86</v>
      </c>
      <c r="K14">
        <v>114.36</v>
      </c>
      <c r="L14">
        <v>102.88</v>
      </c>
      <c r="M14">
        <v>11.480000000000004</v>
      </c>
      <c r="N14">
        <v>2.4723010713304669E-2</v>
      </c>
      <c r="O14">
        <v>-1.0494752623688128E-2</v>
      </c>
      <c r="P14">
        <v>2.1166260979998187E-3</v>
      </c>
      <c r="Q14">
        <v>-1.9879463884141475E-2</v>
      </c>
      <c r="R14">
        <v>5.0790067720090882E-3</v>
      </c>
      <c r="S14">
        <v>1.0873902633679204E-2</v>
      </c>
      <c r="T14">
        <v>1.2890157444065976E-2</v>
      </c>
      <c r="U14">
        <v>-2.5682488347759541E-3</v>
      </c>
      <c r="V14">
        <v>4.3913578078341826E-3</v>
      </c>
      <c r="W14">
        <v>-0.10833766684000694</v>
      </c>
      <c r="X14">
        <v>-8.5526315789473912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</row>
    <row r="15" spans="1:76">
      <c r="A15" s="63">
        <v>14</v>
      </c>
      <c r="B15" t="s">
        <v>40</v>
      </c>
      <c r="C15">
        <v>113.48</v>
      </c>
      <c r="D15">
        <v>100.25</v>
      </c>
      <c r="E15">
        <v>95.27</v>
      </c>
      <c r="F15">
        <v>109.32</v>
      </c>
      <c r="G15">
        <v>106.93</v>
      </c>
      <c r="H15">
        <v>101.55</v>
      </c>
      <c r="I15">
        <v>110.62</v>
      </c>
      <c r="J15">
        <v>105.52</v>
      </c>
      <c r="K15">
        <v>119.18</v>
      </c>
      <c r="L15">
        <v>102.54</v>
      </c>
      <c r="M15">
        <v>16.64</v>
      </c>
      <c r="N15">
        <v>1.4029130551335962E-2</v>
      </c>
      <c r="O15">
        <v>1.2626262626262626E-2</v>
      </c>
      <c r="P15">
        <v>6.1252508184602211E-3</v>
      </c>
      <c r="Q15">
        <v>3.303964757709246E-3</v>
      </c>
      <c r="R15">
        <v>6.5506269885838846E-4</v>
      </c>
      <c r="S15">
        <v>2.171124050133217E-3</v>
      </c>
      <c r="T15">
        <v>5.5449504590491718E-3</v>
      </c>
      <c r="U15">
        <v>6.294106427617744E-3</v>
      </c>
      <c r="V15">
        <v>4.2147604057362779E-2</v>
      </c>
      <c r="W15">
        <v>-3.3048211508552605E-3</v>
      </c>
      <c r="X15">
        <v>0.44947735191637583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</row>
    <row r="16" spans="1:76">
      <c r="A16" s="63">
        <v>15</v>
      </c>
      <c r="B16" t="s">
        <v>41</v>
      </c>
      <c r="C16">
        <v>114.92</v>
      </c>
      <c r="D16">
        <v>100.81</v>
      </c>
      <c r="E16">
        <v>95.09</v>
      </c>
      <c r="F16">
        <v>110.32</v>
      </c>
      <c r="G16">
        <v>107.14</v>
      </c>
      <c r="H16">
        <v>100.64</v>
      </c>
      <c r="I16">
        <v>111.11</v>
      </c>
      <c r="J16">
        <v>105.89</v>
      </c>
      <c r="K16">
        <v>120</v>
      </c>
      <c r="L16">
        <v>99.67</v>
      </c>
      <c r="M16">
        <v>20.329999999999998</v>
      </c>
      <c r="N16">
        <v>1.2689460697920318E-2</v>
      </c>
      <c r="O16">
        <v>5.5860349127182275E-3</v>
      </c>
      <c r="P16">
        <v>-1.8893670620341411E-3</v>
      </c>
      <c r="Q16">
        <v>9.1474570069520686E-3</v>
      </c>
      <c r="R16">
        <v>1.9639016178807978E-3</v>
      </c>
      <c r="S16">
        <v>-8.9611029049728869E-3</v>
      </c>
      <c r="T16">
        <v>4.4295787380220107E-3</v>
      </c>
      <c r="U16">
        <v>3.5064442759666845E-3</v>
      </c>
      <c r="V16">
        <v>6.8803490518542804E-3</v>
      </c>
      <c r="W16">
        <v>-2.7989077433196844E-2</v>
      </c>
      <c r="X16">
        <v>0.22175480769230754</v>
      </c>
      <c r="Y16" s="62">
        <v>1.0995136905695313</v>
      </c>
      <c r="Z16" s="62">
        <v>-6.0576031959669319E-2</v>
      </c>
      <c r="AA16" s="62">
        <v>0.46834097746975001</v>
      </c>
      <c r="AB16" s="62">
        <v>1.0711118114853146</v>
      </c>
      <c r="AC16" s="62">
        <v>0.46034365441474101</v>
      </c>
      <c r="AD16" s="62">
        <v>2.5219540706027832</v>
      </c>
      <c r="AE16" s="62">
        <v>1.7465652624190087</v>
      </c>
      <c r="AF16" s="62">
        <v>0</v>
      </c>
      <c r="AG16" s="62">
        <v>0.31297568102326423</v>
      </c>
      <c r="AH16" s="62">
        <v>0.92670974800659334</v>
      </c>
      <c r="AI16" s="62">
        <v>0.87173600000001183</v>
      </c>
      <c r="AJ16" s="62">
        <v>1.8890035714285716</v>
      </c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>
        <v>100.3278224465092</v>
      </c>
      <c r="BF16" s="62"/>
      <c r="BG16" s="62"/>
      <c r="BH16" s="62"/>
    </row>
    <row r="17" spans="1:76">
      <c r="A17" s="63">
        <v>16</v>
      </c>
      <c r="B17" t="s">
        <v>42</v>
      </c>
      <c r="C17">
        <v>120.13</v>
      </c>
      <c r="D17">
        <v>102.44</v>
      </c>
      <c r="E17">
        <v>98.11</v>
      </c>
      <c r="F17">
        <v>111.17</v>
      </c>
      <c r="G17">
        <v>107.93</v>
      </c>
      <c r="H17">
        <v>102.46</v>
      </c>
      <c r="I17">
        <v>111.45</v>
      </c>
      <c r="J17">
        <v>107.56</v>
      </c>
      <c r="K17">
        <v>135.86000000000001</v>
      </c>
      <c r="L17">
        <v>106.55</v>
      </c>
      <c r="M17">
        <v>29.310000000000016</v>
      </c>
      <c r="N17">
        <v>4.5335885833623336E-2</v>
      </c>
      <c r="O17">
        <v>1.6169030850114032E-2</v>
      </c>
      <c r="P17">
        <v>3.1759385844988913E-2</v>
      </c>
      <c r="Q17">
        <v>7.7048585931835441E-3</v>
      </c>
      <c r="R17">
        <v>7.3735299607990126E-3</v>
      </c>
      <c r="S17">
        <v>1.8084260731319485E-2</v>
      </c>
      <c r="T17">
        <v>3.0600306003060337E-3</v>
      </c>
      <c r="U17">
        <v>1.5771083199546714E-2</v>
      </c>
      <c r="V17">
        <v>0.13216666666666679</v>
      </c>
      <c r="W17">
        <v>6.9027791712651707E-2</v>
      </c>
      <c r="X17">
        <v>0.44171175602557888</v>
      </c>
      <c r="Y17" s="62">
        <v>6.8514315337911968</v>
      </c>
      <c r="Z17" s="62">
        <v>2.2625234631973079</v>
      </c>
      <c r="AA17" s="62">
        <v>2.1118361557581178</v>
      </c>
      <c r="AB17" s="62">
        <v>3.6240612532526528</v>
      </c>
      <c r="AC17" s="62">
        <v>0.95295804510029392</v>
      </c>
      <c r="AD17" s="62">
        <v>1.0327967384619718</v>
      </c>
      <c r="AE17" s="62">
        <v>6.5395754219523594</v>
      </c>
      <c r="AF17" s="62">
        <v>0</v>
      </c>
      <c r="AG17" s="62">
        <v>1.3715809531217538</v>
      </c>
      <c r="AH17" s="62">
        <v>2.8527449469136323</v>
      </c>
      <c r="AI17" s="62">
        <v>2.7642128300000124</v>
      </c>
      <c r="AJ17" s="62">
        <v>1.9136768115942029</v>
      </c>
      <c r="AK17" s="62">
        <v>1.3061510596812702E-2</v>
      </c>
      <c r="AL17" s="62">
        <v>2.4673240165631327E-2</v>
      </c>
      <c r="AM17" s="62">
        <v>1.8890035714285716</v>
      </c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>
        <v>100.38453688974425</v>
      </c>
      <c r="BF17" s="62">
        <v>5.6529128064440539E-4</v>
      </c>
      <c r="BG17" s="62">
        <v>100.3278224465092</v>
      </c>
      <c r="BH17" s="62"/>
    </row>
    <row r="18" spans="1:76">
      <c r="A18" s="63">
        <v>17</v>
      </c>
      <c r="B18" t="s">
        <v>43</v>
      </c>
      <c r="C18">
        <v>119.18</v>
      </c>
      <c r="D18">
        <v>103.83</v>
      </c>
      <c r="E18">
        <v>100.02</v>
      </c>
      <c r="F18">
        <v>109.99</v>
      </c>
      <c r="G18">
        <v>109.48</v>
      </c>
      <c r="H18">
        <v>104.94</v>
      </c>
      <c r="I18">
        <v>111.65</v>
      </c>
      <c r="J18">
        <v>109.24</v>
      </c>
      <c r="K18">
        <v>136.28</v>
      </c>
      <c r="L18">
        <v>106.25</v>
      </c>
      <c r="M18">
        <v>30.03</v>
      </c>
      <c r="N18">
        <v>-7.9080995588111935E-3</v>
      </c>
      <c r="O18">
        <v>1.3568918391253423E-2</v>
      </c>
      <c r="P18">
        <v>1.9467944144327759E-2</v>
      </c>
      <c r="Q18">
        <v>-1.0614374381577824E-2</v>
      </c>
      <c r="R18">
        <v>1.436116001111829E-2</v>
      </c>
      <c r="S18">
        <v>2.4204567636150733E-2</v>
      </c>
      <c r="T18">
        <v>1.7945266935845926E-3</v>
      </c>
      <c r="U18">
        <v>1.5619189289698705E-2</v>
      </c>
      <c r="V18">
        <v>3.0914176358014683E-3</v>
      </c>
      <c r="W18">
        <v>-2.8155795401219818E-3</v>
      </c>
      <c r="X18">
        <v>2.4564994882292194E-2</v>
      </c>
      <c r="Y18" s="62">
        <v>-1.0048904024216432</v>
      </c>
      <c r="Z18" s="62">
        <v>9.8458898021791299</v>
      </c>
      <c r="AA18" s="62">
        <v>6.9346465051900452E-2</v>
      </c>
      <c r="AB18" s="62">
        <v>1.4713739535811454</v>
      </c>
      <c r="AC18" s="62">
        <v>1.2235856595070427</v>
      </c>
      <c r="AD18" s="62">
        <v>2.2919523135728648</v>
      </c>
      <c r="AE18" s="62">
        <v>0.70760512864109781</v>
      </c>
      <c r="AF18" s="62">
        <v>0</v>
      </c>
      <c r="AG18" s="62">
        <v>1.2642437633199055</v>
      </c>
      <c r="AH18" s="62">
        <v>1.0860464168599426</v>
      </c>
      <c r="AI18" s="62">
        <v>0.97245777320000837</v>
      </c>
      <c r="AJ18" s="62">
        <v>1.7732825396825398</v>
      </c>
      <c r="AK18" s="62">
        <v>-7.3363627056078809E-2</v>
      </c>
      <c r="AL18" s="62">
        <v>-0.14039427191166309</v>
      </c>
      <c r="AM18" s="62">
        <v>1.9136768115942029</v>
      </c>
      <c r="AN18" s="62">
        <v>1.3061510596812702E-2</v>
      </c>
      <c r="AO18" s="62">
        <v>1.8890035714285716</v>
      </c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>
        <v>91.218133830273473</v>
      </c>
      <c r="BF18" s="62">
        <v>-9.1312898813674395E-2</v>
      </c>
      <c r="BG18" s="62">
        <v>100.38453688974425</v>
      </c>
      <c r="BH18" s="62">
        <v>5.6529128064440539E-4</v>
      </c>
      <c r="BI18" s="62">
        <v>100.3278224465092</v>
      </c>
      <c r="BJ18" s="62"/>
    </row>
    <row r="19" spans="1:76">
      <c r="A19" s="63">
        <v>18</v>
      </c>
      <c r="B19" t="s">
        <v>44</v>
      </c>
      <c r="C19">
        <v>117.7</v>
      </c>
      <c r="D19">
        <v>104.78</v>
      </c>
      <c r="E19">
        <v>100.82</v>
      </c>
      <c r="F19">
        <v>112.06</v>
      </c>
      <c r="G19">
        <v>110.3</v>
      </c>
      <c r="H19">
        <v>103.86</v>
      </c>
      <c r="I19">
        <v>112.16</v>
      </c>
      <c r="J19">
        <v>109.66</v>
      </c>
      <c r="K19">
        <v>134.43</v>
      </c>
      <c r="L19">
        <v>110.14</v>
      </c>
      <c r="M19">
        <v>24.290000000000006</v>
      </c>
      <c r="N19">
        <v>-1.241819097163957E-2</v>
      </c>
      <c r="O19">
        <v>9.149571414812702E-3</v>
      </c>
      <c r="P19">
        <v>7.998400319935985E-3</v>
      </c>
      <c r="Q19">
        <v>1.8819892717519843E-2</v>
      </c>
      <c r="R19">
        <v>7.489952502740164E-3</v>
      </c>
      <c r="S19">
        <v>-1.0291595197255558E-2</v>
      </c>
      <c r="T19">
        <v>4.5678459471562103E-3</v>
      </c>
      <c r="U19">
        <v>3.8447455144635821E-3</v>
      </c>
      <c r="V19">
        <v>-1.3574992662166087E-2</v>
      </c>
      <c r="W19">
        <v>3.6611764705882358E-2</v>
      </c>
      <c r="X19">
        <v>-0.19114219114219097</v>
      </c>
      <c r="Y19" s="62">
        <v>-0.5224689363455659</v>
      </c>
      <c r="Z19" s="62">
        <v>-2.345392274770397</v>
      </c>
      <c r="AA19" s="62">
        <v>1.3507050128539477</v>
      </c>
      <c r="AB19" s="62">
        <v>0.81371029896621927</v>
      </c>
      <c r="AC19" s="62">
        <v>1.1841731038852776</v>
      </c>
      <c r="AD19" s="62">
        <v>1.2897170579150075</v>
      </c>
      <c r="AE19" s="62">
        <v>0.9587501811116006</v>
      </c>
      <c r="AF19" s="62">
        <v>0</v>
      </c>
      <c r="AG19" s="62">
        <v>1.0214204325639464</v>
      </c>
      <c r="AH19" s="62">
        <v>0.7863360723203483</v>
      </c>
      <c r="AI19" s="62">
        <v>0.66103109659998438</v>
      </c>
      <c r="AJ19" s="62">
        <v>1.8010762702210072</v>
      </c>
      <c r="AK19" s="62">
        <v>1.5673605258326853E-2</v>
      </c>
      <c r="AL19" s="62">
        <v>2.7793730538467454E-2</v>
      </c>
      <c r="AM19" s="62">
        <v>1.7732825396825398</v>
      </c>
      <c r="AN19" s="62">
        <v>-7.3363627056078809E-2</v>
      </c>
      <c r="AO19" s="62">
        <v>1.9136768115942029</v>
      </c>
      <c r="AP19" s="62">
        <v>1.3061510596812702E-2</v>
      </c>
      <c r="AQ19" s="62">
        <v>1.8890035714285716</v>
      </c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>
        <v>93.063682384870717</v>
      </c>
      <c r="BF19" s="62">
        <v>2.0232255113124702E-2</v>
      </c>
      <c r="BG19" s="62">
        <v>91.218133830273473</v>
      </c>
      <c r="BH19" s="62">
        <v>-9.1312898813674395E-2</v>
      </c>
      <c r="BI19" s="62">
        <v>100.38453688974425</v>
      </c>
      <c r="BJ19" s="62">
        <v>5.6529128064440539E-4</v>
      </c>
      <c r="BK19" s="62">
        <v>100.3278224465092</v>
      </c>
      <c r="BL19" s="62"/>
    </row>
    <row r="20" spans="1:76">
      <c r="A20" s="63">
        <v>19</v>
      </c>
      <c r="B20" t="s">
        <v>45</v>
      </c>
      <c r="C20">
        <v>116.87</v>
      </c>
      <c r="D20">
        <v>105.74</v>
      </c>
      <c r="E20">
        <v>100.86</v>
      </c>
      <c r="F20">
        <v>113.2</v>
      </c>
      <c r="G20">
        <v>111.82</v>
      </c>
      <c r="H20">
        <v>106.2</v>
      </c>
      <c r="I20">
        <v>112.92</v>
      </c>
      <c r="J20">
        <v>110.81</v>
      </c>
      <c r="K20">
        <v>143.94999999999999</v>
      </c>
      <c r="L20">
        <v>117.94</v>
      </c>
      <c r="M20">
        <v>26.009999999999991</v>
      </c>
      <c r="N20">
        <v>-7.0518266779948874E-3</v>
      </c>
      <c r="O20">
        <v>9.1620538270661741E-3</v>
      </c>
      <c r="P20">
        <v>3.9674667724664013E-4</v>
      </c>
      <c r="Q20">
        <v>1.0173121542031059E-2</v>
      </c>
      <c r="R20">
        <v>1.3780598368087E-2</v>
      </c>
      <c r="S20">
        <v>2.2530329289428108E-2</v>
      </c>
      <c r="T20">
        <v>6.7760342368046109E-3</v>
      </c>
      <c r="U20">
        <v>1.0486959693598447E-2</v>
      </c>
      <c r="V20">
        <v>7.0817525849884558E-2</v>
      </c>
      <c r="W20">
        <v>7.0818957690212431E-2</v>
      </c>
      <c r="X20">
        <v>7.0811033347055755E-2</v>
      </c>
      <c r="Y20" s="62">
        <v>6.1489521819390491</v>
      </c>
      <c r="Z20" s="62">
        <v>6.6061347165108142</v>
      </c>
      <c r="AA20" s="62">
        <v>1.4864603114568942</v>
      </c>
      <c r="AB20" s="62">
        <v>4.6406741330351275</v>
      </c>
      <c r="AC20" s="62">
        <v>0.35239939382718521</v>
      </c>
      <c r="AD20" s="62">
        <v>3.145805641113375</v>
      </c>
      <c r="AE20" s="62">
        <v>10.35848066265903</v>
      </c>
      <c r="AF20" s="62">
        <v>0</v>
      </c>
      <c r="AG20" s="62">
        <v>1.1545694763070324</v>
      </c>
      <c r="AH20" s="62">
        <v>3.2433956658311835</v>
      </c>
      <c r="AI20" s="62">
        <v>3.1778555093000094</v>
      </c>
      <c r="AJ20" s="62">
        <v>1.815017646652864</v>
      </c>
      <c r="AK20" s="62">
        <v>7.7405808195707632E-3</v>
      </c>
      <c r="AL20" s="62">
        <v>1.3941376431856778E-2</v>
      </c>
      <c r="AM20" s="62">
        <v>1.8010762702210072</v>
      </c>
      <c r="AN20" s="62">
        <v>1.5673605258326853E-2</v>
      </c>
      <c r="AO20" s="62">
        <v>1.7732825396825398</v>
      </c>
      <c r="AP20" s="62">
        <v>-7.3363627056078809E-2</v>
      </c>
      <c r="AQ20" s="62">
        <v>1.9136768115942029</v>
      </c>
      <c r="AR20" s="62">
        <v>1.3061510596812702E-2</v>
      </c>
      <c r="AS20" s="62">
        <v>1.8890035714285716</v>
      </c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>
        <v>92.720236557884377</v>
      </c>
      <c r="BF20" s="62">
        <v>-3.6904388283927774E-3</v>
      </c>
      <c r="BG20" s="62">
        <v>93.063682384870717</v>
      </c>
      <c r="BH20" s="62">
        <v>2.0232255113124702E-2</v>
      </c>
      <c r="BI20" s="62">
        <v>91.218133830273473</v>
      </c>
      <c r="BJ20" s="62">
        <v>-9.1312898813674395E-2</v>
      </c>
      <c r="BK20" s="62">
        <v>100.38453688974425</v>
      </c>
      <c r="BL20" s="62">
        <v>5.6529128064440539E-4</v>
      </c>
      <c r="BM20" s="62">
        <v>100.3278224465092</v>
      </c>
      <c r="BN20" s="62"/>
    </row>
    <row r="21" spans="1:76">
      <c r="A21" s="63">
        <v>20</v>
      </c>
      <c r="B21" t="s">
        <v>46</v>
      </c>
      <c r="C21">
        <v>117.47</v>
      </c>
      <c r="D21">
        <v>107.51</v>
      </c>
      <c r="E21">
        <v>103.16</v>
      </c>
      <c r="F21">
        <v>113.15</v>
      </c>
      <c r="G21">
        <v>113.17</v>
      </c>
      <c r="H21">
        <v>109.1</v>
      </c>
      <c r="I21">
        <v>113.83</v>
      </c>
      <c r="J21">
        <v>112.26</v>
      </c>
      <c r="K21">
        <v>137.52000000000001</v>
      </c>
      <c r="L21">
        <v>120.58</v>
      </c>
      <c r="M21">
        <v>16.940000000000012</v>
      </c>
      <c r="N21">
        <v>5.1339094720629268E-3</v>
      </c>
      <c r="O21">
        <v>1.6739171552865618E-2</v>
      </c>
      <c r="P21">
        <v>2.2803886575451092E-2</v>
      </c>
      <c r="Q21">
        <v>-4.4169611307417984E-4</v>
      </c>
      <c r="R21">
        <v>1.2072974423180187E-2</v>
      </c>
      <c r="S21">
        <v>2.7306967984934007E-2</v>
      </c>
      <c r="T21">
        <v>8.0588026921714177E-3</v>
      </c>
      <c r="U21">
        <v>1.3085461600938569E-2</v>
      </c>
      <c r="V21">
        <v>-4.4668287599860919E-2</v>
      </c>
      <c r="W21">
        <v>2.2384263184670176E-2</v>
      </c>
      <c r="X21">
        <v>-0.34871203383314042</v>
      </c>
      <c r="Y21" s="62">
        <v>-1.1616056955704668</v>
      </c>
      <c r="Z21" s="62">
        <v>4.0854306300889265</v>
      </c>
      <c r="AA21" s="62">
        <v>1.6864682767293804</v>
      </c>
      <c r="AB21" s="62">
        <v>1.9340241836689476</v>
      </c>
      <c r="AC21" s="62">
        <v>0.77815741231428426</v>
      </c>
      <c r="AD21" s="62">
        <v>0.31979858683022222</v>
      </c>
      <c r="AE21" s="62">
        <v>4.1211851102348263</v>
      </c>
      <c r="AF21" s="62">
        <v>0</v>
      </c>
      <c r="AG21" s="62">
        <v>2.4423714917149342</v>
      </c>
      <c r="AH21" s="62">
        <v>1.1313626981287461</v>
      </c>
      <c r="AI21" s="62">
        <v>1.0531646432000219</v>
      </c>
      <c r="AJ21" s="62">
        <v>1.9298993650793648</v>
      </c>
      <c r="AK21" s="62">
        <v>6.3295097234100192E-2</v>
      </c>
      <c r="AL21" s="62">
        <v>0.11488171842650075</v>
      </c>
      <c r="AM21" s="62">
        <v>1.815017646652864</v>
      </c>
      <c r="AN21" s="62">
        <v>7.7405808195707632E-3</v>
      </c>
      <c r="AO21" s="62">
        <v>1.8010762702210072</v>
      </c>
      <c r="AP21" s="62">
        <v>1.5673605258326853E-2</v>
      </c>
      <c r="AQ21" s="62">
        <v>1.7732825396825398</v>
      </c>
      <c r="AR21" s="62">
        <v>-7.3363627056078809E-2</v>
      </c>
      <c r="AS21" s="62">
        <v>1.9136768115942029</v>
      </c>
      <c r="AT21" s="62">
        <v>1.3061510596812702E-2</v>
      </c>
      <c r="AU21" s="62">
        <v>1.8890035714285716</v>
      </c>
      <c r="AV21" s="62"/>
      <c r="AW21" s="62"/>
      <c r="AX21" s="62"/>
      <c r="AY21" s="62"/>
      <c r="AZ21" s="62"/>
      <c r="BA21" s="62"/>
      <c r="BB21" s="62"/>
      <c r="BC21" s="62"/>
      <c r="BD21" s="62"/>
      <c r="BE21" s="62">
        <v>97.371642312614483</v>
      </c>
      <c r="BF21" s="62">
        <v>5.0166025534525864E-2</v>
      </c>
      <c r="BG21" s="62">
        <v>92.720236557884377</v>
      </c>
      <c r="BH21" s="62">
        <v>-3.6904388283927774E-3</v>
      </c>
      <c r="BI21" s="62">
        <v>93.063682384870717</v>
      </c>
      <c r="BJ21" s="62">
        <v>2.0232255113124702E-2</v>
      </c>
      <c r="BK21" s="62">
        <v>91.218133830273473</v>
      </c>
      <c r="BL21" s="62">
        <v>-9.1312898813674395E-2</v>
      </c>
      <c r="BM21" s="62">
        <v>100.38453688974425</v>
      </c>
      <c r="BN21" s="62">
        <v>5.6529128064440539E-4</v>
      </c>
      <c r="BO21" s="62">
        <v>100.3278224465092</v>
      </c>
      <c r="BP21" s="62"/>
    </row>
    <row r="22" spans="1:76">
      <c r="A22" s="63">
        <v>21</v>
      </c>
      <c r="B22" t="s">
        <v>47</v>
      </c>
      <c r="C22">
        <v>123.49</v>
      </c>
      <c r="D22">
        <v>108.39</v>
      </c>
      <c r="E22">
        <v>104.11</v>
      </c>
      <c r="F22">
        <v>115.22</v>
      </c>
      <c r="G22">
        <v>112.09</v>
      </c>
      <c r="H22">
        <v>107.59</v>
      </c>
      <c r="I22">
        <v>114.56</v>
      </c>
      <c r="J22">
        <v>112.74</v>
      </c>
      <c r="K22">
        <v>151.69</v>
      </c>
      <c r="L22">
        <v>127.82</v>
      </c>
      <c r="M22">
        <v>23.870000000000005</v>
      </c>
      <c r="N22">
        <v>5.124712692602363E-2</v>
      </c>
      <c r="O22">
        <v>8.1852850897590496E-3</v>
      </c>
      <c r="P22">
        <v>9.2089957347809507E-3</v>
      </c>
      <c r="Q22">
        <v>1.8294299602297774E-2</v>
      </c>
      <c r="R22">
        <v>-9.5431651497746607E-3</v>
      </c>
      <c r="S22">
        <v>-1.3840513290559037E-2</v>
      </c>
      <c r="T22">
        <v>6.4130721250988667E-3</v>
      </c>
      <c r="U22">
        <v>4.275788348476659E-3</v>
      </c>
      <c r="V22">
        <v>0.10303955788248972</v>
      </c>
      <c r="W22">
        <v>6.0043124896334343E-2</v>
      </c>
      <c r="X22">
        <v>0.40909090909090834</v>
      </c>
      <c r="Y22" s="62">
        <v>1.4637343136306269</v>
      </c>
      <c r="Z22" s="62">
        <v>9.0288634781233945</v>
      </c>
      <c r="AA22" s="62">
        <v>0.5494932971793709</v>
      </c>
      <c r="AB22" s="62">
        <v>0.64692718734205013</v>
      </c>
      <c r="AC22" s="62">
        <v>2.0931578483494473</v>
      </c>
      <c r="AD22" s="62">
        <v>1.1798898766917087</v>
      </c>
      <c r="AE22" s="62">
        <v>0.78608861565838684</v>
      </c>
      <c r="AF22" s="62">
        <v>0</v>
      </c>
      <c r="AG22" s="62">
        <v>1.2968913560960305</v>
      </c>
      <c r="AH22" s="62">
        <v>1.4832036755555222</v>
      </c>
      <c r="AI22" s="62">
        <v>1.4165459636000133</v>
      </c>
      <c r="AJ22" s="62">
        <v>2.0147382154882156</v>
      </c>
      <c r="AK22" s="62">
        <v>4.3960245774453614E-2</v>
      </c>
      <c r="AL22" s="62">
        <v>8.4838850408850863E-2</v>
      </c>
      <c r="AM22" s="62">
        <v>1.9298993650793648</v>
      </c>
      <c r="AN22" s="62">
        <v>6.3295097234100192E-2</v>
      </c>
      <c r="AO22" s="62">
        <v>1.815017646652864</v>
      </c>
      <c r="AP22" s="62">
        <v>7.7405808195707632E-3</v>
      </c>
      <c r="AQ22" s="62">
        <v>1.8010762702210072</v>
      </c>
      <c r="AR22" s="62">
        <v>1.5673605258326853E-2</v>
      </c>
      <c r="AS22" s="62">
        <v>1.7732825396825398</v>
      </c>
      <c r="AT22" s="62">
        <v>-7.3363627056078809E-2</v>
      </c>
      <c r="AU22" s="62">
        <v>1.9136768115942029</v>
      </c>
      <c r="AV22" s="62">
        <v>1.3061510596812702E-2</v>
      </c>
      <c r="AW22" s="62">
        <v>1.8890035714285716</v>
      </c>
      <c r="AX22" s="62"/>
      <c r="AY22" s="62"/>
      <c r="AZ22" s="62"/>
      <c r="BA22" s="62"/>
      <c r="BB22" s="62"/>
      <c r="BC22" s="62"/>
      <c r="BD22" s="62"/>
      <c r="BE22" s="62">
        <v>100.70040699894734</v>
      </c>
      <c r="BF22" s="62">
        <v>3.4186182006109796E-2</v>
      </c>
      <c r="BG22" s="62">
        <v>97.371642312614483</v>
      </c>
      <c r="BH22" s="62">
        <v>5.0166025534525864E-2</v>
      </c>
      <c r="BI22" s="62">
        <v>92.720236557884377</v>
      </c>
      <c r="BJ22" s="62">
        <v>-3.6904388283927774E-3</v>
      </c>
      <c r="BK22" s="62">
        <v>93.063682384870717</v>
      </c>
      <c r="BL22" s="62">
        <v>2.0232255113124702E-2</v>
      </c>
      <c r="BM22" s="62">
        <v>91.218133830273473</v>
      </c>
      <c r="BN22" s="62">
        <v>-9.1312898813674395E-2</v>
      </c>
      <c r="BO22" s="62">
        <v>100.38453688974425</v>
      </c>
      <c r="BP22" s="62">
        <v>5.6529128064440539E-4</v>
      </c>
      <c r="BQ22" s="62">
        <v>100.3278224465092</v>
      </c>
      <c r="BR22" s="62"/>
    </row>
    <row r="23" spans="1:76">
      <c r="A23" s="63">
        <v>22</v>
      </c>
      <c r="B23" t="s">
        <v>48</v>
      </c>
      <c r="C23">
        <v>122.52</v>
      </c>
      <c r="D23">
        <v>105.9</v>
      </c>
      <c r="E23">
        <v>102.02</v>
      </c>
      <c r="F23">
        <v>113.25</v>
      </c>
      <c r="G23">
        <v>113.48</v>
      </c>
      <c r="H23">
        <v>106.53</v>
      </c>
      <c r="I23">
        <v>115.82</v>
      </c>
      <c r="J23">
        <v>112.2</v>
      </c>
      <c r="K23">
        <v>156.35</v>
      </c>
      <c r="L23">
        <v>121.11</v>
      </c>
      <c r="M23">
        <v>35.239999999999995</v>
      </c>
      <c r="N23">
        <v>-7.8548870353874721E-3</v>
      </c>
      <c r="O23">
        <v>-2.2972598948242412E-2</v>
      </c>
      <c r="P23">
        <v>-2.0074920756891781E-2</v>
      </c>
      <c r="Q23">
        <v>-1.7097726089220611E-2</v>
      </c>
      <c r="R23">
        <v>1.240074939780534E-2</v>
      </c>
      <c r="S23">
        <v>-9.8522167487684938E-3</v>
      </c>
      <c r="T23">
        <v>1.0998603351955228E-2</v>
      </c>
      <c r="U23">
        <v>-4.7897817988290939E-3</v>
      </c>
      <c r="V23">
        <v>3.0720548487045928E-2</v>
      </c>
      <c r="W23">
        <v>-5.2495697074010278E-2</v>
      </c>
      <c r="X23">
        <v>0.4763301214914113</v>
      </c>
      <c r="Y23" s="62">
        <v>3.4675750269692829</v>
      </c>
      <c r="Z23" s="62">
        <v>-0.31607808458498088</v>
      </c>
      <c r="AA23" s="62">
        <v>0.63997787804814799</v>
      </c>
      <c r="AB23" s="62">
        <v>-0.4448032316654027</v>
      </c>
      <c r="AC23" s="62">
        <v>2.430224692606231</v>
      </c>
      <c r="AD23" s="62">
        <v>1.2234195764154299</v>
      </c>
      <c r="AE23" s="62">
        <v>2.7542059049303624</v>
      </c>
      <c r="AF23" s="62">
        <v>0</v>
      </c>
      <c r="AG23" s="62">
        <v>1.3946988803342997</v>
      </c>
      <c r="AH23" s="62">
        <v>1.5808391990935977</v>
      </c>
      <c r="AI23" s="62">
        <v>1.5175383656000241</v>
      </c>
      <c r="AJ23" s="62">
        <v>2.2881039393939395</v>
      </c>
      <c r="AK23" s="62">
        <v>0.13568299931188893</v>
      </c>
      <c r="AL23" s="62">
        <v>0.27336572390572389</v>
      </c>
      <c r="AM23" s="62">
        <v>2.0147382154882156</v>
      </c>
      <c r="AN23" s="62">
        <v>4.3960245774453614E-2</v>
      </c>
      <c r="AO23" s="62">
        <v>1.9298993650793648</v>
      </c>
      <c r="AP23" s="62">
        <v>6.3295097234100192E-2</v>
      </c>
      <c r="AQ23" s="62">
        <v>1.815017646652864</v>
      </c>
      <c r="AR23" s="62">
        <v>7.7405808195707632E-3</v>
      </c>
      <c r="AS23" s="62">
        <v>1.8010762702210072</v>
      </c>
      <c r="AT23" s="62">
        <v>1.5673605258326853E-2</v>
      </c>
      <c r="AU23" s="62">
        <v>1.7732825396825398</v>
      </c>
      <c r="AV23" s="62">
        <v>-7.3363627056078809E-2</v>
      </c>
      <c r="AW23" s="62">
        <v>1.9136768115942029</v>
      </c>
      <c r="AX23" s="62">
        <v>1.3061510596812702E-2</v>
      </c>
      <c r="AY23" s="62">
        <v>1.8890035714285716</v>
      </c>
      <c r="AZ23" s="62"/>
      <c r="BA23" s="62"/>
      <c r="BB23" s="62"/>
      <c r="BC23" s="62"/>
      <c r="BD23" s="62"/>
      <c r="BE23" s="62">
        <v>113.47151933202399</v>
      </c>
      <c r="BF23" s="62">
        <v>0.12682284723248582</v>
      </c>
      <c r="BG23" s="62">
        <v>100.70040699894734</v>
      </c>
      <c r="BH23" s="62">
        <v>3.4186182006109796E-2</v>
      </c>
      <c r="BI23" s="62">
        <v>97.371642312614483</v>
      </c>
      <c r="BJ23" s="62">
        <v>5.0166025534525864E-2</v>
      </c>
      <c r="BK23" s="62">
        <v>92.720236557884377</v>
      </c>
      <c r="BL23" s="62">
        <v>-3.6904388283927774E-3</v>
      </c>
      <c r="BM23" s="62">
        <v>93.063682384870717</v>
      </c>
      <c r="BN23" s="62">
        <v>2.0232255113124702E-2</v>
      </c>
      <c r="BO23" s="62">
        <v>91.218133830273473</v>
      </c>
      <c r="BP23" s="62">
        <v>-9.1312898813674395E-2</v>
      </c>
      <c r="BQ23" s="62">
        <v>100.38453688974425</v>
      </c>
      <c r="BR23" s="62">
        <v>5.6529128064440539E-4</v>
      </c>
      <c r="BS23" s="62">
        <v>100.3278224465092</v>
      </c>
      <c r="BT23" s="62"/>
    </row>
    <row r="24" spans="1:76">
      <c r="A24" s="63">
        <v>23</v>
      </c>
      <c r="B24" t="s">
        <v>49</v>
      </c>
      <c r="C24">
        <v>124.88</v>
      </c>
      <c r="D24">
        <v>102.7</v>
      </c>
      <c r="E24">
        <v>100.46</v>
      </c>
      <c r="F24">
        <v>107.33</v>
      </c>
      <c r="G24">
        <v>113.53</v>
      </c>
      <c r="H24">
        <v>105.5</v>
      </c>
      <c r="I24">
        <v>116.92</v>
      </c>
      <c r="J24">
        <v>111.34</v>
      </c>
      <c r="K24">
        <v>149.09</v>
      </c>
      <c r="L24">
        <v>110.01</v>
      </c>
      <c r="M24">
        <v>39.08</v>
      </c>
      <c r="N24">
        <v>1.9262161279791051E-2</v>
      </c>
      <c r="O24">
        <v>-3.0217186024551489E-2</v>
      </c>
      <c r="P24">
        <v>-1.5291119388355248E-2</v>
      </c>
      <c r="Q24">
        <v>-5.2273730684326725E-2</v>
      </c>
      <c r="R24">
        <v>4.4060627423332004E-4</v>
      </c>
      <c r="S24">
        <v>-9.6686379423636636E-3</v>
      </c>
      <c r="T24">
        <v>9.4974961146607542E-3</v>
      </c>
      <c r="U24">
        <v>-7.6648841354723654E-3</v>
      </c>
      <c r="V24">
        <v>-4.6434282059481878E-2</v>
      </c>
      <c r="W24">
        <v>-9.1652216992816407E-2</v>
      </c>
      <c r="X24">
        <v>0.10896708286038603</v>
      </c>
      <c r="Y24" s="62">
        <v>2.9163318575273101</v>
      </c>
      <c r="Z24" s="62">
        <v>-3.2593281263954998</v>
      </c>
      <c r="AA24" s="62">
        <v>1.5957929693979356</v>
      </c>
      <c r="AB24" s="62">
        <v>2.6964158580393027</v>
      </c>
      <c r="AC24" s="62">
        <v>1.8895319553235757</v>
      </c>
      <c r="AD24" s="62">
        <v>3.0049888903377786</v>
      </c>
      <c r="AE24" s="62">
        <v>5.1998097846747804</v>
      </c>
      <c r="AF24" s="62">
        <v>0</v>
      </c>
      <c r="AG24" s="62">
        <v>2.9243353074370537</v>
      </c>
      <c r="AH24" s="62">
        <v>2.4027471116941701</v>
      </c>
      <c r="AI24" s="62">
        <v>2.3250200679999944</v>
      </c>
      <c r="AJ24" s="62">
        <v>2.5490387733166906</v>
      </c>
      <c r="AK24" s="62">
        <v>0.11403976429141854</v>
      </c>
      <c r="AL24" s="62">
        <v>0.26093483392275107</v>
      </c>
      <c r="AM24" s="62">
        <v>2.2881039393939395</v>
      </c>
      <c r="AN24" s="62">
        <v>0.13568299931188893</v>
      </c>
      <c r="AO24" s="62">
        <v>2.0147382154882156</v>
      </c>
      <c r="AP24" s="62">
        <v>4.3960245774453614E-2</v>
      </c>
      <c r="AQ24" s="62">
        <v>1.9298993650793648</v>
      </c>
      <c r="AR24" s="62">
        <v>6.3295097234100192E-2</v>
      </c>
      <c r="AS24" s="62">
        <v>1.815017646652864</v>
      </c>
      <c r="AT24" s="62">
        <v>7.7405808195707632E-3</v>
      </c>
      <c r="AU24" s="62">
        <v>1.8010762702210072</v>
      </c>
      <c r="AV24" s="62">
        <v>1.5673605258326853E-2</v>
      </c>
      <c r="AW24" s="62">
        <v>1.7732825396825398</v>
      </c>
      <c r="AX24" s="62">
        <v>-7.3363627056078809E-2</v>
      </c>
      <c r="AY24" s="62">
        <v>1.9136768115942029</v>
      </c>
      <c r="AZ24" s="62">
        <v>1.3061510596812702E-2</v>
      </c>
      <c r="BA24" s="62">
        <v>1.8890035714285716</v>
      </c>
      <c r="BB24" s="62"/>
      <c r="BC24" s="62"/>
      <c r="BD24" s="62"/>
      <c r="BE24" s="62">
        <v>123.84496181802167</v>
      </c>
      <c r="BF24" s="62">
        <v>9.1418908877428665E-2</v>
      </c>
      <c r="BG24" s="62">
        <v>113.47151933202399</v>
      </c>
      <c r="BH24" s="62">
        <v>0.12682284723248582</v>
      </c>
      <c r="BI24" s="62">
        <v>100.70040699894734</v>
      </c>
      <c r="BJ24" s="62">
        <v>3.4186182006109796E-2</v>
      </c>
      <c r="BK24" s="62">
        <v>97.371642312614483</v>
      </c>
      <c r="BL24" s="62">
        <v>5.0166025534525864E-2</v>
      </c>
      <c r="BM24" s="62">
        <v>92.720236557884377</v>
      </c>
      <c r="BN24" s="62">
        <v>-3.6904388283927774E-3</v>
      </c>
      <c r="BO24" s="62">
        <v>93.063682384870717</v>
      </c>
      <c r="BP24" s="62">
        <v>2.0232255113124702E-2</v>
      </c>
      <c r="BQ24" s="62">
        <v>91.218133830273473</v>
      </c>
      <c r="BR24" s="62">
        <v>-9.1312898813674395E-2</v>
      </c>
      <c r="BS24" s="62">
        <v>100.38453688974425</v>
      </c>
      <c r="BT24" s="62">
        <v>5.6529128064440539E-4</v>
      </c>
      <c r="BU24" s="62">
        <v>100.3278224465092</v>
      </c>
      <c r="BV24" s="62"/>
    </row>
    <row r="25" spans="1:76">
      <c r="A25" s="63">
        <v>24</v>
      </c>
      <c r="B25" t="s">
        <v>50</v>
      </c>
      <c r="C25">
        <v>130.75</v>
      </c>
      <c r="D25">
        <v>102.18</v>
      </c>
      <c r="E25">
        <v>100.97</v>
      </c>
      <c r="F25">
        <v>103.71</v>
      </c>
      <c r="G25">
        <v>113.99</v>
      </c>
      <c r="H25">
        <v>104.4</v>
      </c>
      <c r="I25">
        <v>117.77</v>
      </c>
      <c r="J25">
        <v>111.41</v>
      </c>
      <c r="K25">
        <v>150.61000000000001</v>
      </c>
      <c r="L25">
        <v>105.48</v>
      </c>
      <c r="M25">
        <v>45.13000000000001</v>
      </c>
      <c r="N25">
        <v>4.7005124919923168E-2</v>
      </c>
      <c r="O25">
        <v>-5.0632911392404674E-3</v>
      </c>
      <c r="P25">
        <v>5.076647421859498E-3</v>
      </c>
      <c r="Q25">
        <v>-3.3727755520357817E-2</v>
      </c>
      <c r="R25">
        <v>4.0517924777591276E-3</v>
      </c>
      <c r="S25">
        <v>-1.0426540284360136E-2</v>
      </c>
      <c r="T25">
        <v>7.269928156004057E-3</v>
      </c>
      <c r="U25">
        <v>6.2870486797191646E-4</v>
      </c>
      <c r="V25">
        <v>1.0195184116976392E-2</v>
      </c>
      <c r="W25">
        <v>-4.1178074720479962E-2</v>
      </c>
      <c r="X25">
        <v>0.15481064483111595</v>
      </c>
      <c r="Y25" s="62">
        <v>3.7130846469700662</v>
      </c>
      <c r="Z25" s="62">
        <v>4.2957757473508051</v>
      </c>
      <c r="AA25" s="62">
        <v>3.5838074230724049</v>
      </c>
      <c r="AB25" s="62">
        <v>2.4032196053517696</v>
      </c>
      <c r="AC25" s="62">
        <v>1.1653015292506952</v>
      </c>
      <c r="AD25" s="62">
        <v>1.6892069464131021</v>
      </c>
      <c r="AE25" s="62">
        <v>2.8068380722498176</v>
      </c>
      <c r="AF25" s="62">
        <v>1.7900000000000027</v>
      </c>
      <c r="AG25" s="62">
        <v>1.4458079985918859</v>
      </c>
      <c r="AH25" s="62">
        <v>2.3089198445569004</v>
      </c>
      <c r="AI25" s="62">
        <v>2.2059413045000031</v>
      </c>
      <c r="AJ25" s="62">
        <v>2.5482459090909093</v>
      </c>
      <c r="AK25" s="62">
        <v>-3.1104439606057806E-4</v>
      </c>
      <c r="AL25" s="62">
        <v>-7.9286422578128679E-4</v>
      </c>
      <c r="AM25" s="62">
        <v>2.5490387733166906</v>
      </c>
      <c r="AN25" s="62">
        <v>0.11403976429141854</v>
      </c>
      <c r="AO25" s="62">
        <v>2.2881039393939395</v>
      </c>
      <c r="AP25" s="62">
        <v>0.13568299931188893</v>
      </c>
      <c r="AQ25" s="62">
        <v>2.0147382154882156</v>
      </c>
      <c r="AR25" s="62">
        <v>4.3960245774453614E-2</v>
      </c>
      <c r="AS25" s="62">
        <v>1.9298993650793648</v>
      </c>
      <c r="AT25" s="62">
        <v>6.3295097234100192E-2</v>
      </c>
      <c r="AU25" s="62">
        <v>1.815017646652864</v>
      </c>
      <c r="AV25" s="62">
        <v>7.7405808195707632E-3</v>
      </c>
      <c r="AW25" s="62">
        <v>1.8010762702210072</v>
      </c>
      <c r="AX25" s="62">
        <v>1.5673605258326853E-2</v>
      </c>
      <c r="AY25" s="62">
        <v>1.7732825396825398</v>
      </c>
      <c r="AZ25" s="62">
        <v>-7.3363627056078809E-2</v>
      </c>
      <c r="BA25" s="62">
        <v>1.9136768115942029</v>
      </c>
      <c r="BB25" s="62">
        <v>1.3061510596812702E-2</v>
      </c>
      <c r="BC25" s="62">
        <v>1.8890035714285716</v>
      </c>
      <c r="BD25" s="62"/>
      <c r="BE25" s="62">
        <v>120.32826453173602</v>
      </c>
      <c r="BF25" s="62">
        <v>-2.8395965686945735E-2</v>
      </c>
      <c r="BG25" s="62">
        <v>123.84496181802167</v>
      </c>
      <c r="BH25" s="62">
        <v>9.1418908877428665E-2</v>
      </c>
      <c r="BI25" s="62">
        <v>113.47151933202399</v>
      </c>
      <c r="BJ25" s="62">
        <v>0.12682284723248582</v>
      </c>
      <c r="BK25" s="62">
        <v>100.70040699894734</v>
      </c>
      <c r="BL25" s="62">
        <v>3.4186182006109796E-2</v>
      </c>
      <c r="BM25" s="62">
        <v>97.371642312614483</v>
      </c>
      <c r="BN25" s="62">
        <v>5.0166025534525864E-2</v>
      </c>
      <c r="BO25" s="62">
        <v>92.720236557884377</v>
      </c>
      <c r="BP25" s="62">
        <v>-3.6904388283927774E-3</v>
      </c>
      <c r="BQ25" s="62">
        <v>93.063682384870717</v>
      </c>
      <c r="BR25" s="62">
        <v>2.0232255113124702E-2</v>
      </c>
      <c r="BS25" s="62">
        <v>91.218133830273473</v>
      </c>
      <c r="BT25" s="62">
        <v>-9.1312898813674395E-2</v>
      </c>
      <c r="BU25" s="62">
        <v>100.38453688974425</v>
      </c>
      <c r="BV25" s="62">
        <v>5.6529128064440539E-4</v>
      </c>
      <c r="BW25" s="62">
        <v>100.3278224465092</v>
      </c>
      <c r="BX25" s="62"/>
    </row>
    <row r="26" spans="1:76">
      <c r="A26" s="63">
        <v>25</v>
      </c>
      <c r="B26" t="s">
        <v>51</v>
      </c>
      <c r="C26">
        <v>128.31</v>
      </c>
      <c r="D26">
        <v>104.61</v>
      </c>
      <c r="E26">
        <v>102.44</v>
      </c>
      <c r="F26">
        <v>104.88</v>
      </c>
      <c r="G26">
        <v>115.41</v>
      </c>
      <c r="H26">
        <v>104.14</v>
      </c>
      <c r="I26">
        <v>118.97</v>
      </c>
      <c r="J26">
        <v>112.8</v>
      </c>
      <c r="K26">
        <v>148.09</v>
      </c>
      <c r="L26">
        <v>104.15</v>
      </c>
      <c r="M26">
        <v>43.94</v>
      </c>
      <c r="N26">
        <v>-1.8661567877629046E-2</v>
      </c>
      <c r="O26">
        <v>2.3781561949500808E-2</v>
      </c>
      <c r="P26">
        <v>1.4558779835594719E-2</v>
      </c>
      <c r="Q26">
        <v>1.1281457911483963E-2</v>
      </c>
      <c r="R26">
        <v>1.2457233090621999E-2</v>
      </c>
      <c r="S26">
        <v>-2.490421455938746E-3</v>
      </c>
      <c r="T26">
        <v>1.0189352127027282E-2</v>
      </c>
      <c r="U26">
        <v>1.2476438380755772E-2</v>
      </c>
      <c r="V26">
        <v>-1.6731956709381914E-2</v>
      </c>
      <c r="W26">
        <v>-1.2609025407660204E-2</v>
      </c>
      <c r="X26">
        <v>-2.6368269443829199E-2</v>
      </c>
      <c r="Y26" s="62">
        <v>0.68475598289818862</v>
      </c>
      <c r="Z26" s="62">
        <v>7.2656741280988424</v>
      </c>
      <c r="AA26" s="62">
        <v>1.1138512576426285</v>
      </c>
      <c r="AB26" s="62">
        <v>-0.83883653916092538</v>
      </c>
      <c r="AC26" s="62">
        <v>2.1116008318395441</v>
      </c>
      <c r="AD26" s="62">
        <v>1.6202639293215304</v>
      </c>
      <c r="AE26" s="62">
        <v>7.1184785914754078</v>
      </c>
      <c r="AF26" s="62">
        <v>2.4000000000000021</v>
      </c>
      <c r="AG26" s="62">
        <v>1.7647656166300596</v>
      </c>
      <c r="AH26" s="62">
        <v>1.5665409896650218</v>
      </c>
      <c r="AI26" s="62">
        <v>1.4871632319999994</v>
      </c>
      <c r="AJ26" s="62">
        <v>2.3809922727272728</v>
      </c>
      <c r="AK26" s="62">
        <v>-6.5634810112696132E-2</v>
      </c>
      <c r="AL26" s="62">
        <v>-0.16725363636363655</v>
      </c>
      <c r="AM26" s="62">
        <v>2.5482459090909093</v>
      </c>
      <c r="AN26" s="62">
        <v>-3.1104439606057806E-4</v>
      </c>
      <c r="AO26" s="62">
        <v>2.5490387733166906</v>
      </c>
      <c r="AP26" s="62">
        <v>0.11403976429141854</v>
      </c>
      <c r="AQ26" s="62">
        <v>2.2881039393939395</v>
      </c>
      <c r="AR26" s="62">
        <v>0.13568299931188893</v>
      </c>
      <c r="AS26" s="62">
        <v>2.0147382154882156</v>
      </c>
      <c r="AT26" s="62">
        <v>4.3960245774453614E-2</v>
      </c>
      <c r="AU26" s="62">
        <v>1.9298993650793648</v>
      </c>
      <c r="AV26" s="62">
        <v>6.3295097234100192E-2</v>
      </c>
      <c r="AW26" s="62">
        <v>1.815017646652864</v>
      </c>
      <c r="AX26" s="62">
        <v>7.7405808195707632E-3</v>
      </c>
      <c r="AY26" s="62">
        <v>1.8010762702210072</v>
      </c>
      <c r="AZ26" s="62">
        <v>1.5673605258326853E-2</v>
      </c>
      <c r="BA26" s="62">
        <v>1.7732825396825398</v>
      </c>
      <c r="BB26" s="62">
        <v>-7.3363627056078809E-2</v>
      </c>
      <c r="BC26" s="62">
        <v>1.9136768115942029</v>
      </c>
      <c r="BD26" s="62">
        <v>1.3061510596812702E-2</v>
      </c>
      <c r="BE26" s="62">
        <v>109.01372920087245</v>
      </c>
      <c r="BF26" s="62">
        <v>-9.4030570247935569E-2</v>
      </c>
      <c r="BG26" s="62">
        <v>120.32826453173602</v>
      </c>
      <c r="BH26" s="62">
        <v>-2.8395965686945735E-2</v>
      </c>
      <c r="BI26" s="62">
        <v>123.84496181802167</v>
      </c>
      <c r="BJ26" s="62">
        <v>9.1418908877428665E-2</v>
      </c>
      <c r="BK26" s="62">
        <v>113.47151933202399</v>
      </c>
      <c r="BL26" s="62">
        <v>0.12682284723248582</v>
      </c>
      <c r="BM26" s="62">
        <v>100.70040699894734</v>
      </c>
      <c r="BN26" s="62">
        <v>3.4186182006109796E-2</v>
      </c>
      <c r="BO26" s="62">
        <v>97.371642312614483</v>
      </c>
      <c r="BP26" s="62">
        <v>5.0166025534525864E-2</v>
      </c>
      <c r="BQ26" s="62">
        <v>92.720236557884377</v>
      </c>
      <c r="BR26" s="62">
        <v>-3.6904388283927774E-3</v>
      </c>
      <c r="BS26" s="62">
        <v>93.063682384870717</v>
      </c>
      <c r="BT26" s="62">
        <v>2.0232255113124702E-2</v>
      </c>
      <c r="BU26" s="62">
        <v>91.218133830273473</v>
      </c>
      <c r="BV26" s="62">
        <v>-9.1312898813674395E-2</v>
      </c>
      <c r="BW26" s="62">
        <v>100.38453688974425</v>
      </c>
      <c r="BX26" s="62">
        <v>5.6529128064440539E-4</v>
      </c>
    </row>
    <row r="27" spans="1:76">
      <c r="A27" s="63">
        <v>26</v>
      </c>
      <c r="B27" t="s">
        <v>52</v>
      </c>
      <c r="C27">
        <v>129.83000000000001</v>
      </c>
      <c r="D27">
        <v>106.53</v>
      </c>
      <c r="E27">
        <v>103.66</v>
      </c>
      <c r="F27">
        <v>105.93</v>
      </c>
      <c r="G27">
        <v>116.28</v>
      </c>
      <c r="H27">
        <v>106.06</v>
      </c>
      <c r="I27">
        <v>120.2</v>
      </c>
      <c r="J27">
        <v>114.32</v>
      </c>
      <c r="K27">
        <v>141.47999999999999</v>
      </c>
      <c r="L27">
        <v>103.05</v>
      </c>
      <c r="M27">
        <v>38.429999999999993</v>
      </c>
      <c r="N27">
        <v>1.1846309718650224E-2</v>
      </c>
      <c r="O27">
        <v>1.8353885861772314E-2</v>
      </c>
      <c r="P27">
        <v>1.1909410386567737E-2</v>
      </c>
      <c r="Q27">
        <v>1.0011441647597362E-2</v>
      </c>
      <c r="R27">
        <v>7.5383415648557711E-3</v>
      </c>
      <c r="S27">
        <v>1.8436719800268887E-2</v>
      </c>
      <c r="T27">
        <v>1.0338740859040128E-2</v>
      </c>
      <c r="U27">
        <v>1.3475177304964505E-2</v>
      </c>
      <c r="V27">
        <v>-4.4635019245053774E-2</v>
      </c>
      <c r="W27">
        <v>-1.0561689870379342E-2</v>
      </c>
      <c r="X27">
        <v>-0.1253982703686847</v>
      </c>
      <c r="Y27" s="62">
        <v>-1.0514968347714149</v>
      </c>
      <c r="Z27" s="62">
        <v>0.82779120439355758</v>
      </c>
      <c r="AA27" s="62">
        <v>2.5392268358062964</v>
      </c>
      <c r="AB27" s="62">
        <v>1.5577945619463796</v>
      </c>
      <c r="AC27" s="62">
        <v>1.4043890911754175</v>
      </c>
      <c r="AD27" s="62">
        <v>2.2727029796663301</v>
      </c>
      <c r="AE27" s="62">
        <v>4.519054428064484</v>
      </c>
      <c r="AF27" s="62">
        <v>0</v>
      </c>
      <c r="AG27" s="62">
        <v>1.8639213866918025</v>
      </c>
      <c r="AH27" s="62">
        <v>1.5092125375288257</v>
      </c>
      <c r="AI27" s="62">
        <v>1.4359290560000071</v>
      </c>
      <c r="AJ27" s="62">
        <v>2.5045123015873014</v>
      </c>
      <c r="AK27" s="62">
        <v>5.1877542936560835E-2</v>
      </c>
      <c r="AL27" s="62">
        <v>0.12352002886002866</v>
      </c>
      <c r="AM27" s="62">
        <v>2.3809922727272728</v>
      </c>
      <c r="AN27" s="62">
        <v>-6.5634810112696132E-2</v>
      </c>
      <c r="AO27" s="62">
        <v>2.5482459090909093</v>
      </c>
      <c r="AP27" s="62">
        <v>-3.1104439606057806E-4</v>
      </c>
      <c r="AQ27" s="62">
        <v>2.5490387733166906</v>
      </c>
      <c r="AR27" s="62">
        <v>0.11403976429141854</v>
      </c>
      <c r="AS27" s="62">
        <v>2.2881039393939395</v>
      </c>
      <c r="AT27" s="62">
        <v>0.13568299931188893</v>
      </c>
      <c r="AU27" s="62">
        <v>2.0147382154882156</v>
      </c>
      <c r="AV27" s="62">
        <v>4.3960245774453614E-2</v>
      </c>
      <c r="AW27" s="62">
        <v>1.9298993650793648</v>
      </c>
      <c r="AX27" s="62">
        <v>6.3295097234100192E-2</v>
      </c>
      <c r="AY27" s="62">
        <v>1.815017646652864</v>
      </c>
      <c r="AZ27" s="62">
        <v>7.7405808195707632E-3</v>
      </c>
      <c r="BA27" s="62">
        <v>1.8010762702210072</v>
      </c>
      <c r="BB27" s="62">
        <v>1.5673605258326853E-2</v>
      </c>
      <c r="BC27" s="62">
        <v>1.7732825396825398</v>
      </c>
      <c r="BD27" s="62">
        <v>-7.3363627056078809E-2</v>
      </c>
      <c r="BE27" s="62">
        <v>113.55305941909906</v>
      </c>
      <c r="BF27" s="62">
        <v>4.1639986554925422E-2</v>
      </c>
      <c r="BG27" s="62">
        <v>109.01372920087245</v>
      </c>
      <c r="BH27" s="62">
        <v>-9.4030570247935569E-2</v>
      </c>
      <c r="BI27" s="62">
        <v>120.32826453173602</v>
      </c>
      <c r="BJ27" s="62">
        <v>-2.8395965686945735E-2</v>
      </c>
      <c r="BK27" s="62">
        <v>123.84496181802167</v>
      </c>
      <c r="BL27" s="62">
        <v>9.1418908877428665E-2</v>
      </c>
      <c r="BM27" s="62">
        <v>113.47151933202399</v>
      </c>
      <c r="BN27" s="62">
        <v>0.12682284723248582</v>
      </c>
      <c r="BO27" s="62">
        <v>100.70040699894734</v>
      </c>
      <c r="BP27" s="62">
        <v>3.4186182006109796E-2</v>
      </c>
      <c r="BQ27" s="62">
        <v>97.371642312614483</v>
      </c>
      <c r="BR27" s="62">
        <v>5.0166025534525864E-2</v>
      </c>
      <c r="BS27" s="62">
        <v>92.720236557884377</v>
      </c>
      <c r="BT27" s="62">
        <v>-3.6904388283927774E-3</v>
      </c>
      <c r="BU27" s="62">
        <v>93.063682384870717</v>
      </c>
      <c r="BV27" s="62">
        <v>2.0232255113124702E-2</v>
      </c>
      <c r="BW27" s="62">
        <v>91.218133830273473</v>
      </c>
      <c r="BX27" s="62">
        <v>-9.1312898813674395E-2</v>
      </c>
    </row>
    <row r="28" spans="1:76">
      <c r="A28" s="63">
        <v>27</v>
      </c>
      <c r="B28" t="s">
        <v>53</v>
      </c>
      <c r="C28">
        <v>137.58000000000001</v>
      </c>
      <c r="D28">
        <v>106.66</v>
      </c>
      <c r="E28">
        <v>103.74</v>
      </c>
      <c r="F28">
        <v>106.85</v>
      </c>
      <c r="G28">
        <v>117.62</v>
      </c>
      <c r="H28">
        <v>107.52</v>
      </c>
      <c r="I28">
        <v>120.95</v>
      </c>
      <c r="J28">
        <v>115.62</v>
      </c>
      <c r="K28">
        <v>181.95</v>
      </c>
      <c r="L28">
        <v>103.17</v>
      </c>
      <c r="M28">
        <v>78.779999999999987</v>
      </c>
      <c r="N28">
        <v>5.9693445274589842E-2</v>
      </c>
      <c r="O28">
        <v>1.2203135267060494E-3</v>
      </c>
      <c r="P28">
        <v>7.7175381053442313E-4</v>
      </c>
      <c r="Q28">
        <v>8.6849806475973509E-3</v>
      </c>
      <c r="R28">
        <v>1.1523907808737559E-2</v>
      </c>
      <c r="S28">
        <v>1.3765792947388212E-2</v>
      </c>
      <c r="T28">
        <v>6.239600665557404E-3</v>
      </c>
      <c r="U28">
        <v>1.1371588523443067E-2</v>
      </c>
      <c r="V28">
        <v>0.28604749787955897</v>
      </c>
      <c r="W28">
        <v>1.1644832605531737E-3</v>
      </c>
      <c r="X28">
        <v>1.0499609679937549</v>
      </c>
      <c r="Y28" s="62">
        <v>7.0656818886639661</v>
      </c>
      <c r="Z28" s="62">
        <v>0.9939525798569937</v>
      </c>
      <c r="AA28" s="62">
        <v>2.0354117585948295</v>
      </c>
      <c r="AB28" s="62">
        <v>2.473506866544084</v>
      </c>
      <c r="AC28" s="62">
        <v>1.4399231609975471</v>
      </c>
      <c r="AD28" s="62">
        <v>2.3313320630271139</v>
      </c>
      <c r="AE28" s="62">
        <v>1.2195798003980629</v>
      </c>
      <c r="AF28" s="62">
        <v>1.9099999999999895</v>
      </c>
      <c r="AG28" s="62">
        <v>2.0149471237437266</v>
      </c>
      <c r="AH28" s="62">
        <v>2.6046921181060556</v>
      </c>
      <c r="AI28" s="62">
        <v>2.581038692000015</v>
      </c>
      <c r="AJ28" s="62">
        <v>3.1274853715728717</v>
      </c>
      <c r="AK28" s="62">
        <v>0.24874027154538009</v>
      </c>
      <c r="AL28" s="62">
        <v>0.62297306998557023</v>
      </c>
      <c r="AM28" s="62">
        <v>2.5045123015873014</v>
      </c>
      <c r="AN28" s="62">
        <v>5.1877542936560835E-2</v>
      </c>
      <c r="AO28" s="62">
        <v>2.3809922727272728</v>
      </c>
      <c r="AP28" s="62">
        <v>-6.5634810112696132E-2</v>
      </c>
      <c r="AQ28" s="62">
        <v>2.5482459090909093</v>
      </c>
      <c r="AR28" s="62">
        <v>-3.1104439606057806E-4</v>
      </c>
      <c r="AS28" s="62">
        <v>2.5490387733166906</v>
      </c>
      <c r="AT28" s="62">
        <v>0.11403976429141854</v>
      </c>
      <c r="AU28" s="62">
        <v>2.2881039393939395</v>
      </c>
      <c r="AV28" s="62">
        <v>0.13568299931188893</v>
      </c>
      <c r="AW28" s="62">
        <v>2.0147382154882156</v>
      </c>
      <c r="AX28" s="62">
        <v>4.3960245774453614E-2</v>
      </c>
      <c r="AY28" s="62">
        <v>1.9298993650793648</v>
      </c>
      <c r="AZ28" s="62">
        <v>6.3295097234100192E-2</v>
      </c>
      <c r="BA28" s="62">
        <v>1.815017646652864</v>
      </c>
      <c r="BB28" s="62">
        <v>7.7405808195707632E-3</v>
      </c>
      <c r="BC28" s="62">
        <v>1.8010762702210072</v>
      </c>
      <c r="BD28" s="62">
        <v>1.5673605258326853E-2</v>
      </c>
      <c r="BE28" s="62">
        <v>137.88026794839587</v>
      </c>
      <c r="BF28" s="62">
        <v>0.21423648692291505</v>
      </c>
      <c r="BG28" s="62">
        <v>113.55305941909906</v>
      </c>
      <c r="BH28" s="62">
        <v>4.1639986554925422E-2</v>
      </c>
      <c r="BI28" s="62">
        <v>109.01372920087245</v>
      </c>
      <c r="BJ28" s="62">
        <v>-9.4030570247935569E-2</v>
      </c>
      <c r="BK28" s="62">
        <v>120.32826453173602</v>
      </c>
      <c r="BL28" s="62">
        <v>-2.8395965686945735E-2</v>
      </c>
      <c r="BM28" s="62">
        <v>123.84496181802167</v>
      </c>
      <c r="BN28" s="62">
        <v>9.1418908877428665E-2</v>
      </c>
      <c r="BO28" s="62">
        <v>113.47151933202399</v>
      </c>
      <c r="BP28" s="62">
        <v>0.12682284723248582</v>
      </c>
      <c r="BQ28" s="62">
        <v>100.70040699894734</v>
      </c>
      <c r="BR28" s="62">
        <v>3.4186182006109796E-2</v>
      </c>
      <c r="BS28" s="62">
        <v>97.371642312614483</v>
      </c>
      <c r="BT28" s="62">
        <v>5.0166025534525864E-2</v>
      </c>
      <c r="BU28" s="62">
        <v>92.720236557884377</v>
      </c>
      <c r="BV28" s="62">
        <v>-3.6904388283927774E-3</v>
      </c>
      <c r="BW28" s="62">
        <v>93.063682384870717</v>
      </c>
      <c r="BX28" s="62">
        <v>2.0232255113124702E-2</v>
      </c>
    </row>
    <row r="29" spans="1:76">
      <c r="A29" s="63">
        <v>28</v>
      </c>
      <c r="B29" t="s">
        <v>54</v>
      </c>
      <c r="C29">
        <v>139.79</v>
      </c>
      <c r="D29">
        <v>110.11</v>
      </c>
      <c r="E29">
        <v>107.61</v>
      </c>
      <c r="F29">
        <v>111.71</v>
      </c>
      <c r="G29">
        <v>118.28</v>
      </c>
      <c r="H29">
        <v>106.13</v>
      </c>
      <c r="I29">
        <v>121.56</v>
      </c>
      <c r="J29">
        <v>116.77</v>
      </c>
      <c r="K29">
        <v>181.57</v>
      </c>
      <c r="L29">
        <v>97.8</v>
      </c>
      <c r="M29">
        <v>83.77</v>
      </c>
      <c r="N29">
        <v>1.6063381305422151E-2</v>
      </c>
      <c r="O29">
        <v>3.2345771610725695E-2</v>
      </c>
      <c r="P29">
        <v>3.7304800462695242E-2</v>
      </c>
      <c r="Q29">
        <v>4.5484323818437061E-2</v>
      </c>
      <c r="R29">
        <v>5.6112905968372434E-3</v>
      </c>
      <c r="S29">
        <v>-1.2927827380952387E-2</v>
      </c>
      <c r="T29">
        <v>5.0434063662670474E-3</v>
      </c>
      <c r="U29">
        <v>9.9463760595052009E-3</v>
      </c>
      <c r="V29">
        <v>-2.0884858477603491E-3</v>
      </c>
      <c r="W29">
        <v>-5.2050014539110248E-2</v>
      </c>
      <c r="X29">
        <v>6.3340949479563466E-2</v>
      </c>
      <c r="Y29" s="62">
        <v>16.158599310105657</v>
      </c>
      <c r="Z29" s="62">
        <v>9.610641144270037</v>
      </c>
      <c r="AA29" s="62">
        <v>4.9199850768121722</v>
      </c>
      <c r="AB29" s="62">
        <v>6.4661327056370066</v>
      </c>
      <c r="AC29" s="62">
        <v>2.9266430260247223</v>
      </c>
      <c r="AD29" s="62">
        <v>2.8032132737111137</v>
      </c>
      <c r="AE29" s="62">
        <v>11.263963150796741</v>
      </c>
      <c r="AF29" s="62">
        <v>0</v>
      </c>
      <c r="AG29" s="62">
        <v>3.2369999564072938</v>
      </c>
      <c r="AH29" s="62">
        <v>6.6228168541066168</v>
      </c>
      <c r="AI29" s="62">
        <v>6.5613228019999914</v>
      </c>
      <c r="AJ29" s="62">
        <v>3.6690164941338854</v>
      </c>
      <c r="AK29" s="62">
        <v>0.17315224796356682</v>
      </c>
      <c r="AL29" s="62">
        <v>0.54153112256101377</v>
      </c>
      <c r="AM29" s="62">
        <v>3.1274853715728717</v>
      </c>
      <c r="AN29" s="62">
        <v>0.24874027154538009</v>
      </c>
      <c r="AO29" s="62">
        <v>2.5045123015873014</v>
      </c>
      <c r="AP29" s="62">
        <v>5.1877542936560835E-2</v>
      </c>
      <c r="AQ29" s="62">
        <v>2.3809922727272728</v>
      </c>
      <c r="AR29" s="62">
        <v>-6.5634810112696132E-2</v>
      </c>
      <c r="AS29" s="62">
        <v>2.5482459090909093</v>
      </c>
      <c r="AT29" s="62">
        <v>-3.1104439606057806E-4</v>
      </c>
      <c r="AU29" s="62">
        <v>2.5490387733166906</v>
      </c>
      <c r="AV29" s="62">
        <v>0.11403976429141854</v>
      </c>
      <c r="AW29" s="62">
        <v>2.2881039393939395</v>
      </c>
      <c r="AX29" s="62">
        <v>0.13568299931188893</v>
      </c>
      <c r="AY29" s="62">
        <v>2.0147382154882156</v>
      </c>
      <c r="AZ29" s="62">
        <v>4.3960245774453614E-2</v>
      </c>
      <c r="BA29" s="62">
        <v>1.9298993650793648</v>
      </c>
      <c r="BB29" s="62">
        <v>6.3295097234100192E-2</v>
      </c>
      <c r="BC29" s="62">
        <v>1.815017646652864</v>
      </c>
      <c r="BD29" s="62">
        <v>7.7405808195707632E-3</v>
      </c>
      <c r="BE29" s="62">
        <v>154.00360241929104</v>
      </c>
      <c r="BF29" s="62">
        <v>0.11693721451810361</v>
      </c>
      <c r="BG29" s="62">
        <v>137.88026794839587</v>
      </c>
      <c r="BH29" s="62">
        <v>0.21423648692291505</v>
      </c>
      <c r="BI29" s="62">
        <v>113.55305941909906</v>
      </c>
      <c r="BJ29" s="62">
        <v>4.1639986554925422E-2</v>
      </c>
      <c r="BK29" s="62">
        <v>109.01372920087245</v>
      </c>
      <c r="BL29" s="62">
        <v>-9.4030570247935569E-2</v>
      </c>
      <c r="BM29" s="62">
        <v>120.32826453173602</v>
      </c>
      <c r="BN29" s="62">
        <v>-2.8395965686945735E-2</v>
      </c>
      <c r="BO29" s="62">
        <v>123.84496181802167</v>
      </c>
      <c r="BP29" s="62">
        <v>9.1418908877428665E-2</v>
      </c>
      <c r="BQ29" s="62">
        <v>113.47151933202399</v>
      </c>
      <c r="BR29" s="62">
        <v>0.12682284723248582</v>
      </c>
      <c r="BS29" s="62">
        <v>100.70040699894734</v>
      </c>
      <c r="BT29" s="62">
        <v>3.4186182006109796E-2</v>
      </c>
      <c r="BU29" s="62">
        <v>97.371642312614483</v>
      </c>
      <c r="BV29" s="62">
        <v>5.0166025534525864E-2</v>
      </c>
      <c r="BW29" s="62">
        <v>92.720236557884377</v>
      </c>
      <c r="BX29" s="62">
        <v>-3.6904388283927774E-3</v>
      </c>
    </row>
    <row r="30" spans="1:76">
      <c r="A30" s="63">
        <v>29</v>
      </c>
      <c r="B30" t="s">
        <v>55</v>
      </c>
      <c r="C30">
        <v>144.28</v>
      </c>
      <c r="D30">
        <v>104.94</v>
      </c>
      <c r="E30">
        <v>99.82</v>
      </c>
      <c r="F30">
        <v>106.68</v>
      </c>
      <c r="G30">
        <v>117.34</v>
      </c>
      <c r="H30">
        <v>105.65</v>
      </c>
      <c r="I30">
        <v>121.78</v>
      </c>
      <c r="J30">
        <v>115.44</v>
      </c>
      <c r="K30">
        <v>168.84</v>
      </c>
      <c r="L30">
        <v>97.82</v>
      </c>
      <c r="M30">
        <v>71.02000000000001</v>
      </c>
      <c r="N30">
        <v>3.2119607983403742E-2</v>
      </c>
      <c r="O30">
        <v>-4.6953046953046966E-2</v>
      </c>
      <c r="P30">
        <v>-7.2391041724746835E-2</v>
      </c>
      <c r="Q30">
        <v>-4.5027302837704654E-2</v>
      </c>
      <c r="R30">
        <v>-7.947243828204241E-3</v>
      </c>
      <c r="S30">
        <v>-4.5227551116554209E-3</v>
      </c>
      <c r="T30">
        <v>1.8098058571898556E-3</v>
      </c>
      <c r="U30">
        <v>-1.1389911792412421E-2</v>
      </c>
      <c r="V30">
        <v>-7.0110701107011023E-2</v>
      </c>
      <c r="W30">
        <v>2.0449897750507179E-4</v>
      </c>
      <c r="X30">
        <v>-0.15220245911424121</v>
      </c>
      <c r="Y30" s="62">
        <v>4.295495106598568</v>
      </c>
      <c r="Z30" s="62">
        <v>21.529376363263331</v>
      </c>
      <c r="AA30" s="62">
        <v>3.930477940169208</v>
      </c>
      <c r="AB30" s="62">
        <v>6.1109401880313996</v>
      </c>
      <c r="AC30" s="62">
        <v>5.0560416801874952</v>
      </c>
      <c r="AD30" s="62">
        <v>2.9159875251829392</v>
      </c>
      <c r="AE30" s="62">
        <v>5.9448685788083822</v>
      </c>
      <c r="AF30" s="62">
        <v>0</v>
      </c>
      <c r="AG30" s="62">
        <v>4.6230075410327531</v>
      </c>
      <c r="AH30" s="62">
        <v>5.2094726428823623</v>
      </c>
      <c r="AI30" s="62">
        <v>5.132745497500002</v>
      </c>
      <c r="AJ30" s="62">
        <v>3.491599673046252</v>
      </c>
      <c r="AK30" s="62">
        <v>-4.8355416600413724E-2</v>
      </c>
      <c r="AL30" s="62">
        <v>-0.17741682108763346</v>
      </c>
      <c r="AM30" s="62">
        <v>3.6690164941338854</v>
      </c>
      <c r="AN30" s="62">
        <v>0.17315224796356682</v>
      </c>
      <c r="AO30" s="62">
        <v>3.1274853715728717</v>
      </c>
      <c r="AP30" s="62">
        <v>0.24874027154538009</v>
      </c>
      <c r="AQ30" s="62">
        <v>2.5045123015873014</v>
      </c>
      <c r="AR30" s="62">
        <v>5.1877542936560835E-2</v>
      </c>
      <c r="AS30" s="62">
        <v>2.3809922727272728</v>
      </c>
      <c r="AT30" s="62">
        <v>-6.5634810112696132E-2</v>
      </c>
      <c r="AU30" s="62">
        <v>2.5482459090909093</v>
      </c>
      <c r="AV30" s="62">
        <v>-3.1104439606057806E-4</v>
      </c>
      <c r="AW30" s="62">
        <v>2.5490387733166906</v>
      </c>
      <c r="AX30" s="62">
        <v>0.11403976429141854</v>
      </c>
      <c r="AY30" s="62">
        <v>2.2881039393939395</v>
      </c>
      <c r="AZ30" s="62">
        <v>0.13568299931188893</v>
      </c>
      <c r="BA30" s="62">
        <v>2.0147382154882156</v>
      </c>
      <c r="BB30" s="62">
        <v>4.3960245774453614E-2</v>
      </c>
      <c r="BC30" s="62">
        <v>1.9298993650793648</v>
      </c>
      <c r="BD30" s="62">
        <v>6.3295097234100192E-2</v>
      </c>
      <c r="BE30" s="62">
        <v>136.46845874876081</v>
      </c>
      <c r="BF30" s="62">
        <v>-0.11386190579353433</v>
      </c>
      <c r="BG30" s="62">
        <v>154.00360241929104</v>
      </c>
      <c r="BH30" s="62">
        <v>0.11693721451810361</v>
      </c>
      <c r="BI30" s="62">
        <v>137.88026794839587</v>
      </c>
      <c r="BJ30" s="62">
        <v>0.21423648692291505</v>
      </c>
      <c r="BK30" s="62">
        <v>113.55305941909906</v>
      </c>
      <c r="BL30" s="62">
        <v>4.1639986554925422E-2</v>
      </c>
      <c r="BM30" s="62">
        <v>109.01372920087245</v>
      </c>
      <c r="BN30" s="62">
        <v>-9.4030570247935569E-2</v>
      </c>
      <c r="BO30" s="62">
        <v>120.32826453173602</v>
      </c>
      <c r="BP30" s="62">
        <v>-2.8395965686945735E-2</v>
      </c>
      <c r="BQ30" s="62">
        <v>123.84496181802167</v>
      </c>
      <c r="BR30" s="62">
        <v>9.1418908877428665E-2</v>
      </c>
      <c r="BS30" s="62">
        <v>113.47151933202399</v>
      </c>
      <c r="BT30" s="62">
        <v>0.12682284723248582</v>
      </c>
      <c r="BU30" s="62">
        <v>100.70040699894734</v>
      </c>
      <c r="BV30" s="62">
        <v>3.4186182006109796E-2</v>
      </c>
      <c r="BW30" s="62">
        <v>97.371642312614483</v>
      </c>
      <c r="BX30" s="62">
        <v>5.0166025534525864E-2</v>
      </c>
    </row>
    <row r="31" spans="1:76">
      <c r="A31" s="63">
        <v>30</v>
      </c>
      <c r="B31" t="s">
        <v>56</v>
      </c>
      <c r="C31">
        <v>142.02000000000001</v>
      </c>
      <c r="D31">
        <v>106.32</v>
      </c>
      <c r="E31">
        <v>105.36</v>
      </c>
      <c r="F31">
        <v>101.3</v>
      </c>
      <c r="G31">
        <v>116.79</v>
      </c>
      <c r="H31">
        <v>104.57</v>
      </c>
      <c r="I31">
        <v>123.56</v>
      </c>
      <c r="J31">
        <v>115.26</v>
      </c>
      <c r="K31">
        <v>180.02</v>
      </c>
      <c r="L31">
        <v>97.29</v>
      </c>
      <c r="M31">
        <v>82.73</v>
      </c>
      <c r="N31">
        <v>-1.5663986692542216E-2</v>
      </c>
      <c r="O31">
        <v>1.3150371640937636E-2</v>
      </c>
      <c r="P31">
        <v>5.5499899819675486E-2</v>
      </c>
      <c r="Q31">
        <v>-5.0431196100487526E-2</v>
      </c>
      <c r="R31">
        <v>-4.6872336799045266E-3</v>
      </c>
      <c r="S31">
        <v>-1.0222432560340866E-2</v>
      </c>
      <c r="T31">
        <v>1.4616521596321244E-2</v>
      </c>
      <c r="U31">
        <v>-1.5592515592514954E-3</v>
      </c>
      <c r="V31">
        <v>6.6216536365790141E-2</v>
      </c>
      <c r="W31">
        <v>-5.4181149049272841E-3</v>
      </c>
      <c r="X31">
        <v>0.16488313151224995</v>
      </c>
      <c r="Y31" s="62">
        <v>2.4173871878859332</v>
      </c>
      <c r="Z31" s="62">
        <v>-8.1031559882458133</v>
      </c>
      <c r="AA31" s="62">
        <v>2.9207517584011411</v>
      </c>
      <c r="AB31" s="62">
        <v>-0.77823490417191499</v>
      </c>
      <c r="AC31" s="62">
        <v>2.0534272012330046</v>
      </c>
      <c r="AD31" s="62">
        <v>2.1033267268824041</v>
      </c>
      <c r="AE31" s="62">
        <v>3.2210723037184641</v>
      </c>
      <c r="AF31" s="62">
        <v>0</v>
      </c>
      <c r="AG31" s="62">
        <v>2.6385944891233359</v>
      </c>
      <c r="AH31" s="62">
        <v>1.5086001967079543</v>
      </c>
      <c r="AI31" s="62">
        <v>1.4335381245000223</v>
      </c>
      <c r="AJ31" s="62">
        <v>2.9854726190476186</v>
      </c>
      <c r="AK31" s="62">
        <v>-0.14495563678325757</v>
      </c>
      <c r="AL31" s="62">
        <v>-0.50612705399863334</v>
      </c>
      <c r="AM31" s="62">
        <v>3.491599673046252</v>
      </c>
      <c r="AN31" s="62">
        <v>-4.8355416600413724E-2</v>
      </c>
      <c r="AO31" s="62">
        <v>3.6690164941338854</v>
      </c>
      <c r="AP31" s="62">
        <v>0.17315224796356682</v>
      </c>
      <c r="AQ31" s="62">
        <v>3.1274853715728717</v>
      </c>
      <c r="AR31" s="62">
        <v>0.24874027154538009</v>
      </c>
      <c r="AS31" s="62">
        <v>2.5045123015873014</v>
      </c>
      <c r="AT31" s="62">
        <v>5.1877542936560835E-2</v>
      </c>
      <c r="AU31" s="62">
        <v>2.3809922727272728</v>
      </c>
      <c r="AV31" s="62">
        <v>-6.5634810112696132E-2</v>
      </c>
      <c r="AW31" s="62">
        <v>2.5482459090909093</v>
      </c>
      <c r="AX31" s="62">
        <v>-3.1104439606057806E-4</v>
      </c>
      <c r="AY31" s="62">
        <v>2.5490387733166906</v>
      </c>
      <c r="AZ31" s="62">
        <v>0.11403976429141854</v>
      </c>
      <c r="BA31" s="62">
        <v>2.2881039393939395</v>
      </c>
      <c r="BB31" s="62">
        <v>0.13568299931188893</v>
      </c>
      <c r="BC31" s="62">
        <v>2.0147382154882156</v>
      </c>
      <c r="BD31" s="62">
        <v>4.3960245774453614E-2</v>
      </c>
      <c r="BE31" s="62">
        <v>111.4993902490682</v>
      </c>
      <c r="BF31" s="62">
        <v>-0.18296585693592982</v>
      </c>
      <c r="BG31" s="62">
        <v>136.46845874876081</v>
      </c>
      <c r="BH31" s="62">
        <v>-0.11386190579353433</v>
      </c>
      <c r="BI31" s="62">
        <v>154.00360241929104</v>
      </c>
      <c r="BJ31" s="62">
        <v>0.11693721451810361</v>
      </c>
      <c r="BK31" s="62">
        <v>137.88026794839587</v>
      </c>
      <c r="BL31" s="62">
        <v>0.21423648692291505</v>
      </c>
      <c r="BM31" s="62">
        <v>113.55305941909906</v>
      </c>
      <c r="BN31" s="62">
        <v>4.1639986554925422E-2</v>
      </c>
      <c r="BO31" s="62">
        <v>109.01372920087245</v>
      </c>
      <c r="BP31" s="62">
        <v>-9.4030570247935569E-2</v>
      </c>
      <c r="BQ31" s="62">
        <v>120.32826453173602</v>
      </c>
      <c r="BR31" s="62">
        <v>-2.8395965686945735E-2</v>
      </c>
      <c r="BS31" s="62">
        <v>123.84496181802167</v>
      </c>
      <c r="BT31" s="62">
        <v>9.1418908877428665E-2</v>
      </c>
      <c r="BU31" s="62">
        <v>113.47151933202399</v>
      </c>
      <c r="BV31" s="62">
        <v>0.12682284723248582</v>
      </c>
      <c r="BW31" s="62">
        <v>100.70040699894734</v>
      </c>
      <c r="BX31" s="62">
        <v>3.4186182006109796E-2</v>
      </c>
    </row>
    <row r="32" spans="1:76">
      <c r="A32" s="63">
        <v>31</v>
      </c>
      <c r="B32" t="s">
        <v>57</v>
      </c>
      <c r="C32">
        <v>135.1</v>
      </c>
      <c r="D32">
        <v>110.74</v>
      </c>
      <c r="E32">
        <v>110.93</v>
      </c>
      <c r="F32">
        <v>101.75</v>
      </c>
      <c r="G32">
        <v>117.76</v>
      </c>
      <c r="H32">
        <v>103.75</v>
      </c>
      <c r="I32">
        <v>124.65</v>
      </c>
      <c r="J32">
        <v>116.33</v>
      </c>
      <c r="K32">
        <v>182.19</v>
      </c>
      <c r="L32">
        <v>97.73</v>
      </c>
      <c r="M32">
        <v>84.46</v>
      </c>
      <c r="N32">
        <v>-4.8725531615265563E-2</v>
      </c>
      <c r="O32">
        <v>4.1572610985703556E-2</v>
      </c>
      <c r="P32">
        <v>5.2866362946089665E-2</v>
      </c>
      <c r="Q32">
        <v>4.4422507403751518E-3</v>
      </c>
      <c r="R32">
        <v>8.3055056083568696E-3</v>
      </c>
      <c r="S32">
        <v>-7.841637180835739E-3</v>
      </c>
      <c r="T32">
        <v>8.8216251213985384E-3</v>
      </c>
      <c r="U32">
        <v>9.2833593614436334E-3</v>
      </c>
      <c r="V32">
        <v>1.2054216198200129E-2</v>
      </c>
      <c r="W32">
        <v>4.5225614143282735E-3</v>
      </c>
      <c r="X32">
        <v>2.0911398525323217E-2</v>
      </c>
      <c r="Y32" s="62">
        <v>-3.3023212883764863E-2</v>
      </c>
      <c r="Z32" s="62">
        <v>-4.310294881568999</v>
      </c>
      <c r="AA32" s="62">
        <v>0.63248974966181315</v>
      </c>
      <c r="AB32" s="62">
        <v>2.3326604409955598</v>
      </c>
      <c r="AC32" s="62">
        <v>2.0384826149441038</v>
      </c>
      <c r="AD32" s="62">
        <v>1.4650426642533354</v>
      </c>
      <c r="AE32" s="62">
        <v>1.5711627883169932</v>
      </c>
      <c r="AF32" s="62">
        <v>0</v>
      </c>
      <c r="AG32" s="62">
        <v>0.99886580187951157</v>
      </c>
      <c r="AH32" s="62">
        <v>1.3621570430226049</v>
      </c>
      <c r="AI32" s="62">
        <v>1.3248973040000056</v>
      </c>
      <c r="AJ32" s="62">
        <v>2.9346729154903066</v>
      </c>
      <c r="AK32" s="62">
        <v>-1.7015632042044107E-2</v>
      </c>
      <c r="AL32" s="62">
        <v>-5.0799703557312004E-2</v>
      </c>
      <c r="AM32" s="62">
        <v>2.9854726190476186</v>
      </c>
      <c r="AN32" s="62">
        <v>-0.14495563678325757</v>
      </c>
      <c r="AO32" s="62">
        <v>3.491599673046252</v>
      </c>
      <c r="AP32" s="62">
        <v>-4.8355416600413724E-2</v>
      </c>
      <c r="AQ32" s="62">
        <v>3.6690164941338854</v>
      </c>
      <c r="AR32" s="62">
        <v>0.17315224796356682</v>
      </c>
      <c r="AS32" s="62">
        <v>3.1274853715728717</v>
      </c>
      <c r="AT32" s="62">
        <v>0.24874027154538009</v>
      </c>
      <c r="AU32" s="62">
        <v>2.5045123015873014</v>
      </c>
      <c r="AV32" s="62">
        <v>5.1877542936560835E-2</v>
      </c>
      <c r="AW32" s="62">
        <v>2.3809922727272728</v>
      </c>
      <c r="AX32" s="62">
        <v>-6.5634810112696132E-2</v>
      </c>
      <c r="AY32" s="62">
        <v>2.5482459090909093</v>
      </c>
      <c r="AZ32" s="62">
        <v>-3.1104439606057806E-4</v>
      </c>
      <c r="BA32" s="62">
        <v>2.5490387733166906</v>
      </c>
      <c r="BB32" s="62">
        <v>0.11403976429141854</v>
      </c>
      <c r="BC32" s="62">
        <v>2.2881039393939395</v>
      </c>
      <c r="BD32" s="62">
        <v>0.13568299931188893</v>
      </c>
      <c r="BE32" s="62">
        <v>108.42222705104962</v>
      </c>
      <c r="BF32" s="62">
        <v>-2.7598027138487399E-2</v>
      </c>
      <c r="BG32" s="62">
        <v>111.4993902490682</v>
      </c>
      <c r="BH32" s="62">
        <v>-0.18296585693592982</v>
      </c>
      <c r="BI32" s="62">
        <v>136.46845874876081</v>
      </c>
      <c r="BJ32" s="62">
        <v>-0.11386190579353433</v>
      </c>
      <c r="BK32" s="62">
        <v>154.00360241929104</v>
      </c>
      <c r="BL32" s="62">
        <v>0.11693721451810361</v>
      </c>
      <c r="BM32" s="62">
        <v>137.88026794839587</v>
      </c>
      <c r="BN32" s="62">
        <v>0.21423648692291505</v>
      </c>
      <c r="BO32" s="62">
        <v>113.55305941909906</v>
      </c>
      <c r="BP32" s="62">
        <v>4.1639986554925422E-2</v>
      </c>
      <c r="BQ32" s="62">
        <v>109.01372920087245</v>
      </c>
      <c r="BR32" s="62">
        <v>-9.4030570247935569E-2</v>
      </c>
      <c r="BS32" s="62">
        <v>120.32826453173602</v>
      </c>
      <c r="BT32" s="62">
        <v>-2.8395965686945735E-2</v>
      </c>
      <c r="BU32" s="62">
        <v>123.84496181802167</v>
      </c>
      <c r="BV32" s="62">
        <v>9.1418908877428665E-2</v>
      </c>
      <c r="BW32" s="62">
        <v>113.47151933202399</v>
      </c>
      <c r="BX32" s="62">
        <v>0.12682284723248582</v>
      </c>
    </row>
    <row r="33" spans="1:76">
      <c r="A33" s="63">
        <v>32</v>
      </c>
      <c r="B33" t="s">
        <v>58</v>
      </c>
      <c r="C33">
        <v>140.18</v>
      </c>
      <c r="D33">
        <v>111.36</v>
      </c>
      <c r="E33">
        <v>109.03</v>
      </c>
      <c r="F33">
        <v>105.78</v>
      </c>
      <c r="G33">
        <v>118.85</v>
      </c>
      <c r="H33">
        <v>107.9</v>
      </c>
      <c r="I33">
        <v>125.98</v>
      </c>
      <c r="J33">
        <v>117.83</v>
      </c>
      <c r="K33">
        <v>190.26</v>
      </c>
      <c r="L33">
        <v>108.07</v>
      </c>
      <c r="M33">
        <v>82.19</v>
      </c>
      <c r="N33">
        <v>3.7601776461880183E-2</v>
      </c>
      <c r="O33">
        <v>5.5986996568539336E-3</v>
      </c>
      <c r="P33">
        <v>-1.7127918507166731E-2</v>
      </c>
      <c r="Q33">
        <v>3.9606879606879621E-2</v>
      </c>
      <c r="R33">
        <v>9.2561141304346901E-3</v>
      </c>
      <c r="S33">
        <v>4.0000000000000056E-2</v>
      </c>
      <c r="T33">
        <v>1.0669875651825096E-2</v>
      </c>
      <c r="U33">
        <v>1.2894352273704118E-2</v>
      </c>
      <c r="V33">
        <v>4.4294417915363045E-2</v>
      </c>
      <c r="W33">
        <v>0.10580169855724945</v>
      </c>
      <c r="X33">
        <v>-2.687662798958082E-2</v>
      </c>
      <c r="Y33" s="62">
        <v>0.85684596117483469</v>
      </c>
      <c r="Z33" s="62">
        <v>2.7033139241457116</v>
      </c>
      <c r="AA33" s="62">
        <v>1.7961724837715964</v>
      </c>
      <c r="AB33" s="62">
        <v>0.64957506469849324</v>
      </c>
      <c r="AC33" s="62">
        <v>1.7593298769648325</v>
      </c>
      <c r="AD33" s="62">
        <v>1.2647675164575878</v>
      </c>
      <c r="AE33" s="62">
        <v>-0.33775878948856253</v>
      </c>
      <c r="AF33" s="62">
        <v>0</v>
      </c>
      <c r="AG33" s="62">
        <v>1.6663158919693721</v>
      </c>
      <c r="AH33" s="62">
        <v>1.1924509256610705</v>
      </c>
      <c r="AI33" s="62">
        <v>1.1542671272000149</v>
      </c>
      <c r="AJ33" s="62">
        <v>2.8997848484848485</v>
      </c>
      <c r="AK33" s="62">
        <v>-1.1888230140165117E-2</v>
      </c>
      <c r="AL33" s="62">
        <v>-3.4888067005458101E-2</v>
      </c>
      <c r="AM33" s="62">
        <v>2.9346729154903066</v>
      </c>
      <c r="AN33" s="62">
        <v>-1.7015632042044107E-2</v>
      </c>
      <c r="AO33" s="62">
        <v>2.9854726190476186</v>
      </c>
      <c r="AP33" s="62">
        <v>-0.14495563678325757</v>
      </c>
      <c r="AQ33" s="62">
        <v>3.491599673046252</v>
      </c>
      <c r="AR33" s="62">
        <v>-4.8355416600413724E-2</v>
      </c>
      <c r="AS33" s="62">
        <v>3.6690164941338854</v>
      </c>
      <c r="AT33" s="62">
        <v>0.17315224796356682</v>
      </c>
      <c r="AU33" s="62">
        <v>3.1274853715728717</v>
      </c>
      <c r="AV33" s="62">
        <v>0.24874027154538009</v>
      </c>
      <c r="AW33" s="62">
        <v>2.5045123015873014</v>
      </c>
      <c r="AX33" s="62">
        <v>5.1877542936560835E-2</v>
      </c>
      <c r="AY33" s="62">
        <v>2.3809922727272728</v>
      </c>
      <c r="AZ33" s="62">
        <v>-6.5634810112696132E-2</v>
      </c>
      <c r="BA33" s="62">
        <v>2.5482459090909093</v>
      </c>
      <c r="BB33" s="62">
        <v>-3.1104439606057806E-4</v>
      </c>
      <c r="BC33" s="62">
        <v>2.5490387733166906</v>
      </c>
      <c r="BD33" s="62">
        <v>0.11403976429141854</v>
      </c>
      <c r="BE33" s="62">
        <v>105.94571405294396</v>
      </c>
      <c r="BF33" s="62">
        <v>-2.2841377321456587E-2</v>
      </c>
      <c r="BG33" s="62">
        <v>108.42222705104962</v>
      </c>
      <c r="BH33" s="62">
        <v>-2.7598027138487399E-2</v>
      </c>
      <c r="BI33" s="62">
        <v>111.4993902490682</v>
      </c>
      <c r="BJ33" s="62">
        <v>-0.18296585693592982</v>
      </c>
      <c r="BK33" s="62">
        <v>136.46845874876081</v>
      </c>
      <c r="BL33" s="62">
        <v>-0.11386190579353433</v>
      </c>
      <c r="BM33" s="62">
        <v>154.00360241929104</v>
      </c>
      <c r="BN33" s="62">
        <v>0.11693721451810361</v>
      </c>
      <c r="BO33" s="62">
        <v>137.88026794839587</v>
      </c>
      <c r="BP33" s="62">
        <v>0.21423648692291505</v>
      </c>
      <c r="BQ33" s="62">
        <v>113.55305941909906</v>
      </c>
      <c r="BR33" s="62">
        <v>4.1639986554925422E-2</v>
      </c>
      <c r="BS33" s="62">
        <v>109.01372920087245</v>
      </c>
      <c r="BT33" s="62">
        <v>-9.4030570247935569E-2</v>
      </c>
      <c r="BU33" s="62">
        <v>120.32826453173602</v>
      </c>
      <c r="BV33" s="62">
        <v>-2.8395965686945735E-2</v>
      </c>
      <c r="BW33" s="62">
        <v>123.84496181802167</v>
      </c>
      <c r="BX33" s="62">
        <v>9.1418908877428665E-2</v>
      </c>
    </row>
    <row r="34" spans="1:76">
      <c r="A34" s="63">
        <v>33</v>
      </c>
      <c r="B34" t="s">
        <v>59</v>
      </c>
      <c r="C34">
        <v>143.56</v>
      </c>
      <c r="D34">
        <v>113.56</v>
      </c>
      <c r="E34">
        <v>112.22</v>
      </c>
      <c r="F34">
        <v>107.01</v>
      </c>
      <c r="G34">
        <v>120.54</v>
      </c>
      <c r="H34">
        <v>111.53</v>
      </c>
      <c r="I34">
        <v>130.34</v>
      </c>
      <c r="J34">
        <v>120.15</v>
      </c>
      <c r="K34">
        <v>199.26</v>
      </c>
      <c r="L34">
        <v>108.84</v>
      </c>
      <c r="M34">
        <v>90.419999999999987</v>
      </c>
      <c r="N34">
        <v>2.4111856184905089E-2</v>
      </c>
      <c r="O34">
        <v>1.9755747126436806E-2</v>
      </c>
      <c r="P34">
        <v>2.925800238466475E-2</v>
      </c>
      <c r="Q34">
        <v>1.1627906976744224E-2</v>
      </c>
      <c r="R34">
        <v>1.4219604543542382E-2</v>
      </c>
      <c r="S34">
        <v>3.3642261353104684E-2</v>
      </c>
      <c r="T34">
        <v>3.4608668042546427E-2</v>
      </c>
      <c r="U34">
        <v>1.9689383009420414E-2</v>
      </c>
      <c r="V34">
        <v>4.730368968779565E-2</v>
      </c>
      <c r="W34">
        <v>7.1250115665773134E-3</v>
      </c>
      <c r="X34">
        <v>0.10013383623311826</v>
      </c>
      <c r="Y34" s="62">
        <v>0.82872837239260644</v>
      </c>
      <c r="Z34" s="62">
        <v>7.8276286445188248</v>
      </c>
      <c r="AA34" s="62">
        <v>0.61179143856806562</v>
      </c>
      <c r="AB34" s="62">
        <v>2.165681607331571</v>
      </c>
      <c r="AC34" s="62">
        <v>2.5860573197866277</v>
      </c>
      <c r="AD34" s="62">
        <v>2.212209328159509</v>
      </c>
      <c r="AE34" s="62">
        <v>0.64788882269075643</v>
      </c>
      <c r="AF34" s="62">
        <v>0</v>
      </c>
      <c r="AG34" s="62">
        <v>2.9989949611012756</v>
      </c>
      <c r="AH34" s="62">
        <v>1.9079440398704683</v>
      </c>
      <c r="AI34" s="62">
        <v>1.8510967891999908</v>
      </c>
      <c r="AJ34" s="62">
        <v>2.8954669887278581</v>
      </c>
      <c r="AK34" s="62">
        <v>-1.4890276288071842E-3</v>
      </c>
      <c r="AL34" s="62">
        <v>-4.3178597569903943E-3</v>
      </c>
      <c r="AM34" s="62">
        <v>2.8997848484848485</v>
      </c>
      <c r="AN34" s="62">
        <v>-1.1888230140165117E-2</v>
      </c>
      <c r="AO34" s="62">
        <v>2.9346729154903066</v>
      </c>
      <c r="AP34" s="62">
        <v>-1.7015632042044107E-2</v>
      </c>
      <c r="AQ34" s="62">
        <v>2.9854726190476186</v>
      </c>
      <c r="AR34" s="62">
        <v>-0.14495563678325757</v>
      </c>
      <c r="AS34" s="62">
        <v>3.491599673046252</v>
      </c>
      <c r="AT34" s="62">
        <v>-4.8355416600413724E-2</v>
      </c>
      <c r="AU34" s="62">
        <v>3.6690164941338854</v>
      </c>
      <c r="AV34" s="62">
        <v>0.17315224796356682</v>
      </c>
      <c r="AW34" s="62">
        <v>3.1274853715728717</v>
      </c>
      <c r="AX34" s="62">
        <v>0.24874027154538009</v>
      </c>
      <c r="AY34" s="62">
        <v>2.5045123015873014</v>
      </c>
      <c r="AZ34" s="62">
        <v>5.1877542936560835E-2</v>
      </c>
      <c r="BA34" s="62">
        <v>2.3809922727272728</v>
      </c>
      <c r="BB34" s="62">
        <v>-6.5634810112696132E-2</v>
      </c>
      <c r="BC34" s="62">
        <v>2.5482459090909093</v>
      </c>
      <c r="BD34" s="62">
        <v>-3.1104439606057806E-4</v>
      </c>
      <c r="BE34" s="62">
        <v>104.20298577870487</v>
      </c>
      <c r="BF34" s="62">
        <v>-1.6449256959731241E-2</v>
      </c>
      <c r="BG34" s="62">
        <v>105.94571405294396</v>
      </c>
      <c r="BH34" s="62">
        <v>-2.2841377321456587E-2</v>
      </c>
      <c r="BI34" s="62">
        <v>108.42222705104962</v>
      </c>
      <c r="BJ34" s="62">
        <v>-2.7598027138487399E-2</v>
      </c>
      <c r="BK34" s="62">
        <v>111.4993902490682</v>
      </c>
      <c r="BL34" s="62">
        <v>-0.18296585693592982</v>
      </c>
      <c r="BM34" s="62">
        <v>136.46845874876081</v>
      </c>
      <c r="BN34" s="62">
        <v>-0.11386190579353433</v>
      </c>
      <c r="BO34" s="62">
        <v>154.00360241929104</v>
      </c>
      <c r="BP34" s="62">
        <v>0.11693721451810361</v>
      </c>
      <c r="BQ34" s="62">
        <v>137.88026794839587</v>
      </c>
      <c r="BR34" s="62">
        <v>0.21423648692291505</v>
      </c>
      <c r="BS34" s="62">
        <v>113.55305941909906</v>
      </c>
      <c r="BT34" s="62">
        <v>4.1639986554925422E-2</v>
      </c>
      <c r="BU34" s="62">
        <v>109.01372920087245</v>
      </c>
      <c r="BV34" s="62">
        <v>-9.4030570247935569E-2</v>
      </c>
      <c r="BW34" s="62">
        <v>120.32826453173602</v>
      </c>
      <c r="BX34" s="62">
        <v>-2.8395965686945735E-2</v>
      </c>
    </row>
    <row r="35" spans="1:76">
      <c r="A35" s="63">
        <v>34</v>
      </c>
      <c r="B35" t="s">
        <v>60</v>
      </c>
      <c r="C35">
        <v>145.81</v>
      </c>
      <c r="D35">
        <v>115.19</v>
      </c>
      <c r="E35">
        <v>113.28</v>
      </c>
      <c r="F35">
        <v>109.44</v>
      </c>
      <c r="G35">
        <v>122.98</v>
      </c>
      <c r="H35">
        <v>112.45</v>
      </c>
      <c r="I35">
        <v>126.77</v>
      </c>
      <c r="J35">
        <v>122.43</v>
      </c>
      <c r="K35">
        <v>205.27</v>
      </c>
      <c r="L35">
        <v>112.39</v>
      </c>
      <c r="M35">
        <v>92.88000000000001</v>
      </c>
      <c r="N35">
        <v>1.5672889384229591E-2</v>
      </c>
      <c r="O35">
        <v>1.4353645649876677E-2</v>
      </c>
      <c r="P35">
        <v>9.4457315986455383E-3</v>
      </c>
      <c r="Q35">
        <v>2.2708158116063849E-2</v>
      </c>
      <c r="R35">
        <v>2.0242243238758898E-2</v>
      </c>
      <c r="S35">
        <v>8.248901640814146E-3</v>
      </c>
      <c r="T35">
        <v>-2.738990332975301E-2</v>
      </c>
      <c r="U35">
        <v>1.8976279650436963E-2</v>
      </c>
      <c r="V35">
        <v>3.0161597912275517E-2</v>
      </c>
      <c r="W35">
        <v>3.2616685042263845E-2</v>
      </c>
      <c r="X35">
        <v>2.7206370272063952E-2</v>
      </c>
      <c r="Y35" s="62">
        <v>0.26991209196580712</v>
      </c>
      <c r="Z35" s="62">
        <v>4.7374220324945426</v>
      </c>
      <c r="AA35" s="62">
        <v>2.5300194945840904</v>
      </c>
      <c r="AB35" s="62">
        <v>2.3152381661400545</v>
      </c>
      <c r="AC35" s="62">
        <v>1.0397277112016878</v>
      </c>
      <c r="AD35" s="62">
        <v>1.9012210506313965</v>
      </c>
      <c r="AE35" s="62">
        <v>3.0219373435253605</v>
      </c>
      <c r="AF35" s="62">
        <v>0</v>
      </c>
      <c r="AG35" s="62">
        <v>1.5766960319946843</v>
      </c>
      <c r="AH35" s="62">
        <v>1.6545538021533135</v>
      </c>
      <c r="AI35" s="62">
        <v>1.5981483977000055</v>
      </c>
      <c r="AJ35" s="62">
        <v>3.044783888888889</v>
      </c>
      <c r="AK35" s="62">
        <v>5.1569194448538393E-2</v>
      </c>
      <c r="AL35" s="62">
        <v>0.14931690016103083</v>
      </c>
      <c r="AM35" s="62">
        <v>2.8954669887278581</v>
      </c>
      <c r="AN35" s="62">
        <v>-1.4890276288071842E-3</v>
      </c>
      <c r="AO35" s="62">
        <v>2.8997848484848485</v>
      </c>
      <c r="AP35" s="62">
        <v>-1.1888230140165117E-2</v>
      </c>
      <c r="AQ35" s="62">
        <v>2.9346729154903066</v>
      </c>
      <c r="AR35" s="62">
        <v>-1.7015632042044107E-2</v>
      </c>
      <c r="AS35" s="62">
        <v>2.9854726190476186</v>
      </c>
      <c r="AT35" s="62">
        <v>-0.14495563678325757</v>
      </c>
      <c r="AU35" s="62">
        <v>3.491599673046252</v>
      </c>
      <c r="AV35" s="62">
        <v>-4.8355416600413724E-2</v>
      </c>
      <c r="AW35" s="62">
        <v>3.6690164941338854</v>
      </c>
      <c r="AX35" s="62">
        <v>0.17315224796356682</v>
      </c>
      <c r="AY35" s="62">
        <v>3.1274853715728717</v>
      </c>
      <c r="AZ35" s="62">
        <v>0.24874027154538009</v>
      </c>
      <c r="BA35" s="62">
        <v>2.5045123015873014</v>
      </c>
      <c r="BB35" s="62">
        <v>5.1877542936560835E-2</v>
      </c>
      <c r="BC35" s="62">
        <v>2.3809922727272728</v>
      </c>
      <c r="BD35" s="62">
        <v>-6.5634810112696132E-2</v>
      </c>
      <c r="BE35" s="62">
        <v>109.27892792840436</v>
      </c>
      <c r="BF35" s="62">
        <v>4.8712060520791869E-2</v>
      </c>
      <c r="BG35" s="62">
        <v>104.20298577870487</v>
      </c>
      <c r="BH35" s="62">
        <v>-1.6449256959731241E-2</v>
      </c>
      <c r="BI35" s="62">
        <v>105.94571405294396</v>
      </c>
      <c r="BJ35" s="62">
        <v>-2.2841377321456587E-2</v>
      </c>
      <c r="BK35" s="62">
        <v>108.42222705104962</v>
      </c>
      <c r="BL35" s="62">
        <v>-2.7598027138487399E-2</v>
      </c>
      <c r="BM35" s="62">
        <v>111.4993902490682</v>
      </c>
      <c r="BN35" s="62">
        <v>-0.18296585693592982</v>
      </c>
      <c r="BO35" s="62">
        <v>136.46845874876081</v>
      </c>
      <c r="BP35" s="62">
        <v>-0.11386190579353433</v>
      </c>
      <c r="BQ35" s="62">
        <v>154.00360241929104</v>
      </c>
      <c r="BR35" s="62">
        <v>0.11693721451810361</v>
      </c>
      <c r="BS35" s="62">
        <v>137.88026794839587</v>
      </c>
      <c r="BT35" s="62">
        <v>0.21423648692291505</v>
      </c>
      <c r="BU35" s="62">
        <v>113.55305941909906</v>
      </c>
      <c r="BV35" s="62">
        <v>4.1639986554925422E-2</v>
      </c>
      <c r="BW35" s="62">
        <v>109.01372920087245</v>
      </c>
      <c r="BX35" s="62">
        <v>-9.4030570247935569E-2</v>
      </c>
    </row>
    <row r="36" spans="1:76">
      <c r="A36" s="63">
        <v>35</v>
      </c>
      <c r="B36" t="s">
        <v>61</v>
      </c>
      <c r="C36">
        <v>142.33000000000001</v>
      </c>
      <c r="D36">
        <v>119.44</v>
      </c>
      <c r="E36">
        <v>117.7</v>
      </c>
      <c r="F36">
        <v>114.47</v>
      </c>
      <c r="G36">
        <v>124.2</v>
      </c>
      <c r="H36">
        <v>114.79</v>
      </c>
      <c r="I36">
        <v>128.33000000000001</v>
      </c>
      <c r="J36">
        <v>123.74</v>
      </c>
      <c r="K36">
        <v>210.02</v>
      </c>
      <c r="L36">
        <v>114.02</v>
      </c>
      <c r="M36">
        <v>96.000000000000014</v>
      </c>
      <c r="N36">
        <v>-2.386667581098683E-2</v>
      </c>
      <c r="O36">
        <v>3.6895563851028733E-2</v>
      </c>
      <c r="P36">
        <v>3.9018361581920916E-2</v>
      </c>
      <c r="Q36">
        <v>4.5961257309941529E-2</v>
      </c>
      <c r="R36">
        <v>9.9203122458936324E-3</v>
      </c>
      <c r="S36">
        <v>2.0809248554913326E-2</v>
      </c>
      <c r="T36">
        <v>1.2305750571902E-2</v>
      </c>
      <c r="U36">
        <v>1.0699991832067206E-2</v>
      </c>
      <c r="V36">
        <v>2.3140254299215665E-2</v>
      </c>
      <c r="W36">
        <v>1.4503069668119898E-2</v>
      </c>
      <c r="X36">
        <v>3.3591731266149914E-2</v>
      </c>
      <c r="Y36" s="62">
        <v>0.88663361531819973</v>
      </c>
      <c r="Z36" s="62">
        <v>5.0223937261808071</v>
      </c>
      <c r="AA36" s="62">
        <v>1.5063683043263554</v>
      </c>
      <c r="AB36" s="62">
        <v>2.6794841547368664</v>
      </c>
      <c r="AC36" s="62">
        <v>1.5718158588357456</v>
      </c>
      <c r="AD36" s="62">
        <v>1.7522374720035927</v>
      </c>
      <c r="AE36" s="62">
        <v>4.2367066421914235</v>
      </c>
      <c r="AF36" s="62">
        <v>0</v>
      </c>
      <c r="AG36" s="62">
        <v>1.4121209827074654</v>
      </c>
      <c r="AH36" s="62">
        <v>1.9694588593093698</v>
      </c>
      <c r="AI36" s="62">
        <v>1.9415797207000152</v>
      </c>
      <c r="AJ36" s="62">
        <v>2.9765461760461762</v>
      </c>
      <c r="AK36" s="62">
        <v>-2.2411348500538157E-2</v>
      </c>
      <c r="AL36" s="62">
        <v>-6.8237712842712739E-2</v>
      </c>
      <c r="AM36" s="62">
        <v>3.044783888888889</v>
      </c>
      <c r="AN36" s="62">
        <v>5.1569194448538393E-2</v>
      </c>
      <c r="AO36" s="62">
        <v>2.8954669887278581</v>
      </c>
      <c r="AP36" s="62">
        <v>-1.4890276288071842E-3</v>
      </c>
      <c r="AQ36" s="62">
        <v>2.8997848484848485</v>
      </c>
      <c r="AR36" s="62">
        <v>-1.1888230140165117E-2</v>
      </c>
      <c r="AS36" s="62">
        <v>2.9346729154903066</v>
      </c>
      <c r="AT36" s="62">
        <v>-1.7015632042044107E-2</v>
      </c>
      <c r="AU36" s="62">
        <v>2.9854726190476186</v>
      </c>
      <c r="AV36" s="62">
        <v>-0.14495563678325757</v>
      </c>
      <c r="AW36" s="62">
        <v>3.491599673046252</v>
      </c>
      <c r="AX36" s="62">
        <v>-4.8355416600413724E-2</v>
      </c>
      <c r="AY36" s="62">
        <v>3.6690164941338854</v>
      </c>
      <c r="AZ36" s="62">
        <v>0.17315224796356682</v>
      </c>
      <c r="BA36" s="62">
        <v>3.1274853715728717</v>
      </c>
      <c r="BB36" s="62">
        <v>0.24874027154538009</v>
      </c>
      <c r="BC36" s="62">
        <v>2.5045123015873014</v>
      </c>
      <c r="BD36" s="62">
        <v>5.1877542936560835E-2</v>
      </c>
      <c r="BE36" s="62">
        <v>105.12029678774667</v>
      </c>
      <c r="BF36" s="62">
        <v>-3.8055197095109461E-2</v>
      </c>
      <c r="BG36" s="62">
        <v>109.27892792840436</v>
      </c>
      <c r="BH36" s="62">
        <v>4.8712060520791869E-2</v>
      </c>
      <c r="BI36" s="62">
        <v>104.20298577870487</v>
      </c>
      <c r="BJ36" s="62">
        <v>-1.6449256959731241E-2</v>
      </c>
      <c r="BK36" s="62">
        <v>105.94571405294396</v>
      </c>
      <c r="BL36" s="62">
        <v>-2.2841377321456587E-2</v>
      </c>
      <c r="BM36" s="62">
        <v>108.42222705104962</v>
      </c>
      <c r="BN36" s="62">
        <v>-2.7598027138487399E-2</v>
      </c>
      <c r="BO36" s="62">
        <v>111.4993902490682</v>
      </c>
      <c r="BP36" s="62">
        <v>-0.18296585693592982</v>
      </c>
      <c r="BQ36" s="62">
        <v>136.46845874876081</v>
      </c>
      <c r="BR36" s="62">
        <v>-0.11386190579353433</v>
      </c>
      <c r="BS36" s="62">
        <v>154.00360241929104</v>
      </c>
      <c r="BT36" s="62">
        <v>0.11693721451810361</v>
      </c>
      <c r="BU36" s="62">
        <v>137.88026794839587</v>
      </c>
      <c r="BV36" s="62">
        <v>0.21423648692291505</v>
      </c>
      <c r="BW36" s="62">
        <v>113.55305941909906</v>
      </c>
      <c r="BX36" s="62">
        <v>4.1639986554925422E-2</v>
      </c>
    </row>
    <row r="37" spans="1:76">
      <c r="A37" s="63">
        <v>36</v>
      </c>
      <c r="B37" t="s">
        <v>62</v>
      </c>
      <c r="C37">
        <v>142.15</v>
      </c>
      <c r="D37">
        <v>119.54</v>
      </c>
      <c r="E37">
        <v>118.12</v>
      </c>
      <c r="F37">
        <v>111.59</v>
      </c>
      <c r="G37">
        <v>126.01</v>
      </c>
      <c r="H37">
        <v>114.69</v>
      </c>
      <c r="I37">
        <v>129.35</v>
      </c>
      <c r="J37">
        <v>125.09</v>
      </c>
      <c r="K37">
        <v>217.23</v>
      </c>
      <c r="L37">
        <v>118.43</v>
      </c>
      <c r="M37">
        <v>98.799999999999983</v>
      </c>
      <c r="N37">
        <v>-1.26466661982721E-3</v>
      </c>
      <c r="O37">
        <v>8.3724045545887922E-4</v>
      </c>
      <c r="P37">
        <v>3.5683942225998443E-3</v>
      </c>
      <c r="Q37">
        <v>-2.5159430418450208E-2</v>
      </c>
      <c r="R37">
        <v>1.4573268921095025E-2</v>
      </c>
      <c r="S37">
        <v>-8.7115602404398045E-4</v>
      </c>
      <c r="T37">
        <v>7.9482583963218396E-3</v>
      </c>
      <c r="U37">
        <v>1.0909972523032234E-2</v>
      </c>
      <c r="V37">
        <v>3.4330063803447192E-2</v>
      </c>
      <c r="W37">
        <v>3.8677425013155686E-2</v>
      </c>
      <c r="X37">
        <v>2.9166666666666338E-2</v>
      </c>
      <c r="Y37" s="62">
        <v>0.75925129390541635</v>
      </c>
      <c r="Z37" s="62">
        <v>-6.1578853406168976</v>
      </c>
      <c r="AA37" s="62">
        <v>2.6043140799096198</v>
      </c>
      <c r="AB37" s="62">
        <v>3.5159407082958616</v>
      </c>
      <c r="AC37" s="62">
        <v>1.6992243499284188</v>
      </c>
      <c r="AD37" s="62">
        <v>2.0886120005867648</v>
      </c>
      <c r="AE37" s="62">
        <v>3.1739044335946653</v>
      </c>
      <c r="AF37" s="62">
        <v>0</v>
      </c>
      <c r="AG37" s="62">
        <v>2.0483841607486175</v>
      </c>
      <c r="AH37" s="62">
        <v>2.0446920463385698</v>
      </c>
      <c r="AI37" s="62">
        <v>2.0027801095999775</v>
      </c>
      <c r="AJ37" s="62">
        <v>2.7852852898550728</v>
      </c>
      <c r="AK37" s="62">
        <v>-6.4255978197240729E-2</v>
      </c>
      <c r="AL37" s="62">
        <v>-0.19126088619110337</v>
      </c>
      <c r="AM37" s="62">
        <v>2.9765461760461762</v>
      </c>
      <c r="AN37" s="62">
        <v>-2.2411348500538157E-2</v>
      </c>
      <c r="AO37" s="62">
        <v>3.044783888888889</v>
      </c>
      <c r="AP37" s="62">
        <v>5.1569194448538393E-2</v>
      </c>
      <c r="AQ37" s="62">
        <v>2.8954669887278581</v>
      </c>
      <c r="AR37" s="62">
        <v>-1.4890276288071842E-3</v>
      </c>
      <c r="AS37" s="62">
        <v>2.8997848484848485</v>
      </c>
      <c r="AT37" s="62">
        <v>-1.1888230140165117E-2</v>
      </c>
      <c r="AU37" s="62">
        <v>2.9346729154903066</v>
      </c>
      <c r="AV37" s="62">
        <v>-1.7015632042044107E-2</v>
      </c>
      <c r="AW37" s="62">
        <v>2.9854726190476186</v>
      </c>
      <c r="AX37" s="62">
        <v>-0.14495563678325757</v>
      </c>
      <c r="AY37" s="62">
        <v>3.491599673046252</v>
      </c>
      <c r="AZ37" s="62">
        <v>-4.8355416600413724E-2</v>
      </c>
      <c r="BA37" s="62">
        <v>3.6690164941338854</v>
      </c>
      <c r="BB37" s="62">
        <v>0.17315224796356682</v>
      </c>
      <c r="BC37" s="62">
        <v>3.1274853715728717</v>
      </c>
      <c r="BD37" s="62">
        <v>0.24874027154538009</v>
      </c>
      <c r="BE37" s="62">
        <v>97.082448532234892</v>
      </c>
      <c r="BF37" s="62">
        <v>-7.6463332973092463E-2</v>
      </c>
      <c r="BG37" s="62">
        <v>105.12029678774667</v>
      </c>
      <c r="BH37" s="62">
        <v>-3.8055197095109461E-2</v>
      </c>
      <c r="BI37" s="62">
        <v>109.27892792840436</v>
      </c>
      <c r="BJ37" s="62">
        <v>4.8712060520791869E-2</v>
      </c>
      <c r="BK37" s="62">
        <v>104.20298577870487</v>
      </c>
      <c r="BL37" s="62">
        <v>-1.6449256959731241E-2</v>
      </c>
      <c r="BM37" s="62">
        <v>105.94571405294396</v>
      </c>
      <c r="BN37" s="62">
        <v>-2.2841377321456587E-2</v>
      </c>
      <c r="BO37" s="62">
        <v>108.42222705104962</v>
      </c>
      <c r="BP37" s="62">
        <v>-2.7598027138487399E-2</v>
      </c>
      <c r="BQ37" s="62">
        <v>111.4993902490682</v>
      </c>
      <c r="BR37" s="62">
        <v>-0.18296585693592982</v>
      </c>
      <c r="BS37" s="62">
        <v>136.46845874876081</v>
      </c>
      <c r="BT37" s="62">
        <v>-0.11386190579353433</v>
      </c>
      <c r="BU37" s="62">
        <v>154.00360241929104</v>
      </c>
      <c r="BV37" s="62">
        <v>0.11693721451810361</v>
      </c>
      <c r="BW37" s="62">
        <v>137.88026794839587</v>
      </c>
      <c r="BX37" s="62">
        <v>0.21423648692291505</v>
      </c>
    </row>
    <row r="38" spans="1:76">
      <c r="A38" s="63">
        <v>37</v>
      </c>
      <c r="B38" t="s">
        <v>63</v>
      </c>
      <c r="C38">
        <v>147.16</v>
      </c>
      <c r="D38">
        <v>118.05</v>
      </c>
      <c r="E38">
        <v>115.96</v>
      </c>
      <c r="F38">
        <v>110.32</v>
      </c>
      <c r="G38">
        <v>126.95</v>
      </c>
      <c r="H38">
        <v>114.79</v>
      </c>
      <c r="I38">
        <v>129.61000000000001</v>
      </c>
      <c r="J38">
        <v>124.97</v>
      </c>
      <c r="K38">
        <v>219.35</v>
      </c>
      <c r="L38">
        <v>120.8</v>
      </c>
      <c r="M38">
        <v>98.55</v>
      </c>
      <c r="N38">
        <v>3.524446007738298E-2</v>
      </c>
      <c r="O38">
        <v>-1.2464447047013627E-2</v>
      </c>
      <c r="P38">
        <v>-1.8286488316965888E-2</v>
      </c>
      <c r="Q38">
        <v>-1.1380948113630345E-2</v>
      </c>
      <c r="R38">
        <v>7.4597254186175516E-3</v>
      </c>
      <c r="S38">
        <v>8.7191559857013282E-4</v>
      </c>
      <c r="T38">
        <v>2.0100502512564308E-3</v>
      </c>
      <c r="U38">
        <v>-9.5930929730597605E-4</v>
      </c>
      <c r="V38">
        <v>9.7592413570869799E-3</v>
      </c>
      <c r="W38">
        <v>2.0011821329055057E-2</v>
      </c>
      <c r="X38">
        <v>-2.5303643724694921E-3</v>
      </c>
      <c r="Y38" s="62">
        <v>0.50182618046727967</v>
      </c>
      <c r="Z38" s="62">
        <v>9.692425120247016</v>
      </c>
      <c r="AA38" s="62">
        <v>1.0994945128401934</v>
      </c>
      <c r="AB38" s="62">
        <v>0.80464124802757109</v>
      </c>
      <c r="AC38" s="62">
        <v>3.2492868691020416</v>
      </c>
      <c r="AD38" s="62">
        <v>2.3523291893884357</v>
      </c>
      <c r="AE38" s="62">
        <v>0.41979554630346971</v>
      </c>
      <c r="AF38" s="62">
        <v>0</v>
      </c>
      <c r="AG38" s="62">
        <v>1.6538498679059987</v>
      </c>
      <c r="AH38" s="62">
        <v>1.8274007852598029</v>
      </c>
      <c r="AI38" s="62">
        <v>1.7905798742000156</v>
      </c>
      <c r="AJ38" s="62">
        <v>2.6647996873496873</v>
      </c>
      <c r="AK38" s="62">
        <v>-4.3257903577861058E-2</v>
      </c>
      <c r="AL38" s="62">
        <v>-0.12048560250538554</v>
      </c>
      <c r="AM38" s="62">
        <v>2.7852852898550728</v>
      </c>
      <c r="AN38" s="62">
        <v>-6.4255978197240729E-2</v>
      </c>
      <c r="AO38" s="62">
        <v>2.9765461760461762</v>
      </c>
      <c r="AP38" s="62">
        <v>-2.2411348500538157E-2</v>
      </c>
      <c r="AQ38" s="62">
        <v>3.044783888888889</v>
      </c>
      <c r="AR38" s="62">
        <v>5.1569194448538393E-2</v>
      </c>
      <c r="AS38" s="62">
        <v>2.8954669887278581</v>
      </c>
      <c r="AT38" s="62">
        <v>-1.4890276288071842E-3</v>
      </c>
      <c r="AU38" s="62">
        <v>2.8997848484848485</v>
      </c>
      <c r="AV38" s="62">
        <v>-1.1888230140165117E-2</v>
      </c>
      <c r="AW38" s="62">
        <v>2.9346729154903066</v>
      </c>
      <c r="AX38" s="62">
        <v>-1.7015632042044107E-2</v>
      </c>
      <c r="AY38" s="62">
        <v>2.9854726190476186</v>
      </c>
      <c r="AZ38" s="62">
        <v>-0.14495563678325757</v>
      </c>
      <c r="BA38" s="62">
        <v>3.491599673046252</v>
      </c>
      <c r="BB38" s="62">
        <v>-4.8355416600413724E-2</v>
      </c>
      <c r="BC38" s="62">
        <v>3.6690164941338854</v>
      </c>
      <c r="BD38" s="62">
        <v>0.17315224796356682</v>
      </c>
      <c r="BE38" s="62">
        <v>90.893448647950933</v>
      </c>
      <c r="BF38" s="62">
        <v>-6.3749936037398008E-2</v>
      </c>
      <c r="BG38" s="62">
        <v>97.082448532234892</v>
      </c>
      <c r="BH38" s="62">
        <v>-7.6463332973092463E-2</v>
      </c>
      <c r="BI38" s="62">
        <v>105.12029678774667</v>
      </c>
      <c r="BJ38" s="62">
        <v>-3.8055197095109461E-2</v>
      </c>
      <c r="BK38" s="62">
        <v>109.27892792840436</v>
      </c>
      <c r="BL38" s="62">
        <v>4.8712060520791869E-2</v>
      </c>
      <c r="BM38" s="62">
        <v>104.20298577870487</v>
      </c>
      <c r="BN38" s="62">
        <v>-1.6449256959731241E-2</v>
      </c>
      <c r="BO38" s="62">
        <v>105.94571405294396</v>
      </c>
      <c r="BP38" s="62">
        <v>-2.2841377321456587E-2</v>
      </c>
      <c r="BQ38" s="62">
        <v>108.42222705104962</v>
      </c>
      <c r="BR38" s="62">
        <v>-2.7598027138487399E-2</v>
      </c>
      <c r="BS38" s="62">
        <v>111.4993902490682</v>
      </c>
      <c r="BT38" s="62">
        <v>-0.18296585693592982</v>
      </c>
      <c r="BU38" s="62">
        <v>136.46845874876081</v>
      </c>
      <c r="BV38" s="62">
        <v>-0.11386190579353433</v>
      </c>
      <c r="BW38" s="62">
        <v>154.00360241929104</v>
      </c>
      <c r="BX38" s="62">
        <v>0.11693721451810361</v>
      </c>
    </row>
    <row r="39" spans="1:76">
      <c r="A39" s="63">
        <v>38</v>
      </c>
      <c r="B39" t="s">
        <v>64</v>
      </c>
      <c r="C39">
        <v>148.47999999999999</v>
      </c>
      <c r="D39">
        <v>121.17</v>
      </c>
      <c r="E39">
        <v>119.12</v>
      </c>
      <c r="F39">
        <v>113.14</v>
      </c>
      <c r="G39">
        <v>128.16</v>
      </c>
      <c r="H39">
        <v>118.15</v>
      </c>
      <c r="I39">
        <v>130.09</v>
      </c>
      <c r="J39">
        <v>127.77</v>
      </c>
      <c r="K39">
        <v>227.08</v>
      </c>
      <c r="L39">
        <v>123.55</v>
      </c>
      <c r="M39">
        <v>103.53000000000002</v>
      </c>
      <c r="N39">
        <v>8.9698287578145776E-3</v>
      </c>
      <c r="O39">
        <v>2.6429479034307535E-2</v>
      </c>
      <c r="P39">
        <v>2.7250776129699991E-2</v>
      </c>
      <c r="Q39">
        <v>2.5562001450326392E-2</v>
      </c>
      <c r="R39">
        <v>9.5313115399763195E-3</v>
      </c>
      <c r="S39">
        <v>2.9270842407875242E-2</v>
      </c>
      <c r="T39">
        <v>3.7034179461460513E-3</v>
      </c>
      <c r="U39">
        <v>2.240537729054971E-2</v>
      </c>
      <c r="V39">
        <v>3.5240483245954038E-2</v>
      </c>
      <c r="W39">
        <v>2.2764900662251657E-2</v>
      </c>
      <c r="X39">
        <v>5.0532724505327434E-2</v>
      </c>
      <c r="Y39" s="62">
        <v>0.9187843276921237</v>
      </c>
      <c r="Z39" s="62">
        <v>0.42483765758092318</v>
      </c>
      <c r="AA39" s="62">
        <v>1.9168969331001318</v>
      </c>
      <c r="AB39" s="62">
        <v>1.430359691303229</v>
      </c>
      <c r="AC39" s="62">
        <v>1.5048728450319571</v>
      </c>
      <c r="AD39" s="62">
        <v>1.8677917724862381</v>
      </c>
      <c r="AE39" s="62">
        <v>0.82040950847683813</v>
      </c>
      <c r="AF39" s="62">
        <v>0.9300000000000086</v>
      </c>
      <c r="AG39" s="62">
        <v>1.1331586397582472</v>
      </c>
      <c r="AH39" s="62">
        <v>1.3980501392384381</v>
      </c>
      <c r="AI39" s="62">
        <v>1.3439901473999871</v>
      </c>
      <c r="AJ39" s="62">
        <v>2.4814359740259744</v>
      </c>
      <c r="AK39" s="62">
        <v>-6.8809567260974799E-2</v>
      </c>
      <c r="AL39" s="62">
        <v>-0.18336371332371293</v>
      </c>
      <c r="AM39" s="62">
        <v>2.6647996873496873</v>
      </c>
      <c r="AN39" s="62">
        <v>-4.3257903577861058E-2</v>
      </c>
      <c r="AO39" s="62">
        <v>2.7852852898550728</v>
      </c>
      <c r="AP39" s="62">
        <v>-6.4255978197240729E-2</v>
      </c>
      <c r="AQ39" s="62">
        <v>2.9765461760461762</v>
      </c>
      <c r="AR39" s="62">
        <v>-2.2411348500538157E-2</v>
      </c>
      <c r="AS39" s="62">
        <v>3.044783888888889</v>
      </c>
      <c r="AT39" s="62">
        <v>5.1569194448538393E-2</v>
      </c>
      <c r="AU39" s="62">
        <v>2.8954669887278581</v>
      </c>
      <c r="AV39" s="62">
        <v>-1.4890276288071842E-3</v>
      </c>
      <c r="AW39" s="62">
        <v>2.8997848484848485</v>
      </c>
      <c r="AX39" s="62">
        <v>-1.1888230140165117E-2</v>
      </c>
      <c r="AY39" s="62">
        <v>2.9346729154903066</v>
      </c>
      <c r="AZ39" s="62">
        <v>-1.7015632042044107E-2</v>
      </c>
      <c r="BA39" s="62">
        <v>2.9854726190476186</v>
      </c>
      <c r="BB39" s="62">
        <v>-0.14495563678325757</v>
      </c>
      <c r="BC39" s="62">
        <v>3.491599673046252</v>
      </c>
      <c r="BD39" s="62">
        <v>-4.8355416600413724E-2</v>
      </c>
      <c r="BE39" s="62">
        <v>83.913181154458059</v>
      </c>
      <c r="BF39" s="62">
        <v>-7.6796156349275405E-2</v>
      </c>
      <c r="BG39" s="62">
        <v>90.893448647950933</v>
      </c>
      <c r="BH39" s="62">
        <v>-6.3749936037398008E-2</v>
      </c>
      <c r="BI39" s="62">
        <v>97.082448532234892</v>
      </c>
      <c r="BJ39" s="62">
        <v>-7.6463332973092463E-2</v>
      </c>
      <c r="BK39" s="62">
        <v>105.12029678774667</v>
      </c>
      <c r="BL39" s="62">
        <v>-3.8055197095109461E-2</v>
      </c>
      <c r="BM39" s="62">
        <v>109.27892792840436</v>
      </c>
      <c r="BN39" s="62">
        <v>4.8712060520791869E-2</v>
      </c>
      <c r="BO39" s="62">
        <v>104.20298577870487</v>
      </c>
      <c r="BP39" s="62">
        <v>-1.6449256959731241E-2</v>
      </c>
      <c r="BQ39" s="62">
        <v>105.94571405294396</v>
      </c>
      <c r="BR39" s="62">
        <v>-2.2841377321456587E-2</v>
      </c>
      <c r="BS39" s="62">
        <v>108.42222705104962</v>
      </c>
      <c r="BT39" s="62">
        <v>-2.7598027138487399E-2</v>
      </c>
      <c r="BU39" s="62">
        <v>111.4993902490682</v>
      </c>
      <c r="BV39" s="62">
        <v>-0.18296585693592982</v>
      </c>
      <c r="BW39" s="62">
        <v>136.46845874876081</v>
      </c>
      <c r="BX39" s="62">
        <v>-0.11386190579353433</v>
      </c>
    </row>
    <row r="40" spans="1:76">
      <c r="A40" s="63">
        <v>39</v>
      </c>
      <c r="B40" t="s">
        <v>65</v>
      </c>
      <c r="C40">
        <v>136.74</v>
      </c>
      <c r="D40">
        <v>118.1</v>
      </c>
      <c r="E40">
        <v>115.16</v>
      </c>
      <c r="F40">
        <v>111.99</v>
      </c>
      <c r="G40">
        <v>128.29</v>
      </c>
      <c r="H40">
        <v>117.58</v>
      </c>
      <c r="I40">
        <v>130.47</v>
      </c>
      <c r="J40">
        <v>126.32</v>
      </c>
      <c r="K40">
        <v>232.49</v>
      </c>
      <c r="L40">
        <v>122.97</v>
      </c>
      <c r="M40">
        <v>109.52000000000001</v>
      </c>
      <c r="N40">
        <v>-7.9067887931034364E-2</v>
      </c>
      <c r="O40">
        <v>-2.5336304365767164E-2</v>
      </c>
      <c r="P40">
        <v>-3.324378777703163E-2</v>
      </c>
      <c r="Q40">
        <v>-1.016439809086093E-2</v>
      </c>
      <c r="R40">
        <v>1.0143570536828609E-3</v>
      </c>
      <c r="S40">
        <v>-4.8243757934829231E-3</v>
      </c>
      <c r="T40">
        <v>2.9210546544699472E-3</v>
      </c>
      <c r="U40">
        <v>-1.1348516866244055E-2</v>
      </c>
      <c r="V40">
        <v>2.3824202924079604E-2</v>
      </c>
      <c r="W40">
        <v>-4.694455685957089E-3</v>
      </c>
      <c r="X40">
        <v>5.7857625808944206E-2</v>
      </c>
      <c r="Y40" s="62">
        <v>-1.9692245724841628</v>
      </c>
      <c r="Z40" s="62">
        <v>-7.1565246411848582</v>
      </c>
      <c r="AA40" s="62">
        <v>0.21664866575437092</v>
      </c>
      <c r="AB40" s="62">
        <v>2.1928434439461686</v>
      </c>
      <c r="AC40" s="62">
        <v>1.3834264337293067</v>
      </c>
      <c r="AD40" s="62">
        <v>2.5279753061989485</v>
      </c>
      <c r="AE40" s="62">
        <v>0.60642487579105619</v>
      </c>
      <c r="AF40" s="62">
        <v>0.74000000000002952</v>
      </c>
      <c r="AG40" s="62">
        <v>0.82813178096114992</v>
      </c>
      <c r="AH40" s="62">
        <v>0.79591523128799135</v>
      </c>
      <c r="AI40" s="62">
        <v>0.77189648750000117</v>
      </c>
      <c r="AJ40" s="62">
        <v>2.342449827467219</v>
      </c>
      <c r="AK40" s="62">
        <v>-5.6010369807470428E-2</v>
      </c>
      <c r="AL40" s="62">
        <v>-0.13898614655875541</v>
      </c>
      <c r="AM40" s="62">
        <v>2.4814359740259744</v>
      </c>
      <c r="AN40" s="62">
        <v>-6.8809567260974799E-2</v>
      </c>
      <c r="AO40" s="62">
        <v>2.6647996873496873</v>
      </c>
      <c r="AP40" s="62">
        <v>-4.3257903577861058E-2</v>
      </c>
      <c r="AQ40" s="62">
        <v>2.7852852898550728</v>
      </c>
      <c r="AR40" s="62">
        <v>-6.4255978197240729E-2</v>
      </c>
      <c r="AS40" s="62">
        <v>2.9765461760461762</v>
      </c>
      <c r="AT40" s="62">
        <v>-2.2411348500538157E-2</v>
      </c>
      <c r="AU40" s="62">
        <v>3.044783888888889</v>
      </c>
      <c r="AV40" s="62">
        <v>5.1569194448538393E-2</v>
      </c>
      <c r="AW40" s="62">
        <v>2.8954669887278581</v>
      </c>
      <c r="AX40" s="62">
        <v>-1.4890276288071842E-3</v>
      </c>
      <c r="AY40" s="62">
        <v>2.8997848484848485</v>
      </c>
      <c r="AZ40" s="62">
        <v>-1.1888230140165117E-2</v>
      </c>
      <c r="BA40" s="62">
        <v>2.9346729154903066</v>
      </c>
      <c r="BB40" s="62">
        <v>-1.7015632042044107E-2</v>
      </c>
      <c r="BC40" s="62">
        <v>2.9854726190476186</v>
      </c>
      <c r="BD40" s="62">
        <v>-0.14495563678325757</v>
      </c>
      <c r="BE40" s="62">
        <v>78.942338997788895</v>
      </c>
      <c r="BF40" s="62">
        <v>-5.9237918146845016E-2</v>
      </c>
      <c r="BG40" s="62">
        <v>83.913181154458059</v>
      </c>
      <c r="BH40" s="62">
        <v>-7.6796156349275405E-2</v>
      </c>
      <c r="BI40" s="62">
        <v>90.893448647950933</v>
      </c>
      <c r="BJ40" s="62">
        <v>-6.3749936037398008E-2</v>
      </c>
      <c r="BK40" s="62">
        <v>97.082448532234892</v>
      </c>
      <c r="BL40" s="62">
        <v>-7.6463332973092463E-2</v>
      </c>
      <c r="BM40" s="62">
        <v>105.12029678774667</v>
      </c>
      <c r="BN40" s="62">
        <v>-3.8055197095109461E-2</v>
      </c>
      <c r="BO40" s="62">
        <v>109.27892792840436</v>
      </c>
      <c r="BP40" s="62">
        <v>4.8712060520791869E-2</v>
      </c>
      <c r="BQ40" s="62">
        <v>104.20298577870487</v>
      </c>
      <c r="BR40" s="62">
        <v>-1.6449256959731241E-2</v>
      </c>
      <c r="BS40" s="62">
        <v>105.94571405294396</v>
      </c>
      <c r="BT40" s="62">
        <v>-2.2841377321456587E-2</v>
      </c>
      <c r="BU40" s="62">
        <v>108.42222705104962</v>
      </c>
      <c r="BV40" s="62">
        <v>-2.7598027138487399E-2</v>
      </c>
      <c r="BW40" s="62">
        <v>111.4993902490682</v>
      </c>
      <c r="BX40" s="62">
        <v>-0.18296585693592982</v>
      </c>
    </row>
    <row r="41" spans="1:76">
      <c r="A41" s="63">
        <v>40</v>
      </c>
      <c r="B41" t="s">
        <v>66</v>
      </c>
      <c r="C41">
        <v>140.05000000000001</v>
      </c>
      <c r="D41">
        <v>120.2</v>
      </c>
      <c r="E41">
        <v>116.88</v>
      </c>
      <c r="F41">
        <v>115.1</v>
      </c>
      <c r="G41">
        <v>130.06</v>
      </c>
      <c r="H41">
        <v>118.81</v>
      </c>
      <c r="I41">
        <v>130.21</v>
      </c>
      <c r="J41">
        <v>127.9</v>
      </c>
      <c r="K41">
        <v>230.49</v>
      </c>
      <c r="L41">
        <v>124.83</v>
      </c>
      <c r="M41">
        <v>105.66000000000001</v>
      </c>
      <c r="N41">
        <v>2.4206523328945458E-2</v>
      </c>
      <c r="O41">
        <v>1.7781541066892538E-2</v>
      </c>
      <c r="P41">
        <v>1.4935741576936426E-2</v>
      </c>
      <c r="Q41">
        <v>2.7770336637199747E-2</v>
      </c>
      <c r="R41">
        <v>1.3796866474394032E-2</v>
      </c>
      <c r="S41">
        <v>1.0460962748766831E-2</v>
      </c>
      <c r="T41">
        <v>-1.9927952786080393E-3</v>
      </c>
      <c r="U41">
        <v>1.2507916402786673E-2</v>
      </c>
      <c r="V41">
        <v>-8.6025205385177848E-3</v>
      </c>
      <c r="W41">
        <v>1.5125640400097581E-2</v>
      </c>
      <c r="X41">
        <v>-3.5244704163623075E-2</v>
      </c>
      <c r="Y41" s="62">
        <v>0.6786288868251944</v>
      </c>
      <c r="Z41" s="62">
        <v>13.858126756625255</v>
      </c>
      <c r="AA41" s="62">
        <v>1.4503724304969046</v>
      </c>
      <c r="AB41" s="62">
        <v>1.242222208310495</v>
      </c>
      <c r="AC41" s="62">
        <v>1.2973452017368325</v>
      </c>
      <c r="AD41" s="62">
        <v>2.5320274787486108</v>
      </c>
      <c r="AE41" s="62">
        <v>4.0334757489334905</v>
      </c>
      <c r="AF41" s="62">
        <v>0</v>
      </c>
      <c r="AG41" s="62">
        <v>1.022540832969554</v>
      </c>
      <c r="AH41" s="62">
        <v>1.7293591365992844</v>
      </c>
      <c r="AI41" s="62">
        <v>1.6688198500000251</v>
      </c>
      <c r="AJ41" s="62">
        <v>2.2505222727272729</v>
      </c>
      <c r="AK41" s="62">
        <v>-3.9244193690732329E-2</v>
      </c>
      <c r="AL41" s="62">
        <v>-9.1927554739946071E-2</v>
      </c>
      <c r="AM41" s="62">
        <v>2.342449827467219</v>
      </c>
      <c r="AN41" s="62">
        <v>-5.6010369807470428E-2</v>
      </c>
      <c r="AO41" s="62">
        <v>2.4814359740259744</v>
      </c>
      <c r="AP41" s="62">
        <v>-6.8809567260974799E-2</v>
      </c>
      <c r="AQ41" s="62">
        <v>2.6647996873496873</v>
      </c>
      <c r="AR41" s="62">
        <v>-4.3257903577861058E-2</v>
      </c>
      <c r="AS41" s="62">
        <v>2.7852852898550728</v>
      </c>
      <c r="AT41" s="62">
        <v>-6.4255978197240729E-2</v>
      </c>
      <c r="AU41" s="62">
        <v>2.9765461760461762</v>
      </c>
      <c r="AV41" s="62">
        <v>-2.2411348500538157E-2</v>
      </c>
      <c r="AW41" s="62">
        <v>3.044783888888889</v>
      </c>
      <c r="AX41" s="62">
        <v>5.1569194448538393E-2</v>
      </c>
      <c r="AY41" s="62">
        <v>2.8954669887278581</v>
      </c>
      <c r="AZ41" s="62">
        <v>-1.4890276288071842E-3</v>
      </c>
      <c r="BA41" s="62">
        <v>2.8997848484848485</v>
      </c>
      <c r="BB41" s="62">
        <v>-1.1888230140165117E-2</v>
      </c>
      <c r="BC41" s="62">
        <v>2.9346729154903066</v>
      </c>
      <c r="BD41" s="62">
        <v>-1.7015632042044107E-2</v>
      </c>
      <c r="BE41" s="62">
        <v>76.036088439801219</v>
      </c>
      <c r="BF41" s="62">
        <v>-3.6814852395861707E-2</v>
      </c>
      <c r="BG41" s="62">
        <v>78.942338997788895</v>
      </c>
      <c r="BH41" s="62">
        <v>-5.9237918146845016E-2</v>
      </c>
      <c r="BI41" s="62">
        <v>83.913181154458059</v>
      </c>
      <c r="BJ41" s="62">
        <v>-7.6796156349275405E-2</v>
      </c>
      <c r="BK41" s="62">
        <v>90.893448647950933</v>
      </c>
      <c r="BL41" s="62">
        <v>-6.3749936037398008E-2</v>
      </c>
      <c r="BM41" s="62">
        <v>97.082448532234892</v>
      </c>
      <c r="BN41" s="62">
        <v>-7.6463332973092463E-2</v>
      </c>
      <c r="BO41" s="62">
        <v>105.12029678774667</v>
      </c>
      <c r="BP41" s="62">
        <v>-3.8055197095109461E-2</v>
      </c>
      <c r="BQ41" s="62">
        <v>109.27892792840436</v>
      </c>
      <c r="BR41" s="62">
        <v>4.8712060520791869E-2</v>
      </c>
      <c r="BS41" s="62">
        <v>104.20298577870487</v>
      </c>
      <c r="BT41" s="62">
        <v>-1.6449256959731241E-2</v>
      </c>
      <c r="BU41" s="62">
        <v>105.94571405294396</v>
      </c>
      <c r="BV41" s="62">
        <v>-2.2841377321456587E-2</v>
      </c>
      <c r="BW41" s="62">
        <v>108.42222705104962</v>
      </c>
      <c r="BX41" s="62">
        <v>-2.7598027138487399E-2</v>
      </c>
    </row>
    <row r="42" spans="1:76">
      <c r="A42" s="63">
        <v>41</v>
      </c>
      <c r="B42" t="s">
        <v>67</v>
      </c>
      <c r="C42">
        <v>146.22</v>
      </c>
      <c r="D42">
        <v>122.4</v>
      </c>
      <c r="E42">
        <v>118.16</v>
      </c>
      <c r="F42">
        <v>117.84</v>
      </c>
      <c r="G42">
        <v>131.56</v>
      </c>
      <c r="H42">
        <v>122.46</v>
      </c>
      <c r="I42">
        <v>133.6</v>
      </c>
      <c r="J42">
        <v>130.19</v>
      </c>
      <c r="K42">
        <v>238.61</v>
      </c>
      <c r="L42">
        <v>139.58000000000001</v>
      </c>
      <c r="M42">
        <v>99.03</v>
      </c>
      <c r="N42">
        <v>4.4055694394858888E-2</v>
      </c>
      <c r="O42">
        <v>1.8302828618968408E-2</v>
      </c>
      <c r="P42">
        <v>1.0951403148528415E-2</v>
      </c>
      <c r="Q42">
        <v>2.3805386620330229E-2</v>
      </c>
      <c r="R42">
        <v>1.1533138551437798E-2</v>
      </c>
      <c r="S42">
        <v>3.072131975422937E-2</v>
      </c>
      <c r="T42">
        <v>2.6034866753705446E-2</v>
      </c>
      <c r="U42">
        <v>1.7904612978889695E-2</v>
      </c>
      <c r="V42">
        <v>3.5229294112542865E-2</v>
      </c>
      <c r="W42">
        <v>0.11816069855002816</v>
      </c>
      <c r="X42">
        <v>-6.2748438387280045E-2</v>
      </c>
      <c r="Y42" s="62">
        <v>-0.9524300615622705</v>
      </c>
      <c r="Z42" s="62">
        <v>0.55555374493778675</v>
      </c>
      <c r="AA42" s="62">
        <v>-0.12435862031395795</v>
      </c>
      <c r="AB42" s="62">
        <v>1.5409034654678244</v>
      </c>
      <c r="AC42" s="62">
        <v>2.4936799833019219</v>
      </c>
      <c r="AD42" s="62">
        <v>1.3426482301650555</v>
      </c>
      <c r="AE42" s="62">
        <v>4.1265907548982517</v>
      </c>
      <c r="AF42" s="62">
        <v>3.83</v>
      </c>
      <c r="AG42" s="62">
        <v>2.4567953904499173</v>
      </c>
      <c r="AH42" s="62">
        <v>1.4890295947976639</v>
      </c>
      <c r="AI42" s="62">
        <v>1.4367294016999876</v>
      </c>
      <c r="AJ42" s="62">
        <v>2.1955170912018738</v>
      </c>
      <c r="AK42" s="62">
        <v>-2.4441074052887132E-2</v>
      </c>
      <c r="AL42" s="62">
        <v>-5.5005181525399127E-2</v>
      </c>
      <c r="AM42" s="62">
        <v>2.2505222727272729</v>
      </c>
      <c r="AN42" s="62">
        <v>-3.9244193690732329E-2</v>
      </c>
      <c r="AO42" s="62">
        <v>2.342449827467219</v>
      </c>
      <c r="AP42" s="62">
        <v>-5.6010369807470428E-2</v>
      </c>
      <c r="AQ42" s="62">
        <v>2.4814359740259744</v>
      </c>
      <c r="AR42" s="62">
        <v>-6.8809567260974799E-2</v>
      </c>
      <c r="AS42" s="62">
        <v>2.6647996873496873</v>
      </c>
      <c r="AT42" s="62">
        <v>-4.3257903577861058E-2</v>
      </c>
      <c r="AU42" s="62">
        <v>2.7852852898550728</v>
      </c>
      <c r="AV42" s="62">
        <v>-6.4255978197240729E-2</v>
      </c>
      <c r="AW42" s="62">
        <v>2.9765461760461762</v>
      </c>
      <c r="AX42" s="62">
        <v>-2.2411348500538157E-2</v>
      </c>
      <c r="AY42" s="62">
        <v>3.044783888888889</v>
      </c>
      <c r="AZ42" s="62">
        <v>5.1569194448538393E-2</v>
      </c>
      <c r="BA42" s="62">
        <v>2.8954669887278581</v>
      </c>
      <c r="BB42" s="62">
        <v>-1.4890276288071842E-3</v>
      </c>
      <c r="BC42" s="62">
        <v>2.8997848484848485</v>
      </c>
      <c r="BD42" s="62">
        <v>-1.1888230140165117E-2</v>
      </c>
      <c r="BE42" s="62">
        <v>72.675585715597904</v>
      </c>
      <c r="BF42" s="62">
        <v>-4.4196154657059575E-2</v>
      </c>
      <c r="BG42" s="62">
        <v>76.036088439801219</v>
      </c>
      <c r="BH42" s="62">
        <v>-3.6814852395861707E-2</v>
      </c>
      <c r="BI42" s="62">
        <v>78.942338997788895</v>
      </c>
      <c r="BJ42" s="62">
        <v>-5.9237918146845016E-2</v>
      </c>
      <c r="BK42" s="62">
        <v>83.913181154458059</v>
      </c>
      <c r="BL42" s="62">
        <v>-7.6796156349275405E-2</v>
      </c>
      <c r="BM42" s="62">
        <v>90.893448647950933</v>
      </c>
      <c r="BN42" s="62">
        <v>-6.3749936037398008E-2</v>
      </c>
      <c r="BO42" s="62">
        <v>97.082448532234892</v>
      </c>
      <c r="BP42" s="62">
        <v>-7.6463332973092463E-2</v>
      </c>
      <c r="BQ42" s="62">
        <v>105.12029678774667</v>
      </c>
      <c r="BR42" s="62">
        <v>-3.8055197095109461E-2</v>
      </c>
      <c r="BS42" s="62">
        <v>109.27892792840436</v>
      </c>
      <c r="BT42" s="62">
        <v>4.8712060520791869E-2</v>
      </c>
      <c r="BU42" s="62">
        <v>104.20298577870487</v>
      </c>
      <c r="BV42" s="62">
        <v>-1.6449256959731241E-2</v>
      </c>
      <c r="BW42" s="62">
        <v>105.94571405294396</v>
      </c>
      <c r="BX42" s="62">
        <v>-2.2841377321456587E-2</v>
      </c>
    </row>
    <row r="43" spans="1:76">
      <c r="A43" s="63">
        <v>42</v>
      </c>
      <c r="B43" t="s">
        <v>68</v>
      </c>
      <c r="C43">
        <v>148.55000000000001</v>
      </c>
      <c r="D43">
        <v>119.36</v>
      </c>
      <c r="E43">
        <v>115.37</v>
      </c>
      <c r="F43">
        <v>116.72</v>
      </c>
      <c r="G43">
        <v>132.68</v>
      </c>
      <c r="H43">
        <v>122.13</v>
      </c>
      <c r="I43">
        <v>133.88999999999999</v>
      </c>
      <c r="J43">
        <v>130.32</v>
      </c>
      <c r="K43">
        <v>222.62</v>
      </c>
      <c r="L43">
        <v>141.05000000000001</v>
      </c>
      <c r="M43">
        <v>81.569999999999993</v>
      </c>
      <c r="N43">
        <v>1.5934892627547617E-2</v>
      </c>
      <c r="O43">
        <v>-2.4836601307189593E-2</v>
      </c>
      <c r="P43">
        <v>-2.3612051455653284E-2</v>
      </c>
      <c r="Q43">
        <v>-9.5044127630686051E-3</v>
      </c>
      <c r="R43">
        <v>8.5132259045302867E-3</v>
      </c>
      <c r="S43">
        <v>-2.6947574718275218E-3</v>
      </c>
      <c r="T43">
        <v>2.1706586826346712E-3</v>
      </c>
      <c r="U43">
        <v>9.9854059451567282E-4</v>
      </c>
      <c r="V43">
        <v>-6.7013117639663083E-2</v>
      </c>
      <c r="W43">
        <v>1.053159478435305E-2</v>
      </c>
      <c r="X43">
        <v>-0.17631020902756747</v>
      </c>
      <c r="Y43" s="62">
        <v>-0.76777076939927857</v>
      </c>
      <c r="Z43" s="62">
        <v>-6.2728925392132489</v>
      </c>
      <c r="AA43" s="62">
        <v>0.88072506379308635</v>
      </c>
      <c r="AB43" s="62">
        <v>0.30553496208294284</v>
      </c>
      <c r="AC43" s="62">
        <v>0.7156094669021229</v>
      </c>
      <c r="AD43" s="62">
        <v>0.8338053669465717</v>
      </c>
      <c r="AE43" s="62">
        <v>-1.5197583349743748</v>
      </c>
      <c r="AF43" s="62">
        <v>0.38021699999999381</v>
      </c>
      <c r="AG43" s="62">
        <v>0.32524722142939222</v>
      </c>
      <c r="AH43" s="62">
        <v>0.14147861232707282</v>
      </c>
      <c r="AI43" s="62">
        <v>9.9558558999968128E-2</v>
      </c>
      <c r="AJ43" s="62">
        <v>2.1848264550264553</v>
      </c>
      <c r="AK43" s="62">
        <v>-4.8693021877439114E-3</v>
      </c>
      <c r="AL43" s="62">
        <v>-1.0690636175418433E-2</v>
      </c>
      <c r="AM43" s="62">
        <v>2.1955170912018738</v>
      </c>
      <c r="AN43" s="62">
        <v>-2.4441074052887132E-2</v>
      </c>
      <c r="AO43" s="62">
        <v>2.2505222727272729</v>
      </c>
      <c r="AP43" s="62">
        <v>-3.9244193690732329E-2</v>
      </c>
      <c r="AQ43" s="62">
        <v>2.342449827467219</v>
      </c>
      <c r="AR43" s="62">
        <v>-5.6010369807470428E-2</v>
      </c>
      <c r="AS43" s="62">
        <v>2.4814359740259744</v>
      </c>
      <c r="AT43" s="62">
        <v>-6.8809567260974799E-2</v>
      </c>
      <c r="AU43" s="62">
        <v>2.6647996873496873</v>
      </c>
      <c r="AV43" s="62">
        <v>-4.3257903577861058E-2</v>
      </c>
      <c r="AW43" s="62">
        <v>2.7852852898550728</v>
      </c>
      <c r="AX43" s="62">
        <v>-6.4255978197240729E-2</v>
      </c>
      <c r="AY43" s="62">
        <v>2.9765461760461762</v>
      </c>
      <c r="AZ43" s="62">
        <v>-2.2411348500538157E-2</v>
      </c>
      <c r="BA43" s="62">
        <v>3.044783888888889</v>
      </c>
      <c r="BB43" s="62">
        <v>5.1569194448538393E-2</v>
      </c>
      <c r="BC43" s="62">
        <v>2.8954669887278581</v>
      </c>
      <c r="BD43" s="62">
        <v>-1.4890276288071842E-3</v>
      </c>
      <c r="BE43" s="62">
        <v>72.628096091678415</v>
      </c>
      <c r="BF43" s="62">
        <v>-6.5344673113926731E-4</v>
      </c>
      <c r="BG43" s="62">
        <v>72.675585715597904</v>
      </c>
      <c r="BH43" s="62">
        <v>-4.4196154657059575E-2</v>
      </c>
      <c r="BI43" s="62">
        <v>76.036088439801219</v>
      </c>
      <c r="BJ43" s="62">
        <v>-3.6814852395861707E-2</v>
      </c>
      <c r="BK43" s="62">
        <v>78.942338997788895</v>
      </c>
      <c r="BL43" s="62">
        <v>-5.9237918146845016E-2</v>
      </c>
      <c r="BM43" s="62">
        <v>83.913181154458059</v>
      </c>
      <c r="BN43" s="62">
        <v>-7.6796156349275405E-2</v>
      </c>
      <c r="BO43" s="62">
        <v>90.893448647950933</v>
      </c>
      <c r="BP43" s="62">
        <v>-6.3749936037398008E-2</v>
      </c>
      <c r="BQ43" s="62">
        <v>97.082448532234892</v>
      </c>
      <c r="BR43" s="62">
        <v>-7.6463332973092463E-2</v>
      </c>
      <c r="BS43" s="62">
        <v>105.12029678774667</v>
      </c>
      <c r="BT43" s="62">
        <v>-3.8055197095109461E-2</v>
      </c>
      <c r="BU43" s="62">
        <v>109.27892792840436</v>
      </c>
      <c r="BV43" s="62">
        <v>4.8712060520791869E-2</v>
      </c>
      <c r="BW43" s="62">
        <v>104.20298577870487</v>
      </c>
      <c r="BX43" s="62">
        <v>-1.6449256959731241E-2</v>
      </c>
    </row>
    <row r="44" spans="1:76">
      <c r="A44" s="63">
        <v>43</v>
      </c>
      <c r="B44" t="s">
        <v>69</v>
      </c>
      <c r="C44">
        <v>154.24</v>
      </c>
      <c r="D44">
        <v>121.45</v>
      </c>
      <c r="E44">
        <v>117.09</v>
      </c>
      <c r="F44">
        <v>118.13</v>
      </c>
      <c r="G44">
        <v>134.86000000000001</v>
      </c>
      <c r="H44">
        <v>124.37</v>
      </c>
      <c r="I44">
        <v>134.58000000000001</v>
      </c>
      <c r="J44">
        <v>132.22999999999999</v>
      </c>
      <c r="K44">
        <v>251.7</v>
      </c>
      <c r="L44">
        <v>148.26</v>
      </c>
      <c r="M44">
        <v>103.44</v>
      </c>
      <c r="N44">
        <v>3.8303601480982816E-2</v>
      </c>
      <c r="O44">
        <v>1.7510053619302978E-2</v>
      </c>
      <c r="P44">
        <v>1.4908555083643919E-2</v>
      </c>
      <c r="Q44">
        <v>1.2080191912268648E-2</v>
      </c>
      <c r="R44">
        <v>1.6430509496533064E-2</v>
      </c>
      <c r="S44">
        <v>1.8341111929910826E-2</v>
      </c>
      <c r="T44">
        <v>5.1534842034507899E-3</v>
      </c>
      <c r="U44">
        <v>1.4656230816451786E-2</v>
      </c>
      <c r="V44">
        <v>0.13062617913934049</v>
      </c>
      <c r="W44">
        <v>5.1116625310173545E-2</v>
      </c>
      <c r="X44">
        <v>0.26811327694005155</v>
      </c>
      <c r="Y44" s="62">
        <v>0.10766717898726963</v>
      </c>
      <c r="Z44" s="62">
        <v>-9.9782739085796379E-2</v>
      </c>
      <c r="AA44" s="62">
        <v>0.16308805982307994</v>
      </c>
      <c r="AB44" s="62">
        <v>-0.22587061944988607</v>
      </c>
      <c r="AC44" s="62">
        <v>1.0095279510076161</v>
      </c>
      <c r="AD44" s="62">
        <v>1.8009975196061401</v>
      </c>
      <c r="AE44" s="62">
        <v>-0.49230515609003378</v>
      </c>
      <c r="AF44" s="62">
        <v>0</v>
      </c>
      <c r="AG44" s="62">
        <v>0.97157603594639763</v>
      </c>
      <c r="AH44" s="62">
        <v>0.44716887065825439</v>
      </c>
      <c r="AI44" s="62">
        <v>0.45059919949999028</v>
      </c>
      <c r="AJ44" s="62">
        <v>2.1709028536922017</v>
      </c>
      <c r="AK44" s="62">
        <v>-6.3728637586846848E-3</v>
      </c>
      <c r="AL44" s="62">
        <v>-1.3923601334253632E-2</v>
      </c>
      <c r="AM44" s="62">
        <v>2.1848264550264553</v>
      </c>
      <c r="AN44" s="62">
        <v>-4.8693021877439114E-3</v>
      </c>
      <c r="AO44" s="62">
        <v>2.1955170912018738</v>
      </c>
      <c r="AP44" s="62">
        <v>-2.4441074052887132E-2</v>
      </c>
      <c r="AQ44" s="62">
        <v>2.2505222727272729</v>
      </c>
      <c r="AR44" s="62">
        <v>-3.9244193690732329E-2</v>
      </c>
      <c r="AS44" s="62">
        <v>2.342449827467219</v>
      </c>
      <c r="AT44" s="62">
        <v>-5.6010369807470428E-2</v>
      </c>
      <c r="AU44" s="62">
        <v>2.4814359740259744</v>
      </c>
      <c r="AV44" s="62">
        <v>-6.8809567260974799E-2</v>
      </c>
      <c r="AW44" s="62">
        <v>2.6647996873496873</v>
      </c>
      <c r="AX44" s="62">
        <v>-4.3257903577861058E-2</v>
      </c>
      <c r="AY44" s="62">
        <v>2.7852852898550728</v>
      </c>
      <c r="AZ44" s="62">
        <v>-6.4255978197240729E-2</v>
      </c>
      <c r="BA44" s="62">
        <v>2.9765461760461762</v>
      </c>
      <c r="BB44" s="62">
        <v>-2.2411348500538157E-2</v>
      </c>
      <c r="BC44" s="62">
        <v>3.044783888888889</v>
      </c>
      <c r="BD44" s="62">
        <v>5.1569194448538393E-2</v>
      </c>
      <c r="BE44" s="62">
        <v>72.767834878020878</v>
      </c>
      <c r="BF44" s="62">
        <v>1.9240320738419248E-3</v>
      </c>
      <c r="BG44" s="62">
        <v>72.628096091678415</v>
      </c>
      <c r="BH44" s="62">
        <v>-6.5344673113926731E-4</v>
      </c>
      <c r="BI44" s="62">
        <v>72.675585715597904</v>
      </c>
      <c r="BJ44" s="62">
        <v>-4.4196154657059575E-2</v>
      </c>
      <c r="BK44" s="62">
        <v>76.036088439801219</v>
      </c>
      <c r="BL44" s="62">
        <v>-3.6814852395861707E-2</v>
      </c>
      <c r="BM44" s="62">
        <v>78.942338997788895</v>
      </c>
      <c r="BN44" s="62">
        <v>-5.9237918146845016E-2</v>
      </c>
      <c r="BO44" s="62">
        <v>83.913181154458059</v>
      </c>
      <c r="BP44" s="62">
        <v>-7.6796156349275405E-2</v>
      </c>
      <c r="BQ44" s="62">
        <v>90.893448647950933</v>
      </c>
      <c r="BR44" s="62">
        <v>-6.3749936037398008E-2</v>
      </c>
      <c r="BS44" s="62">
        <v>97.082448532234892</v>
      </c>
      <c r="BT44" s="62">
        <v>-7.6463332973092463E-2</v>
      </c>
      <c r="BU44" s="62">
        <v>105.12029678774667</v>
      </c>
      <c r="BV44" s="62">
        <v>-3.8055197095109461E-2</v>
      </c>
      <c r="BW44" s="62">
        <v>109.27892792840436</v>
      </c>
      <c r="BX44" s="62">
        <v>4.8712060520791869E-2</v>
      </c>
    </row>
    <row r="45" spans="1:76">
      <c r="A45" s="63">
        <v>44</v>
      </c>
      <c r="B45" t="s">
        <v>70</v>
      </c>
      <c r="C45">
        <v>155.74</v>
      </c>
      <c r="D45">
        <v>124.96</v>
      </c>
      <c r="E45">
        <v>121.17</v>
      </c>
      <c r="F45">
        <v>119.05</v>
      </c>
      <c r="G45">
        <v>135.86000000000001</v>
      </c>
      <c r="H45">
        <v>128.19999999999999</v>
      </c>
      <c r="I45">
        <v>135.71</v>
      </c>
      <c r="J45">
        <v>134.13999999999999</v>
      </c>
      <c r="K45">
        <v>242.57</v>
      </c>
      <c r="L45">
        <v>153.32</v>
      </c>
      <c r="M45">
        <v>89.25</v>
      </c>
      <c r="N45">
        <v>9.7251037344398342E-3</v>
      </c>
      <c r="O45">
        <v>2.8900782214903178E-2</v>
      </c>
      <c r="P45">
        <v>3.4844991032539054E-2</v>
      </c>
      <c r="Q45">
        <v>7.7880301362905418E-3</v>
      </c>
      <c r="R45">
        <v>7.4150971377725042E-3</v>
      </c>
      <c r="S45">
        <v>3.079520784755153E-2</v>
      </c>
      <c r="T45">
        <v>8.3964927923911078E-3</v>
      </c>
      <c r="U45">
        <v>1.4444528473115002E-2</v>
      </c>
      <c r="V45">
        <v>-3.6273341279300736E-2</v>
      </c>
      <c r="W45">
        <v>3.4129232429515731E-2</v>
      </c>
      <c r="X45">
        <v>-0.13718097447795821</v>
      </c>
      <c r="Y45" s="62">
        <v>2.2900707554970978</v>
      </c>
      <c r="Z45" s="62">
        <v>4.4445986124401315</v>
      </c>
      <c r="AA45" s="62">
        <v>1.1037625339987089</v>
      </c>
      <c r="AB45" s="62">
        <v>0.24676433038162138</v>
      </c>
      <c r="AC45" s="62">
        <v>1.511099863978016</v>
      </c>
      <c r="AD45" s="62">
        <v>1.1224995758797984</v>
      </c>
      <c r="AE45" s="62">
        <v>-0.45752162730462453</v>
      </c>
      <c r="AF45" s="62">
        <v>8.9999999999990088E-2</v>
      </c>
      <c r="AG45" s="62">
        <v>1.3910646212501376</v>
      </c>
      <c r="AH45" s="62">
        <v>1.1262867165152235</v>
      </c>
      <c r="AI45" s="62">
        <v>1.1240999104000116</v>
      </c>
      <c r="AJ45" s="62">
        <v>2.1516336507936509</v>
      </c>
      <c r="AK45" s="62">
        <v>-8.8761239895089692E-3</v>
      </c>
      <c r="AL45" s="62">
        <v>-1.926920289855083E-2</v>
      </c>
      <c r="AM45" s="62">
        <v>2.1709028536922017</v>
      </c>
      <c r="AN45" s="62">
        <v>-6.3728637586846848E-3</v>
      </c>
      <c r="AO45" s="62">
        <v>2.1848264550264553</v>
      </c>
      <c r="AP45" s="62">
        <v>-4.8693021877439114E-3</v>
      </c>
      <c r="AQ45" s="62">
        <v>2.1955170912018738</v>
      </c>
      <c r="AR45" s="62">
        <v>-2.4441074052887132E-2</v>
      </c>
      <c r="AS45" s="62">
        <v>2.2505222727272729</v>
      </c>
      <c r="AT45" s="62">
        <v>-3.9244193690732329E-2</v>
      </c>
      <c r="AU45" s="62">
        <v>2.342449827467219</v>
      </c>
      <c r="AV45" s="62">
        <v>-5.6010369807470428E-2</v>
      </c>
      <c r="AW45" s="62">
        <v>2.4814359740259744</v>
      </c>
      <c r="AX45" s="62">
        <v>-6.8809567260974799E-2</v>
      </c>
      <c r="AY45" s="62">
        <v>2.6647996873496873</v>
      </c>
      <c r="AZ45" s="62">
        <v>-4.3257903577861058E-2</v>
      </c>
      <c r="BA45" s="62">
        <v>2.7852852898550728</v>
      </c>
      <c r="BB45" s="62">
        <v>-6.4255978197240729E-2</v>
      </c>
      <c r="BC45" s="62">
        <v>2.9765461760461762</v>
      </c>
      <c r="BD45" s="62">
        <v>-2.2411348500538157E-2</v>
      </c>
      <c r="BE45" s="62">
        <v>71.162283879049156</v>
      </c>
      <c r="BF45" s="62">
        <v>-2.2064020479145383E-2</v>
      </c>
      <c r="BG45" s="62">
        <v>72.767834878020878</v>
      </c>
      <c r="BH45" s="62">
        <v>1.9240320738419248E-3</v>
      </c>
      <c r="BI45" s="62">
        <v>72.628096091678415</v>
      </c>
      <c r="BJ45" s="62">
        <v>-6.5344673113926731E-4</v>
      </c>
      <c r="BK45" s="62">
        <v>72.675585715597904</v>
      </c>
      <c r="BL45" s="62">
        <v>-4.4196154657059575E-2</v>
      </c>
      <c r="BM45" s="62">
        <v>76.036088439801219</v>
      </c>
      <c r="BN45" s="62">
        <v>-3.6814852395861707E-2</v>
      </c>
      <c r="BO45" s="62">
        <v>78.942338997788895</v>
      </c>
      <c r="BP45" s="62">
        <v>-5.9237918146845016E-2</v>
      </c>
      <c r="BQ45" s="62">
        <v>83.913181154458059</v>
      </c>
      <c r="BR45" s="62">
        <v>-7.6796156349275405E-2</v>
      </c>
      <c r="BS45" s="62">
        <v>90.893448647950933</v>
      </c>
      <c r="BT45" s="62">
        <v>-6.3749936037398008E-2</v>
      </c>
      <c r="BU45" s="62">
        <v>97.082448532234892</v>
      </c>
      <c r="BV45" s="62">
        <v>-7.6463332973092463E-2</v>
      </c>
      <c r="BW45" s="62">
        <v>105.12029678774667</v>
      </c>
      <c r="BX45" s="62">
        <v>-3.8055197095109461E-2</v>
      </c>
    </row>
    <row r="46" spans="1:76">
      <c r="A46" s="63">
        <v>45</v>
      </c>
      <c r="B46" t="s">
        <v>71</v>
      </c>
      <c r="C46">
        <v>153.97</v>
      </c>
      <c r="D46">
        <v>126.24</v>
      </c>
      <c r="E46">
        <v>121.14</v>
      </c>
      <c r="F46">
        <v>121.88</v>
      </c>
      <c r="G46">
        <v>139.33000000000001</v>
      </c>
      <c r="H46">
        <v>131.22999999999999</v>
      </c>
      <c r="I46">
        <v>137.35</v>
      </c>
      <c r="J46">
        <v>136.91999999999999</v>
      </c>
      <c r="K46">
        <v>252.91</v>
      </c>
      <c r="L46">
        <v>168.33</v>
      </c>
      <c r="M46">
        <v>84.579999999999984</v>
      </c>
      <c r="N46">
        <v>-1.1365095672274369E-2</v>
      </c>
      <c r="O46">
        <v>1.0243277848911662E-2</v>
      </c>
      <c r="P46">
        <v>-2.4758603614757067E-4</v>
      </c>
      <c r="Q46">
        <v>2.3771524569508595E-2</v>
      </c>
      <c r="R46">
        <v>2.5540998086265261E-2</v>
      </c>
      <c r="S46">
        <v>2.3634945397815924E-2</v>
      </c>
      <c r="T46">
        <v>1.2084592145015005E-2</v>
      </c>
      <c r="U46">
        <v>2.0724616072759813E-2</v>
      </c>
      <c r="V46">
        <v>4.2626870594055337E-2</v>
      </c>
      <c r="W46">
        <v>9.7899817375424081E-2</v>
      </c>
      <c r="X46">
        <v>-5.2324929971988975E-2</v>
      </c>
      <c r="Y46" s="62">
        <v>1.019221338710441</v>
      </c>
      <c r="Z46" s="62">
        <v>15.908206499858135</v>
      </c>
      <c r="AA46" s="62">
        <v>0.12458002921258426</v>
      </c>
      <c r="AB46" s="62">
        <v>-0.10255253455851987</v>
      </c>
      <c r="AC46" s="62">
        <v>2.2956806493912518</v>
      </c>
      <c r="AD46" s="62">
        <v>1.5671012312797217</v>
      </c>
      <c r="AE46" s="62">
        <v>-0.66528504303721148</v>
      </c>
      <c r="AF46" s="62">
        <v>0.47049600000004244</v>
      </c>
      <c r="AG46" s="62">
        <v>0.45227858127738774</v>
      </c>
      <c r="AH46" s="62">
        <v>1.2584366572854888</v>
      </c>
      <c r="AI46" s="62">
        <v>1.2551991632000048</v>
      </c>
      <c r="AJ46" s="62">
        <v>2.1074015151515151</v>
      </c>
      <c r="AK46" s="62">
        <v>-2.05574660099875E-2</v>
      </c>
      <c r="AL46" s="62">
        <v>-4.4232135642135795E-2</v>
      </c>
      <c r="AM46" s="62">
        <v>2.1516336507936509</v>
      </c>
      <c r="AN46" s="62">
        <v>-8.8761239895089692E-3</v>
      </c>
      <c r="AO46" s="62">
        <v>2.1709028536922017</v>
      </c>
      <c r="AP46" s="62">
        <v>-6.3728637586846848E-3</v>
      </c>
      <c r="AQ46" s="62">
        <v>2.1848264550264553</v>
      </c>
      <c r="AR46" s="62">
        <v>-4.8693021877439114E-3</v>
      </c>
      <c r="AS46" s="62">
        <v>2.1955170912018738</v>
      </c>
      <c r="AT46" s="62">
        <v>-2.4441074052887132E-2</v>
      </c>
      <c r="AU46" s="62">
        <v>2.2505222727272729</v>
      </c>
      <c r="AV46" s="62">
        <v>-3.9244193690732329E-2</v>
      </c>
      <c r="AW46" s="62">
        <v>2.342449827467219</v>
      </c>
      <c r="AX46" s="62">
        <v>-5.6010369807470428E-2</v>
      </c>
      <c r="AY46" s="62">
        <v>2.4814359740259744</v>
      </c>
      <c r="AZ46" s="62">
        <v>-6.8809567260974799E-2</v>
      </c>
      <c r="BA46" s="62">
        <v>2.6647996873496873</v>
      </c>
      <c r="BB46" s="62">
        <v>-4.3257903577861058E-2</v>
      </c>
      <c r="BC46" s="62">
        <v>2.7852852898550728</v>
      </c>
      <c r="BD46" s="62">
        <v>-6.4255978197240729E-2</v>
      </c>
      <c r="BE46" s="62">
        <v>68.97821607411079</v>
      </c>
      <c r="BF46" s="62">
        <v>-3.0691367475649212E-2</v>
      </c>
      <c r="BG46" s="62">
        <v>71.162283879049156</v>
      </c>
      <c r="BH46" s="62">
        <v>-2.2064020479145383E-2</v>
      </c>
      <c r="BI46" s="62">
        <v>72.767834878020878</v>
      </c>
      <c r="BJ46" s="62">
        <v>1.9240320738419248E-3</v>
      </c>
      <c r="BK46" s="62">
        <v>72.628096091678415</v>
      </c>
      <c r="BL46" s="62">
        <v>-6.5344673113926731E-4</v>
      </c>
      <c r="BM46" s="62">
        <v>72.675585715597904</v>
      </c>
      <c r="BN46" s="62">
        <v>-4.4196154657059575E-2</v>
      </c>
      <c r="BO46" s="62">
        <v>76.036088439801219</v>
      </c>
      <c r="BP46" s="62">
        <v>-3.6814852395861707E-2</v>
      </c>
      <c r="BQ46" s="62">
        <v>78.942338997788895</v>
      </c>
      <c r="BR46" s="62">
        <v>-5.9237918146845016E-2</v>
      </c>
      <c r="BS46" s="62">
        <v>83.913181154458059</v>
      </c>
      <c r="BT46" s="62">
        <v>-7.6796156349275405E-2</v>
      </c>
      <c r="BU46" s="62">
        <v>90.893448647950933</v>
      </c>
      <c r="BV46" s="62">
        <v>-6.3749936037398008E-2</v>
      </c>
      <c r="BW46" s="62">
        <v>97.082448532234892</v>
      </c>
      <c r="BX46" s="62">
        <v>-7.6463332973092463E-2</v>
      </c>
    </row>
    <row r="47" spans="1:76">
      <c r="A47" s="63">
        <v>46</v>
      </c>
      <c r="B47" t="s">
        <v>72</v>
      </c>
      <c r="C47">
        <v>152.16</v>
      </c>
      <c r="D47">
        <v>128.32</v>
      </c>
      <c r="E47">
        <v>124.88</v>
      </c>
      <c r="F47">
        <v>123.27</v>
      </c>
      <c r="G47">
        <v>141.02000000000001</v>
      </c>
      <c r="H47">
        <v>134.05000000000001</v>
      </c>
      <c r="I47">
        <v>137.16999999999999</v>
      </c>
      <c r="J47">
        <v>138.76</v>
      </c>
      <c r="K47">
        <v>250.54</v>
      </c>
      <c r="L47">
        <v>167.51</v>
      </c>
      <c r="M47">
        <v>83.03</v>
      </c>
      <c r="N47">
        <v>-1.1755536792881745E-2</v>
      </c>
      <c r="O47">
        <v>1.6476552598225589E-2</v>
      </c>
      <c r="P47">
        <v>3.0873369654944648E-2</v>
      </c>
      <c r="Q47">
        <v>1.1404660321627836E-2</v>
      </c>
      <c r="R47">
        <v>1.2129476781741172E-2</v>
      </c>
      <c r="S47">
        <v>2.1488988798293241E-2</v>
      </c>
      <c r="T47">
        <v>-1.3105205678922958E-3</v>
      </c>
      <c r="U47">
        <v>1.3438504236050275E-2</v>
      </c>
      <c r="V47">
        <v>-9.3709224625360982E-3</v>
      </c>
      <c r="W47">
        <v>-4.8713835917544197E-3</v>
      </c>
      <c r="X47">
        <v>-1.8325845353511269E-2</v>
      </c>
      <c r="Y47" s="62">
        <v>2.5170209496959695</v>
      </c>
      <c r="Z47" s="62">
        <v>-7.1029733737391858</v>
      </c>
      <c r="AA47" s="62">
        <v>1.1953424458467587</v>
      </c>
      <c r="AB47" s="62">
        <v>0.37296717690178394</v>
      </c>
      <c r="AC47" s="62">
        <v>0.96045923568073288</v>
      </c>
      <c r="AD47" s="62">
        <v>1.0315517497723192</v>
      </c>
      <c r="AE47" s="62">
        <v>0.36988408561193786</v>
      </c>
      <c r="AF47" s="62">
        <v>9.9999999999988987E-3</v>
      </c>
      <c r="AG47" s="62">
        <v>0.85771121662117089</v>
      </c>
      <c r="AH47" s="62">
        <v>0.81653469948570478</v>
      </c>
      <c r="AI47" s="62">
        <v>0.81218595999998922</v>
      </c>
      <c r="AJ47" s="62">
        <v>1.9814395454545453</v>
      </c>
      <c r="AK47" s="62">
        <v>-5.9771224795723644E-2</v>
      </c>
      <c r="AL47" s="62">
        <v>-0.12596196969696982</v>
      </c>
      <c r="AM47" s="62">
        <v>2.1074015151515151</v>
      </c>
      <c r="AN47" s="62">
        <v>-2.05574660099875E-2</v>
      </c>
      <c r="AO47" s="62">
        <v>2.1516336507936509</v>
      </c>
      <c r="AP47" s="62">
        <v>-8.8761239895089692E-3</v>
      </c>
      <c r="AQ47" s="62">
        <v>2.1709028536922017</v>
      </c>
      <c r="AR47" s="62">
        <v>-6.3728637586846848E-3</v>
      </c>
      <c r="AS47" s="62">
        <v>2.1848264550264553</v>
      </c>
      <c r="AT47" s="62">
        <v>-4.8693021877439114E-3</v>
      </c>
      <c r="AU47" s="62">
        <v>2.1955170912018738</v>
      </c>
      <c r="AV47" s="62">
        <v>-2.4441074052887132E-2</v>
      </c>
      <c r="AW47" s="62">
        <v>2.2505222727272729</v>
      </c>
      <c r="AX47" s="62">
        <v>-3.9244193690732329E-2</v>
      </c>
      <c r="AY47" s="62">
        <v>2.342449827467219</v>
      </c>
      <c r="AZ47" s="62">
        <v>-5.6010369807470428E-2</v>
      </c>
      <c r="BA47" s="62">
        <v>2.4814359740259744</v>
      </c>
      <c r="BB47" s="62">
        <v>-6.8809567260974799E-2</v>
      </c>
      <c r="BC47" s="62">
        <v>2.6647996873496873</v>
      </c>
      <c r="BD47" s="62">
        <v>-4.3257903577861058E-2</v>
      </c>
      <c r="BE47" s="62">
        <v>65.384005098975635</v>
      </c>
      <c r="BF47" s="62">
        <v>-5.2106464615923151E-2</v>
      </c>
      <c r="BG47" s="62">
        <v>68.97821607411079</v>
      </c>
      <c r="BH47" s="62">
        <v>-3.0691367475649212E-2</v>
      </c>
      <c r="BI47" s="62">
        <v>71.162283879049156</v>
      </c>
      <c r="BJ47" s="62">
        <v>-2.2064020479145383E-2</v>
      </c>
      <c r="BK47" s="62">
        <v>72.767834878020878</v>
      </c>
      <c r="BL47" s="62">
        <v>1.9240320738419248E-3</v>
      </c>
      <c r="BM47" s="62">
        <v>72.628096091678415</v>
      </c>
      <c r="BN47" s="62">
        <v>-6.5344673113926731E-4</v>
      </c>
      <c r="BO47" s="62">
        <v>72.675585715597904</v>
      </c>
      <c r="BP47" s="62">
        <v>-4.4196154657059575E-2</v>
      </c>
      <c r="BQ47" s="62">
        <v>76.036088439801219</v>
      </c>
      <c r="BR47" s="62">
        <v>-3.6814852395861707E-2</v>
      </c>
      <c r="BS47" s="62">
        <v>78.942338997788895</v>
      </c>
      <c r="BT47" s="62">
        <v>-5.9237918146845016E-2</v>
      </c>
      <c r="BU47" s="62">
        <v>83.913181154458059</v>
      </c>
      <c r="BV47" s="62">
        <v>-7.6796156349275405E-2</v>
      </c>
      <c r="BW47" s="62">
        <v>90.893448647950933</v>
      </c>
      <c r="BX47" s="62">
        <v>-6.3749936037398008E-2</v>
      </c>
    </row>
    <row r="48" spans="1:76">
      <c r="A48" s="63">
        <v>47</v>
      </c>
      <c r="B48" t="s">
        <v>73</v>
      </c>
      <c r="C48">
        <v>164.49</v>
      </c>
      <c r="D48">
        <v>128.77000000000001</v>
      </c>
      <c r="E48">
        <v>125.67</v>
      </c>
      <c r="F48">
        <v>123.83</v>
      </c>
      <c r="G48">
        <v>142.49</v>
      </c>
      <c r="H48">
        <v>135.12</v>
      </c>
      <c r="I48">
        <v>137.72999999999999</v>
      </c>
      <c r="J48">
        <v>140.16999999999999</v>
      </c>
      <c r="K48">
        <v>254.15</v>
      </c>
      <c r="L48">
        <v>176.56</v>
      </c>
      <c r="M48">
        <v>77.59</v>
      </c>
      <c r="N48">
        <v>8.1033123028391246E-2</v>
      </c>
      <c r="O48">
        <v>3.5068578553617293E-3</v>
      </c>
      <c r="P48">
        <v>6.326073030108955E-3</v>
      </c>
      <c r="Q48">
        <v>4.5428733674049019E-3</v>
      </c>
      <c r="R48">
        <v>1.0424053325769386E-2</v>
      </c>
      <c r="S48">
        <v>7.9820962327489219E-3</v>
      </c>
      <c r="T48">
        <v>4.0825253335277567E-3</v>
      </c>
      <c r="U48">
        <v>1.0161429806860743E-2</v>
      </c>
      <c r="V48">
        <v>1.4408876826055775E-2</v>
      </c>
      <c r="W48">
        <v>5.4026625276102989E-2</v>
      </c>
      <c r="X48">
        <v>-6.551848729374922E-2</v>
      </c>
      <c r="Y48" s="62">
        <v>5.0516294323142308</v>
      </c>
      <c r="Z48" s="62">
        <v>-1.4680847451160051</v>
      </c>
      <c r="AA48" s="62">
        <v>0.25981285489911077</v>
      </c>
      <c r="AB48" s="62">
        <v>-4.9813113026819789E-2</v>
      </c>
      <c r="AC48" s="62">
        <v>1.0743125961887756</v>
      </c>
      <c r="AD48" s="62">
        <v>1.3090503785210039</v>
      </c>
      <c r="AE48" s="62">
        <v>-2.7860102219630423</v>
      </c>
      <c r="AF48" s="62">
        <v>0</v>
      </c>
      <c r="AG48" s="62">
        <v>0.82166141165540552</v>
      </c>
      <c r="AH48" s="62">
        <v>0.89188542442804053</v>
      </c>
      <c r="AI48" s="62">
        <v>0.89240803040000483</v>
      </c>
      <c r="AJ48" s="62">
        <v>1.9157367242216214</v>
      </c>
      <c r="AK48" s="62">
        <v>-3.3159134924730438E-2</v>
      </c>
      <c r="AL48" s="62">
        <v>-6.5702821232923814E-2</v>
      </c>
      <c r="AM48" s="62">
        <v>1.9814395454545453</v>
      </c>
      <c r="AN48" s="62">
        <v>-5.9771224795723644E-2</v>
      </c>
      <c r="AO48" s="62">
        <v>2.1074015151515151</v>
      </c>
      <c r="AP48" s="62">
        <v>-2.05574660099875E-2</v>
      </c>
      <c r="AQ48" s="62">
        <v>2.1516336507936509</v>
      </c>
      <c r="AR48" s="62">
        <v>-8.8761239895089692E-3</v>
      </c>
      <c r="AS48" s="62">
        <v>2.1709028536922017</v>
      </c>
      <c r="AT48" s="62">
        <v>-6.3728637586846848E-3</v>
      </c>
      <c r="AU48" s="62">
        <v>2.1848264550264553</v>
      </c>
      <c r="AV48" s="62">
        <v>-4.8693021877439114E-3</v>
      </c>
      <c r="AW48" s="62">
        <v>2.1955170912018738</v>
      </c>
      <c r="AX48" s="62">
        <v>-2.4441074052887132E-2</v>
      </c>
      <c r="AY48" s="62">
        <v>2.2505222727272729</v>
      </c>
      <c r="AZ48" s="62">
        <v>-3.9244193690732329E-2</v>
      </c>
      <c r="BA48" s="62">
        <v>2.342449827467219</v>
      </c>
      <c r="BB48" s="62">
        <v>-5.6010369807470428E-2</v>
      </c>
      <c r="BC48" s="62">
        <v>2.4814359740259744</v>
      </c>
      <c r="BD48" s="62">
        <v>-6.8809567260974799E-2</v>
      </c>
      <c r="BE48" s="62">
        <v>62.959282321444221</v>
      </c>
      <c r="BF48" s="62">
        <v>-3.708434155816806E-2</v>
      </c>
      <c r="BG48" s="62">
        <v>65.384005098975635</v>
      </c>
      <c r="BH48" s="62">
        <v>-5.2106464615923151E-2</v>
      </c>
      <c r="BI48" s="62">
        <v>68.97821607411079</v>
      </c>
      <c r="BJ48" s="62">
        <v>-3.0691367475649212E-2</v>
      </c>
      <c r="BK48" s="62">
        <v>71.162283879049156</v>
      </c>
      <c r="BL48" s="62">
        <v>-2.2064020479145383E-2</v>
      </c>
      <c r="BM48" s="62">
        <v>72.767834878020878</v>
      </c>
      <c r="BN48" s="62">
        <v>1.9240320738419248E-3</v>
      </c>
      <c r="BO48" s="62">
        <v>72.628096091678415</v>
      </c>
      <c r="BP48" s="62">
        <v>-6.5344673113926731E-4</v>
      </c>
      <c r="BQ48" s="62">
        <v>72.675585715597904</v>
      </c>
      <c r="BR48" s="62">
        <v>-4.4196154657059575E-2</v>
      </c>
      <c r="BS48" s="62">
        <v>76.036088439801219</v>
      </c>
      <c r="BT48" s="62">
        <v>-3.6814852395861707E-2</v>
      </c>
      <c r="BU48" s="62">
        <v>78.942338997788895</v>
      </c>
      <c r="BV48" s="62">
        <v>-5.9237918146845016E-2</v>
      </c>
      <c r="BW48" s="62">
        <v>83.913181154458059</v>
      </c>
      <c r="BX48" s="62">
        <v>-7.6796156349275405E-2</v>
      </c>
    </row>
    <row r="49" spans="1:76">
      <c r="A49" s="63">
        <v>48</v>
      </c>
      <c r="B49" t="s">
        <v>74</v>
      </c>
      <c r="C49">
        <v>164.88</v>
      </c>
      <c r="D49">
        <v>130.5</v>
      </c>
      <c r="E49">
        <v>126.58</v>
      </c>
      <c r="F49">
        <v>125.6</v>
      </c>
      <c r="G49">
        <v>144.69</v>
      </c>
      <c r="H49">
        <v>138.4</v>
      </c>
      <c r="I49">
        <v>137.83000000000001</v>
      </c>
      <c r="J49">
        <v>143.04</v>
      </c>
      <c r="K49">
        <v>257.12</v>
      </c>
      <c r="L49">
        <v>185.42</v>
      </c>
      <c r="M49">
        <v>71.700000000000017</v>
      </c>
      <c r="N49">
        <v>2.370964800291728E-3</v>
      </c>
      <c r="O49">
        <v>1.343480624369022E-2</v>
      </c>
      <c r="P49">
        <v>7.2411872364128004E-3</v>
      </c>
      <c r="Q49">
        <v>1.4293789873213244E-2</v>
      </c>
      <c r="R49">
        <v>1.5439679977542203E-2</v>
      </c>
      <c r="S49">
        <v>2.4274718768502079E-2</v>
      </c>
      <c r="T49">
        <v>7.2605822987020069E-4</v>
      </c>
      <c r="U49">
        <v>2.0475137333238243E-2</v>
      </c>
      <c r="V49">
        <v>1.1686012197521144E-2</v>
      </c>
      <c r="W49">
        <v>5.0181241504304398E-2</v>
      </c>
      <c r="X49">
        <v>-7.5911844309833568E-2</v>
      </c>
      <c r="Y49" s="62">
        <v>3.1245541536604859</v>
      </c>
      <c r="Z49" s="62">
        <v>7.1643796955653816</v>
      </c>
      <c r="AA49" s="62">
        <v>1.3293742740796199</v>
      </c>
      <c r="AB49" s="62">
        <v>0.60574893352027814</v>
      </c>
      <c r="AC49" s="62">
        <v>1.4054656170287005</v>
      </c>
      <c r="AD49" s="62">
        <v>1.233972231834346</v>
      </c>
      <c r="AE49" s="62">
        <v>-0.17557587273497877</v>
      </c>
      <c r="AF49" s="62">
        <v>0</v>
      </c>
      <c r="AG49" s="62">
        <v>1.4531770314058834</v>
      </c>
      <c r="AH49" s="62">
        <v>1.4180086198356312</v>
      </c>
      <c r="AI49" s="62">
        <v>1.4261804360000019</v>
      </c>
      <c r="AJ49" s="62">
        <v>1.7852503030303033</v>
      </c>
      <c r="AK49" s="62">
        <v>-6.8112919453656023E-2</v>
      </c>
      <c r="AL49" s="62">
        <v>-0.13048642119131815</v>
      </c>
      <c r="AM49" s="62">
        <v>1.9157367242216214</v>
      </c>
      <c r="AN49" s="62">
        <v>-3.3159134924730438E-2</v>
      </c>
      <c r="AO49" s="62">
        <v>1.9814395454545453</v>
      </c>
      <c r="AP49" s="62">
        <v>-5.9771224795723644E-2</v>
      </c>
      <c r="AQ49" s="62">
        <v>2.1074015151515151</v>
      </c>
      <c r="AR49" s="62">
        <v>-2.05574660099875E-2</v>
      </c>
      <c r="AS49" s="62">
        <v>2.1516336507936509</v>
      </c>
      <c r="AT49" s="62">
        <v>-8.8761239895089692E-3</v>
      </c>
      <c r="AU49" s="62">
        <v>2.1709028536922017</v>
      </c>
      <c r="AV49" s="62">
        <v>-6.3728637586846848E-3</v>
      </c>
      <c r="AW49" s="62">
        <v>2.1848264550264553</v>
      </c>
      <c r="AX49" s="62">
        <v>-4.8693021877439114E-3</v>
      </c>
      <c r="AY49" s="62">
        <v>2.1955170912018738</v>
      </c>
      <c r="AZ49" s="62">
        <v>-2.4441074052887132E-2</v>
      </c>
      <c r="BA49" s="62">
        <v>2.2505222727272729</v>
      </c>
      <c r="BB49" s="62">
        <v>-3.9244193690732329E-2</v>
      </c>
      <c r="BC49" s="62">
        <v>2.342449827467219</v>
      </c>
      <c r="BD49" s="62">
        <v>-5.6010369807470428E-2</v>
      </c>
      <c r="BE49" s="62">
        <v>58.145317700354049</v>
      </c>
      <c r="BF49" s="62">
        <v>-7.6461554890540948E-2</v>
      </c>
      <c r="BG49" s="62">
        <v>62.959282321444221</v>
      </c>
      <c r="BH49" s="62">
        <v>-3.708434155816806E-2</v>
      </c>
      <c r="BI49" s="62">
        <v>65.384005098975635</v>
      </c>
      <c r="BJ49" s="62">
        <v>-5.2106464615923151E-2</v>
      </c>
      <c r="BK49" s="62">
        <v>68.97821607411079</v>
      </c>
      <c r="BL49" s="62">
        <v>-3.0691367475649212E-2</v>
      </c>
      <c r="BM49" s="62">
        <v>71.162283879049156</v>
      </c>
      <c r="BN49" s="62">
        <v>-2.2064020479145383E-2</v>
      </c>
      <c r="BO49" s="62">
        <v>72.767834878020878</v>
      </c>
      <c r="BP49" s="62">
        <v>1.9240320738419248E-3</v>
      </c>
      <c r="BQ49" s="62">
        <v>72.628096091678415</v>
      </c>
      <c r="BR49" s="62">
        <v>-6.5344673113926731E-4</v>
      </c>
      <c r="BS49" s="62">
        <v>72.675585715597904</v>
      </c>
      <c r="BT49" s="62">
        <v>-4.4196154657059575E-2</v>
      </c>
      <c r="BU49" s="62">
        <v>76.036088439801219</v>
      </c>
      <c r="BV49" s="62">
        <v>-3.6814852395861707E-2</v>
      </c>
      <c r="BW49" s="62">
        <v>78.942338997788895</v>
      </c>
      <c r="BX49" s="62">
        <v>-5.9237918146845016E-2</v>
      </c>
    </row>
    <row r="50" spans="1:76">
      <c r="A50" s="63">
        <v>49</v>
      </c>
      <c r="B50" t="s">
        <v>75</v>
      </c>
      <c r="C50">
        <v>162.86000000000001</v>
      </c>
      <c r="D50">
        <v>134.74</v>
      </c>
      <c r="E50">
        <v>130.13</v>
      </c>
      <c r="F50">
        <v>132.09</v>
      </c>
      <c r="G50">
        <v>146.51</v>
      </c>
      <c r="H50">
        <v>141.51</v>
      </c>
      <c r="I50">
        <v>137.41999999999999</v>
      </c>
      <c r="J50">
        <v>145.59</v>
      </c>
      <c r="K50">
        <v>250.93</v>
      </c>
      <c r="L50">
        <v>193.29</v>
      </c>
      <c r="M50">
        <v>57.640000000000015</v>
      </c>
      <c r="N50">
        <v>-1.225133430373594E-2</v>
      </c>
      <c r="O50">
        <v>3.2490421455938764E-2</v>
      </c>
      <c r="P50">
        <v>2.8045504819086721E-2</v>
      </c>
      <c r="Q50">
        <v>5.1671974522293065E-2</v>
      </c>
      <c r="R50">
        <v>1.2578616352201212E-2</v>
      </c>
      <c r="S50">
        <v>2.2471098265895845E-2</v>
      </c>
      <c r="T50">
        <v>-2.9746789523327649E-3</v>
      </c>
      <c r="U50">
        <v>1.7827181208053773E-2</v>
      </c>
      <c r="V50">
        <v>-2.4074362165525814E-2</v>
      </c>
      <c r="W50">
        <v>4.2444180778772544E-2</v>
      </c>
      <c r="X50">
        <v>-0.19609483960948396</v>
      </c>
      <c r="Y50" s="62">
        <v>2.8378828021005109</v>
      </c>
      <c r="Z50" s="62">
        <v>5.8150823560250364</v>
      </c>
      <c r="AA50" s="62">
        <v>0.31257302260563335</v>
      </c>
      <c r="AB50" s="62">
        <v>0.2617925740317828</v>
      </c>
      <c r="AC50" s="62">
        <v>2.2602987295716082</v>
      </c>
      <c r="AD50" s="62">
        <v>1.5488481555341327</v>
      </c>
      <c r="AE50" s="62">
        <v>0.71817414476584851</v>
      </c>
      <c r="AF50" s="62">
        <v>-0.14508910900000727</v>
      </c>
      <c r="AG50" s="62">
        <v>1.4471492937415453</v>
      </c>
      <c r="AH50" s="62">
        <v>1.5152195064478624</v>
      </c>
      <c r="AI50" s="62">
        <v>1.5176027007999915</v>
      </c>
      <c r="AJ50" s="62">
        <v>1.7361270653907497</v>
      </c>
      <c r="AK50" s="62">
        <v>-2.7516162611019475E-2</v>
      </c>
      <c r="AL50" s="62">
        <v>-4.9123237639553619E-2</v>
      </c>
      <c r="AM50" s="62">
        <v>1.7852503030303033</v>
      </c>
      <c r="AN50" s="62">
        <v>-6.8112919453656023E-2</v>
      </c>
      <c r="AO50" s="62">
        <v>1.9157367242216214</v>
      </c>
      <c r="AP50" s="62">
        <v>-3.3159134924730438E-2</v>
      </c>
      <c r="AQ50" s="62">
        <v>1.9814395454545453</v>
      </c>
      <c r="AR50" s="62">
        <v>-5.9771224795723644E-2</v>
      </c>
      <c r="AS50" s="62">
        <v>2.1074015151515151</v>
      </c>
      <c r="AT50" s="62">
        <v>-2.05574660099875E-2</v>
      </c>
      <c r="AU50" s="62">
        <v>2.1516336507936509</v>
      </c>
      <c r="AV50" s="62">
        <v>-8.8761239895089692E-3</v>
      </c>
      <c r="AW50" s="62">
        <v>2.1709028536922017</v>
      </c>
      <c r="AX50" s="62">
        <v>-6.3728637586846848E-3</v>
      </c>
      <c r="AY50" s="62">
        <v>2.1848264550264553</v>
      </c>
      <c r="AZ50" s="62">
        <v>-4.8693021877439114E-3</v>
      </c>
      <c r="BA50" s="62">
        <v>2.1955170912018738</v>
      </c>
      <c r="BB50" s="62">
        <v>-2.4441074052887132E-2</v>
      </c>
      <c r="BC50" s="62">
        <v>2.2505222727272729</v>
      </c>
      <c r="BD50" s="62">
        <v>-3.9244193690732329E-2</v>
      </c>
      <c r="BE50" s="62">
        <v>56.04899797419376</v>
      </c>
      <c r="BF50" s="62">
        <v>-3.6053113287014063E-2</v>
      </c>
      <c r="BG50" s="62">
        <v>58.145317700354049</v>
      </c>
      <c r="BH50" s="62">
        <v>-7.6461554890540948E-2</v>
      </c>
      <c r="BI50" s="62">
        <v>62.959282321444221</v>
      </c>
      <c r="BJ50" s="62">
        <v>-3.708434155816806E-2</v>
      </c>
      <c r="BK50" s="62">
        <v>65.384005098975635</v>
      </c>
      <c r="BL50" s="62">
        <v>-5.2106464615923151E-2</v>
      </c>
      <c r="BM50" s="62">
        <v>68.97821607411079</v>
      </c>
      <c r="BN50" s="62">
        <v>-3.0691367475649212E-2</v>
      </c>
      <c r="BO50" s="62">
        <v>71.162283879049156</v>
      </c>
      <c r="BP50" s="62">
        <v>-2.2064020479145383E-2</v>
      </c>
      <c r="BQ50" s="62">
        <v>72.767834878020878</v>
      </c>
      <c r="BR50" s="62">
        <v>1.9240320738419248E-3</v>
      </c>
      <c r="BS50" s="62">
        <v>72.628096091678415</v>
      </c>
      <c r="BT50" s="62">
        <v>-6.5344673113926731E-4</v>
      </c>
      <c r="BU50" s="62">
        <v>72.675585715597904</v>
      </c>
      <c r="BV50" s="62">
        <v>-4.4196154657059575E-2</v>
      </c>
      <c r="BW50" s="62">
        <v>76.036088439801219</v>
      </c>
      <c r="BX50" s="62">
        <v>-3.6814852395861707E-2</v>
      </c>
    </row>
    <row r="51" spans="1:76">
      <c r="A51" s="63">
        <v>50</v>
      </c>
      <c r="B51" t="s">
        <v>76</v>
      </c>
      <c r="C51">
        <v>168.04</v>
      </c>
      <c r="D51">
        <v>134.99</v>
      </c>
      <c r="E51">
        <v>131.13999999999999</v>
      </c>
      <c r="F51">
        <v>132.68</v>
      </c>
      <c r="G51">
        <v>149.36000000000001</v>
      </c>
      <c r="H51">
        <v>145.09</v>
      </c>
      <c r="I51">
        <v>138.41999999999999</v>
      </c>
      <c r="J51">
        <v>147.80000000000001</v>
      </c>
      <c r="K51">
        <v>265.05</v>
      </c>
      <c r="L51">
        <v>204.35</v>
      </c>
      <c r="M51">
        <v>60.700000000000017</v>
      </c>
      <c r="N51">
        <v>3.1806459535797485E-2</v>
      </c>
      <c r="O51">
        <v>1.8554252634703874E-3</v>
      </c>
      <c r="P51">
        <v>7.7614692999307686E-3</v>
      </c>
      <c r="Q51">
        <v>4.4666515254750804E-3</v>
      </c>
      <c r="R51">
        <v>1.9452597092348801E-2</v>
      </c>
      <c r="S51">
        <v>2.5298565472404867E-2</v>
      </c>
      <c r="T51">
        <v>7.2769611410275076E-3</v>
      </c>
      <c r="U51">
        <v>1.517961398447701E-2</v>
      </c>
      <c r="V51">
        <v>5.6270673096082587E-2</v>
      </c>
      <c r="W51">
        <v>5.7219721661751786E-2</v>
      </c>
      <c r="X51">
        <v>5.3088133240805024E-2</v>
      </c>
      <c r="Y51" s="62">
        <v>5.9739207619899259</v>
      </c>
      <c r="Z51" s="62">
        <v>8.3954880234671023</v>
      </c>
      <c r="AA51" s="62">
        <v>2.5924948240605428</v>
      </c>
      <c r="AB51" s="62">
        <v>0.69320111493011982</v>
      </c>
      <c r="AC51" s="62">
        <v>1.6039382895221221</v>
      </c>
      <c r="AD51" s="62">
        <v>1.1821576622477181</v>
      </c>
      <c r="AE51" s="62">
        <v>-0.50724773668551215</v>
      </c>
      <c r="AF51" s="62">
        <v>9.0009759999999606</v>
      </c>
      <c r="AG51" s="62">
        <v>1.238483456307371</v>
      </c>
      <c r="AH51" s="62">
        <v>2.088979027202198</v>
      </c>
      <c r="AI51" s="62">
        <v>2.0942931530000042</v>
      </c>
      <c r="AJ51" s="62">
        <v>1.6557069047619049</v>
      </c>
      <c r="AK51" s="62">
        <v>-4.6321586842345948E-2</v>
      </c>
      <c r="AL51" s="62">
        <v>-8.0420160628844828E-2</v>
      </c>
      <c r="AM51" s="62">
        <v>1.7361270653907497</v>
      </c>
      <c r="AN51" s="62">
        <v>-2.7516162611019475E-2</v>
      </c>
      <c r="AO51" s="62">
        <v>1.7852503030303033</v>
      </c>
      <c r="AP51" s="62">
        <v>-6.8112919453656023E-2</v>
      </c>
      <c r="AQ51" s="62">
        <v>1.9157367242216214</v>
      </c>
      <c r="AR51" s="62">
        <v>-3.3159134924730438E-2</v>
      </c>
      <c r="AS51" s="62">
        <v>1.9814395454545453</v>
      </c>
      <c r="AT51" s="62">
        <v>-5.9771224795723644E-2</v>
      </c>
      <c r="AU51" s="62">
        <v>2.1074015151515151</v>
      </c>
      <c r="AV51" s="62">
        <v>-2.05574660099875E-2</v>
      </c>
      <c r="AW51" s="62">
        <v>2.1516336507936509</v>
      </c>
      <c r="AX51" s="62">
        <v>-8.8761239895089692E-3</v>
      </c>
      <c r="AY51" s="62">
        <v>2.1709028536922017</v>
      </c>
      <c r="AZ51" s="62">
        <v>-6.3728637586846848E-3</v>
      </c>
      <c r="BA51" s="62">
        <v>2.1848264550264553</v>
      </c>
      <c r="BB51" s="62">
        <v>-4.8693021877439114E-3</v>
      </c>
      <c r="BC51" s="62">
        <v>2.1955170912018738</v>
      </c>
      <c r="BD51" s="62">
        <v>-2.4441074052887132E-2</v>
      </c>
      <c r="BE51" s="62">
        <v>53.563840834624614</v>
      </c>
      <c r="BF51" s="62">
        <v>-4.4339011033049505E-2</v>
      </c>
      <c r="BG51" s="62">
        <v>56.04899797419376</v>
      </c>
      <c r="BH51" s="62">
        <v>-3.6053113287014063E-2</v>
      </c>
      <c r="BI51" s="62">
        <v>58.145317700354049</v>
      </c>
      <c r="BJ51" s="62">
        <v>-7.6461554890540948E-2</v>
      </c>
      <c r="BK51" s="62">
        <v>62.959282321444221</v>
      </c>
      <c r="BL51" s="62">
        <v>-3.708434155816806E-2</v>
      </c>
      <c r="BM51" s="62">
        <v>65.384005098975635</v>
      </c>
      <c r="BN51" s="62">
        <v>-5.2106464615923151E-2</v>
      </c>
      <c r="BO51" s="62">
        <v>68.97821607411079</v>
      </c>
      <c r="BP51" s="62">
        <v>-3.0691367475649212E-2</v>
      </c>
      <c r="BQ51" s="62">
        <v>71.162283879049156</v>
      </c>
      <c r="BR51" s="62">
        <v>-2.2064020479145383E-2</v>
      </c>
      <c r="BS51" s="62">
        <v>72.767834878020878</v>
      </c>
      <c r="BT51" s="62">
        <v>1.9240320738419248E-3</v>
      </c>
      <c r="BU51" s="62">
        <v>72.628096091678415</v>
      </c>
      <c r="BV51" s="62">
        <v>-6.5344673113926731E-4</v>
      </c>
      <c r="BW51" s="62">
        <v>72.675585715597904</v>
      </c>
      <c r="BX51" s="62">
        <v>-4.4196154657059575E-2</v>
      </c>
    </row>
    <row r="52" spans="1:76">
      <c r="A52" s="63">
        <v>51</v>
      </c>
      <c r="B52" t="s">
        <v>77</v>
      </c>
      <c r="C52">
        <v>173.72</v>
      </c>
      <c r="D52">
        <v>137.81</v>
      </c>
      <c r="E52">
        <v>132.91999999999999</v>
      </c>
      <c r="F52">
        <v>138.16999999999999</v>
      </c>
      <c r="G52">
        <v>151.37</v>
      </c>
      <c r="H52">
        <v>148.44</v>
      </c>
      <c r="I52">
        <v>139.38999999999999</v>
      </c>
      <c r="J52">
        <v>150.12</v>
      </c>
      <c r="K52">
        <v>262.74</v>
      </c>
      <c r="L52">
        <v>210.7</v>
      </c>
      <c r="M52">
        <v>52.04000000000002</v>
      </c>
      <c r="N52">
        <v>3.3801475839085972E-2</v>
      </c>
      <c r="O52">
        <v>2.0890436328616882E-2</v>
      </c>
      <c r="P52">
        <v>1.3573280463626668E-2</v>
      </c>
      <c r="Q52">
        <v>4.1377750979800877E-2</v>
      </c>
      <c r="R52">
        <v>1.3457418318157409E-2</v>
      </c>
      <c r="S52">
        <v>2.308911709973116E-2</v>
      </c>
      <c r="T52">
        <v>7.0076578529114216E-3</v>
      </c>
      <c r="U52">
        <v>1.56968876860622E-2</v>
      </c>
      <c r="V52">
        <v>-8.7153367289190802E-3</v>
      </c>
      <c r="W52">
        <v>3.1074137509175408E-2</v>
      </c>
      <c r="X52">
        <v>-0.14266886326194389</v>
      </c>
      <c r="Y52" s="62">
        <v>0.32848599692434366</v>
      </c>
      <c r="Z52" s="62">
        <v>-6.1088774219346442</v>
      </c>
      <c r="AA52" s="62">
        <v>1.2381386429895391</v>
      </c>
      <c r="AB52" s="62">
        <v>0.92902107465502315</v>
      </c>
      <c r="AC52" s="62">
        <v>1.8377196069452761</v>
      </c>
      <c r="AD52" s="62">
        <v>1.3232933452068663</v>
      </c>
      <c r="AE52" s="62">
        <v>1.341218810526934</v>
      </c>
      <c r="AF52" s="62">
        <v>-1.2499999999999845</v>
      </c>
      <c r="AG52" s="62">
        <v>1.2763512016155998</v>
      </c>
      <c r="AH52" s="62">
        <v>1.0729177206104001</v>
      </c>
      <c r="AI52" s="62">
        <v>1.0735938583999793</v>
      </c>
      <c r="AJ52" s="62">
        <v>1.6673651703369095</v>
      </c>
      <c r="AK52" s="62">
        <v>7.0412616758888796E-3</v>
      </c>
      <c r="AL52" s="62">
        <v>1.16582655750046E-2</v>
      </c>
      <c r="AM52" s="62">
        <v>1.6557069047619049</v>
      </c>
      <c r="AN52" s="62">
        <v>-4.6321586842345948E-2</v>
      </c>
      <c r="AO52" s="62">
        <v>1.7361270653907497</v>
      </c>
      <c r="AP52" s="62">
        <v>-2.7516162611019475E-2</v>
      </c>
      <c r="AQ52" s="62">
        <v>1.7852503030303033</v>
      </c>
      <c r="AR52" s="62">
        <v>-6.8112919453656023E-2</v>
      </c>
      <c r="AS52" s="62">
        <v>1.9157367242216214</v>
      </c>
      <c r="AT52" s="62">
        <v>-3.3159134924730438E-2</v>
      </c>
      <c r="AU52" s="62">
        <v>1.9814395454545453</v>
      </c>
      <c r="AV52" s="62">
        <v>-5.9771224795723644E-2</v>
      </c>
      <c r="AW52" s="62">
        <v>2.1074015151515151</v>
      </c>
      <c r="AX52" s="62">
        <v>-2.05574660099875E-2</v>
      </c>
      <c r="AY52" s="62">
        <v>2.1516336507936509</v>
      </c>
      <c r="AZ52" s="62">
        <v>-8.8761239895089692E-3</v>
      </c>
      <c r="BA52" s="62">
        <v>2.1709028536922017</v>
      </c>
      <c r="BB52" s="62">
        <v>-6.3728637586846848E-3</v>
      </c>
      <c r="BC52" s="62">
        <v>2.1848264550264553</v>
      </c>
      <c r="BD52" s="62">
        <v>-4.8693021877439114E-3</v>
      </c>
      <c r="BE52" s="62">
        <v>53.748810608448004</v>
      </c>
      <c r="BF52" s="62">
        <v>3.4532582231075228E-3</v>
      </c>
      <c r="BG52" s="62">
        <v>53.563840834624614</v>
      </c>
      <c r="BH52" s="62">
        <v>-4.4339011033049505E-2</v>
      </c>
      <c r="BI52" s="62">
        <v>56.04899797419376</v>
      </c>
      <c r="BJ52" s="62">
        <v>-3.6053113287014063E-2</v>
      </c>
      <c r="BK52" s="62">
        <v>58.145317700354049</v>
      </c>
      <c r="BL52" s="62">
        <v>-7.6461554890540948E-2</v>
      </c>
      <c r="BM52" s="62">
        <v>62.959282321444221</v>
      </c>
      <c r="BN52" s="62">
        <v>-3.708434155816806E-2</v>
      </c>
      <c r="BO52" s="62">
        <v>65.384005098975635</v>
      </c>
      <c r="BP52" s="62">
        <v>-5.2106464615923151E-2</v>
      </c>
      <c r="BQ52" s="62">
        <v>68.97821607411079</v>
      </c>
      <c r="BR52" s="62">
        <v>-3.0691367475649212E-2</v>
      </c>
      <c r="BS52" s="62">
        <v>71.162283879049156</v>
      </c>
      <c r="BT52" s="62">
        <v>-2.2064020479145383E-2</v>
      </c>
      <c r="BU52" s="62">
        <v>72.767834878020878</v>
      </c>
      <c r="BV52" s="62">
        <v>1.9240320738419248E-3</v>
      </c>
      <c r="BW52" s="62">
        <v>72.628096091678415</v>
      </c>
      <c r="BX52" s="62">
        <v>-6.5344673113926731E-4</v>
      </c>
    </row>
    <row r="53" spans="1:76">
      <c r="A53" s="63">
        <v>52</v>
      </c>
      <c r="B53" t="s">
        <v>78</v>
      </c>
      <c r="C53">
        <v>169.05</v>
      </c>
      <c r="D53">
        <v>127.3</v>
      </c>
      <c r="E53">
        <v>119.04</v>
      </c>
      <c r="F53">
        <v>130.72999999999999</v>
      </c>
      <c r="G53">
        <v>147.07</v>
      </c>
      <c r="H53">
        <v>136.53</v>
      </c>
      <c r="I53">
        <v>139.97</v>
      </c>
      <c r="J53">
        <v>144.30000000000001</v>
      </c>
      <c r="K53">
        <v>241.68</v>
      </c>
      <c r="L53">
        <v>196.97</v>
      </c>
      <c r="M53">
        <v>44.710000000000008</v>
      </c>
      <c r="N53">
        <v>-2.68823393967303E-2</v>
      </c>
      <c r="O53">
        <v>-7.6264422030331652E-2</v>
      </c>
      <c r="P53">
        <v>-0.10442371351188671</v>
      </c>
      <c r="Q53">
        <v>-5.3846710573930652E-2</v>
      </c>
      <c r="R53">
        <v>-2.8407214111118524E-2</v>
      </c>
      <c r="S53">
        <v>-8.0234438156831026E-2</v>
      </c>
      <c r="T53">
        <v>4.1609871583328257E-3</v>
      </c>
      <c r="U53">
        <v>-3.8768984812150235E-2</v>
      </c>
      <c r="V53">
        <v>-8.0155286595113048E-2</v>
      </c>
      <c r="W53">
        <v>-6.5163739914570432E-2</v>
      </c>
      <c r="X53">
        <v>-0.14085318985395867</v>
      </c>
      <c r="Y53" s="62">
        <v>0.8794209376399742</v>
      </c>
      <c r="Z53" s="62">
        <v>4.9164990410065945</v>
      </c>
      <c r="AA53" s="62">
        <v>2.5433957969146048</v>
      </c>
      <c r="AB53" s="62">
        <v>2.0329407061137061E-2</v>
      </c>
      <c r="AC53" s="62">
        <v>1.3568276643230126</v>
      </c>
      <c r="AD53" s="62">
        <v>0.24466715908133541</v>
      </c>
      <c r="AE53" s="62">
        <v>0.52006571388913958</v>
      </c>
      <c r="AF53" s="62">
        <v>1.8704813149999833</v>
      </c>
      <c r="AG53" s="62">
        <v>1.9795530216829782</v>
      </c>
      <c r="AH53" s="62">
        <v>1.0903113690944322</v>
      </c>
      <c r="AI53" s="62">
        <v>1.0938925359999851</v>
      </c>
      <c r="AJ53" s="62">
        <v>2.2774519367588932</v>
      </c>
      <c r="AK53" s="62">
        <v>0.36589871089769077</v>
      </c>
      <c r="AL53" s="62">
        <v>0.61008676642198378</v>
      </c>
      <c r="AM53" s="62">
        <v>1.6673651703369095</v>
      </c>
      <c r="AN53" s="62">
        <v>7.0412616758888796E-3</v>
      </c>
      <c r="AO53" s="62">
        <v>1.6557069047619049</v>
      </c>
      <c r="AP53" s="62">
        <v>-4.6321586842345948E-2</v>
      </c>
      <c r="AQ53" s="62">
        <v>1.7361270653907497</v>
      </c>
      <c r="AR53" s="62">
        <v>-2.7516162611019475E-2</v>
      </c>
      <c r="AS53" s="62">
        <v>1.7852503030303033</v>
      </c>
      <c r="AT53" s="62">
        <v>-6.8112919453656023E-2</v>
      </c>
      <c r="AU53" s="62">
        <v>1.9157367242216214</v>
      </c>
      <c r="AV53" s="62">
        <v>-3.3159134924730438E-2</v>
      </c>
      <c r="AW53" s="62">
        <v>1.9814395454545453</v>
      </c>
      <c r="AX53" s="62">
        <v>-5.9771224795723644E-2</v>
      </c>
      <c r="AY53" s="62">
        <v>2.1074015151515151</v>
      </c>
      <c r="AZ53" s="62">
        <v>-2.05574660099875E-2</v>
      </c>
      <c r="BA53" s="62">
        <v>2.1516336507936509</v>
      </c>
      <c r="BB53" s="62">
        <v>-8.8761239895089692E-3</v>
      </c>
      <c r="BC53" s="62">
        <v>2.1709028536922017</v>
      </c>
      <c r="BD53" s="62">
        <v>-6.3728637586846848E-3</v>
      </c>
      <c r="BE53" s="62">
        <v>68.990964886398729</v>
      </c>
      <c r="BF53" s="62">
        <v>0.28358123845730326</v>
      </c>
      <c r="BG53" s="62">
        <v>53.748810608448004</v>
      </c>
      <c r="BH53" s="62">
        <v>3.4532582231075228E-3</v>
      </c>
      <c r="BI53" s="62">
        <v>53.563840834624614</v>
      </c>
      <c r="BJ53" s="62">
        <v>-4.4339011033049505E-2</v>
      </c>
      <c r="BK53" s="62">
        <v>56.04899797419376</v>
      </c>
      <c r="BL53" s="62">
        <v>-3.6053113287014063E-2</v>
      </c>
      <c r="BM53" s="62">
        <v>58.145317700354049</v>
      </c>
      <c r="BN53" s="62">
        <v>-7.6461554890540948E-2</v>
      </c>
      <c r="BO53" s="62">
        <v>62.959282321444221</v>
      </c>
      <c r="BP53" s="62">
        <v>-3.708434155816806E-2</v>
      </c>
      <c r="BQ53" s="62">
        <v>65.384005098975635</v>
      </c>
      <c r="BR53" s="62">
        <v>-5.2106464615923151E-2</v>
      </c>
      <c r="BS53" s="62">
        <v>68.97821607411079</v>
      </c>
      <c r="BT53" s="62">
        <v>-3.0691367475649212E-2</v>
      </c>
      <c r="BU53" s="62">
        <v>71.162283879049156</v>
      </c>
      <c r="BV53" s="62">
        <v>-2.2064020479145383E-2</v>
      </c>
      <c r="BW53" s="62">
        <v>72.767834878020878</v>
      </c>
      <c r="BX53" s="62">
        <v>1.9240320738419248E-3</v>
      </c>
    </row>
    <row r="54" spans="1:76">
      <c r="A54" s="63">
        <v>53</v>
      </c>
      <c r="B54" t="s">
        <v>79</v>
      </c>
      <c r="C54">
        <v>162.66</v>
      </c>
      <c r="D54">
        <v>120.18</v>
      </c>
      <c r="E54">
        <v>110.29</v>
      </c>
      <c r="F54">
        <v>124.12</v>
      </c>
      <c r="G54">
        <v>148.94</v>
      </c>
      <c r="H54">
        <v>133.56</v>
      </c>
      <c r="I54">
        <v>141.4</v>
      </c>
      <c r="J54">
        <v>142.02000000000001</v>
      </c>
      <c r="K54">
        <v>220.52</v>
      </c>
      <c r="L54">
        <v>167.01</v>
      </c>
      <c r="M54">
        <v>53.510000000000019</v>
      </c>
      <c r="N54">
        <v>-3.7799467613132291E-2</v>
      </c>
      <c r="O54">
        <v>-5.5930871956009355E-2</v>
      </c>
      <c r="P54">
        <v>-7.3504704301075266E-2</v>
      </c>
      <c r="Q54">
        <v>-5.0562227491776836E-2</v>
      </c>
      <c r="R54">
        <v>1.2715033657442067E-2</v>
      </c>
      <c r="S54">
        <v>-2.1753460777851012E-2</v>
      </c>
      <c r="T54">
        <v>1.0216474958919817E-2</v>
      </c>
      <c r="U54">
        <v>-1.5800415800415808E-2</v>
      </c>
      <c r="V54">
        <v>-8.7553790135716639E-2</v>
      </c>
      <c r="W54">
        <v>-0.15210438137787485</v>
      </c>
      <c r="X54">
        <v>0.19682397673898477</v>
      </c>
      <c r="Y54" s="62">
        <v>-0.10351428027846055</v>
      </c>
      <c r="Z54" s="62">
        <v>5.6581962961435917</v>
      </c>
      <c r="AA54" s="62">
        <v>0.96197025992026397</v>
      </c>
      <c r="AB54" s="62">
        <v>-0.19430565419557011</v>
      </c>
      <c r="AC54" s="62">
        <v>2.8044630288018846</v>
      </c>
      <c r="AD54" s="62">
        <v>1.1119575517725355</v>
      </c>
      <c r="AE54" s="62">
        <v>0.15679927197347343</v>
      </c>
      <c r="AF54" s="62">
        <v>-2.286712386800005</v>
      </c>
      <c r="AG54" s="62">
        <v>1.6105317330077584</v>
      </c>
      <c r="AH54" s="62">
        <v>1.237446318244162</v>
      </c>
      <c r="AI54" s="62">
        <v>1.2347052800000036</v>
      </c>
      <c r="AJ54" s="62">
        <v>2.3109171476671473</v>
      </c>
      <c r="AK54" s="62">
        <v>1.4694145842603092E-2</v>
      </c>
      <c r="AL54" s="62">
        <v>3.3465210908254051E-2</v>
      </c>
      <c r="AM54" s="62">
        <v>2.2774519367588932</v>
      </c>
      <c r="AN54" s="62">
        <v>0.36589871089769077</v>
      </c>
      <c r="AO54" s="62">
        <v>1.6673651703369095</v>
      </c>
      <c r="AP54" s="62">
        <v>7.0412616758888796E-3</v>
      </c>
      <c r="AQ54" s="62">
        <v>1.6557069047619049</v>
      </c>
      <c r="AR54" s="62">
        <v>-4.6321586842345948E-2</v>
      </c>
      <c r="AS54" s="62">
        <v>1.7361270653907497</v>
      </c>
      <c r="AT54" s="62">
        <v>-2.7516162611019475E-2</v>
      </c>
      <c r="AU54" s="62">
        <v>1.7852503030303033</v>
      </c>
      <c r="AV54" s="62">
        <v>-6.8112919453656023E-2</v>
      </c>
      <c r="AW54" s="62">
        <v>1.9157367242216214</v>
      </c>
      <c r="AX54" s="62">
        <v>-3.3159134924730438E-2</v>
      </c>
      <c r="AY54" s="62">
        <v>1.9814395454545453</v>
      </c>
      <c r="AZ54" s="62">
        <v>-5.9771224795723644E-2</v>
      </c>
      <c r="BA54" s="62">
        <v>2.1074015151515151</v>
      </c>
      <c r="BB54" s="62">
        <v>-2.05574660099875E-2</v>
      </c>
      <c r="BC54" s="62">
        <v>2.1516336507936509</v>
      </c>
      <c r="BD54" s="62">
        <v>-8.8761239895089692E-3</v>
      </c>
      <c r="BE54" s="62">
        <v>67.469625619211243</v>
      </c>
      <c r="BF54" s="62">
        <v>-2.2051282652627621E-2</v>
      </c>
      <c r="BG54" s="62">
        <v>68.990964886398729</v>
      </c>
      <c r="BH54" s="62">
        <v>0.28358123845730326</v>
      </c>
      <c r="BI54" s="62">
        <v>53.748810608448004</v>
      </c>
      <c r="BJ54" s="62">
        <v>3.4532582231075228E-3</v>
      </c>
      <c r="BK54" s="62">
        <v>53.563840834624614</v>
      </c>
      <c r="BL54" s="62">
        <v>-4.4339011033049505E-2</v>
      </c>
      <c r="BM54" s="62">
        <v>56.04899797419376</v>
      </c>
      <c r="BN54" s="62">
        <v>-3.6053113287014063E-2</v>
      </c>
      <c r="BO54" s="62">
        <v>58.145317700354049</v>
      </c>
      <c r="BP54" s="62">
        <v>-7.6461554890540948E-2</v>
      </c>
      <c r="BQ54" s="62">
        <v>62.959282321444221</v>
      </c>
      <c r="BR54" s="62">
        <v>-3.708434155816806E-2</v>
      </c>
      <c r="BS54" s="62">
        <v>65.384005098975635</v>
      </c>
      <c r="BT54" s="62">
        <v>-5.2106464615923151E-2</v>
      </c>
      <c r="BU54" s="62">
        <v>68.97821607411079</v>
      </c>
      <c r="BV54" s="62">
        <v>-3.0691367475649212E-2</v>
      </c>
      <c r="BW54" s="62">
        <v>71.162283879049156</v>
      </c>
      <c r="BX54" s="62">
        <v>-2.2064020479145383E-2</v>
      </c>
    </row>
    <row r="55" spans="1:76">
      <c r="A55" s="63">
        <v>54</v>
      </c>
      <c r="B55" t="s">
        <v>80</v>
      </c>
      <c r="C55">
        <v>161.88</v>
      </c>
      <c r="D55">
        <v>122.75</v>
      </c>
      <c r="E55">
        <v>113.96</v>
      </c>
      <c r="F55">
        <v>128.38</v>
      </c>
      <c r="G55">
        <v>150.36000000000001</v>
      </c>
      <c r="H55">
        <v>139.13999999999999</v>
      </c>
      <c r="I55">
        <v>142</v>
      </c>
      <c r="J55">
        <v>144.16999999999999</v>
      </c>
      <c r="K55">
        <v>238.52</v>
      </c>
      <c r="L55">
        <v>177.45</v>
      </c>
      <c r="M55">
        <v>61.070000000000022</v>
      </c>
      <c r="N55">
        <v>-4.7952784950202948E-3</v>
      </c>
      <c r="O55">
        <v>2.1384589781993618E-2</v>
      </c>
      <c r="P55">
        <v>3.3275908967267995E-2</v>
      </c>
      <c r="Q55">
        <v>3.4321624234611589E-2</v>
      </c>
      <c r="R55">
        <v>9.5340405532430231E-3</v>
      </c>
      <c r="S55">
        <v>4.1778975741239774E-2</v>
      </c>
      <c r="T55">
        <v>4.2432814710042033E-3</v>
      </c>
      <c r="U55">
        <v>1.5138712857343875E-2</v>
      </c>
      <c r="V55">
        <v>8.162524941048431E-2</v>
      </c>
      <c r="W55">
        <v>6.251122687264235E-2</v>
      </c>
      <c r="X55">
        <v>0.14128200336385721</v>
      </c>
      <c r="Y55" s="62">
        <v>1.7738987711387155</v>
      </c>
      <c r="Z55" s="62">
        <v>-1.3634516395741758</v>
      </c>
      <c r="AA55" s="62">
        <v>2.2414734232147016</v>
      </c>
      <c r="AB55" s="62">
        <v>1.2106695574783055</v>
      </c>
      <c r="AC55" s="62">
        <v>1.4769692402084145</v>
      </c>
      <c r="AD55" s="62">
        <v>0.3033197296088419</v>
      </c>
      <c r="AE55" s="62">
        <v>0.77187120578114943</v>
      </c>
      <c r="AF55" s="62">
        <v>-0.28994599999998538</v>
      </c>
      <c r="AG55" s="62">
        <v>1.1273851484323583</v>
      </c>
      <c r="AH55" s="62">
        <v>1.3229296049269923</v>
      </c>
      <c r="AI55" s="62">
        <v>1.3156841215999693</v>
      </c>
      <c r="AJ55" s="62">
        <v>2.0743707142857142</v>
      </c>
      <c r="AK55" s="62">
        <v>-0.1023604128863836</v>
      </c>
      <c r="AL55" s="62">
        <v>-0.23654643338143311</v>
      </c>
      <c r="AM55" s="62">
        <v>2.3109171476671473</v>
      </c>
      <c r="AN55" s="62">
        <v>1.4694145842603092E-2</v>
      </c>
      <c r="AO55" s="62">
        <v>2.2774519367588932</v>
      </c>
      <c r="AP55" s="62">
        <v>0.36589871089769077</v>
      </c>
      <c r="AQ55" s="62">
        <v>1.6673651703369095</v>
      </c>
      <c r="AR55" s="62">
        <v>7.0412616758888796E-3</v>
      </c>
      <c r="AS55" s="62">
        <v>1.6557069047619049</v>
      </c>
      <c r="AT55" s="62">
        <v>-4.6321586842345948E-2</v>
      </c>
      <c r="AU55" s="62">
        <v>1.7361270653907497</v>
      </c>
      <c r="AV55" s="62">
        <v>-2.7516162611019475E-2</v>
      </c>
      <c r="AW55" s="62">
        <v>1.7852503030303033</v>
      </c>
      <c r="AX55" s="62">
        <v>-6.8112919453656023E-2</v>
      </c>
      <c r="AY55" s="62">
        <v>1.9157367242216214</v>
      </c>
      <c r="AZ55" s="62">
        <v>-3.3159134924730438E-2</v>
      </c>
      <c r="BA55" s="62">
        <v>1.9814395454545453</v>
      </c>
      <c r="BB55" s="62">
        <v>-5.9771224795723644E-2</v>
      </c>
      <c r="BC55" s="62">
        <v>2.1074015151515151</v>
      </c>
      <c r="BD55" s="62">
        <v>-2.05574660099875E-2</v>
      </c>
      <c r="BE55" s="62">
        <v>60.030562393593016</v>
      </c>
      <c r="BF55" s="62">
        <v>-0.11025795915340066</v>
      </c>
      <c r="BG55" s="62">
        <v>67.469625619211243</v>
      </c>
      <c r="BH55" s="62">
        <v>-2.2051282652627621E-2</v>
      </c>
      <c r="BI55" s="62">
        <v>68.990964886398729</v>
      </c>
      <c r="BJ55" s="62">
        <v>0.28358123845730326</v>
      </c>
      <c r="BK55" s="62">
        <v>53.748810608448004</v>
      </c>
      <c r="BL55" s="62">
        <v>3.4532582231075228E-3</v>
      </c>
      <c r="BM55" s="62">
        <v>53.563840834624614</v>
      </c>
      <c r="BN55" s="62">
        <v>-4.4339011033049505E-2</v>
      </c>
      <c r="BO55" s="62">
        <v>56.04899797419376</v>
      </c>
      <c r="BP55" s="62">
        <v>-3.6053113287014063E-2</v>
      </c>
      <c r="BQ55" s="62">
        <v>58.145317700354049</v>
      </c>
      <c r="BR55" s="62">
        <v>-7.6461554890540948E-2</v>
      </c>
      <c r="BS55" s="62">
        <v>62.959282321444221</v>
      </c>
      <c r="BT55" s="62">
        <v>-3.708434155816806E-2</v>
      </c>
      <c r="BU55" s="62">
        <v>65.384005098975635</v>
      </c>
      <c r="BV55" s="62">
        <v>-5.2106464615923151E-2</v>
      </c>
      <c r="BW55" s="62">
        <v>68.97821607411079</v>
      </c>
      <c r="BX55" s="62">
        <v>-3.0691367475649212E-2</v>
      </c>
    </row>
    <row r="56" spans="1:76">
      <c r="A56" s="63">
        <v>55</v>
      </c>
      <c r="B56" t="s">
        <v>81</v>
      </c>
      <c r="C56">
        <v>160.97999999999999</v>
      </c>
      <c r="D56">
        <v>127.91</v>
      </c>
      <c r="E56">
        <v>119.02</v>
      </c>
      <c r="F56">
        <v>135.11000000000001</v>
      </c>
      <c r="G56">
        <v>153.19</v>
      </c>
      <c r="H56">
        <v>144.59</v>
      </c>
      <c r="I56">
        <v>143.33000000000001</v>
      </c>
      <c r="J56">
        <v>147.88999999999999</v>
      </c>
      <c r="K56">
        <v>236.23</v>
      </c>
      <c r="L56">
        <v>187.2</v>
      </c>
      <c r="M56">
        <v>49.03</v>
      </c>
      <c r="N56">
        <v>-5.5596738324685301E-3</v>
      </c>
      <c r="O56">
        <v>4.2036659877800378E-2</v>
      </c>
      <c r="P56">
        <v>4.4401544401544424E-2</v>
      </c>
      <c r="Q56">
        <v>5.2422495715843731E-2</v>
      </c>
      <c r="R56">
        <v>1.8821495078478211E-2</v>
      </c>
      <c r="S56">
        <v>3.9169182118729461E-2</v>
      </c>
      <c r="T56">
        <v>9.36619718309868E-3</v>
      </c>
      <c r="U56">
        <v>2.5802871609904968E-2</v>
      </c>
      <c r="V56">
        <v>-9.6008720442731024E-3</v>
      </c>
      <c r="W56">
        <v>5.4945054945054951E-2</v>
      </c>
      <c r="X56">
        <v>-0.19715081054527617</v>
      </c>
      <c r="Y56" s="62">
        <v>-1.4474752664171198</v>
      </c>
      <c r="Z56" s="62">
        <v>0.33086703109914684</v>
      </c>
      <c r="AA56" s="62">
        <v>0.62972096121121091</v>
      </c>
      <c r="AB56" s="62">
        <v>0.25448449380938154</v>
      </c>
      <c r="AC56" s="62">
        <v>1.2500815611436122</v>
      </c>
      <c r="AD56" s="62">
        <v>0.42250519666333641</v>
      </c>
      <c r="AE56" s="62">
        <v>3.5194087799962137</v>
      </c>
      <c r="AF56" s="62">
        <v>5.9968988000003165E-2</v>
      </c>
      <c r="AG56" s="62">
        <v>0.82099482230533205</v>
      </c>
      <c r="AH56" s="62">
        <v>0.62648445585857804</v>
      </c>
      <c r="AI56" s="62">
        <v>0.63129686400000828</v>
      </c>
      <c r="AJ56" s="62">
        <v>1.8655094547964113</v>
      </c>
      <c r="AK56" s="62">
        <v>-0.10068656390630827</v>
      </c>
      <c r="AL56" s="62">
        <v>-0.2088612594893029</v>
      </c>
      <c r="AM56" s="62">
        <v>2.0743707142857142</v>
      </c>
      <c r="AN56" s="62">
        <v>-0.1023604128863836</v>
      </c>
      <c r="AO56" s="62">
        <v>2.3109171476671473</v>
      </c>
      <c r="AP56" s="62">
        <v>1.4694145842603092E-2</v>
      </c>
      <c r="AQ56" s="62">
        <v>2.2774519367588932</v>
      </c>
      <c r="AR56" s="62">
        <v>0.36589871089769077</v>
      </c>
      <c r="AS56" s="62">
        <v>1.6673651703369095</v>
      </c>
      <c r="AT56" s="62">
        <v>7.0412616758888796E-3</v>
      </c>
      <c r="AU56" s="62">
        <v>1.6557069047619049</v>
      </c>
      <c r="AV56" s="62">
        <v>-4.6321586842345948E-2</v>
      </c>
      <c r="AW56" s="62">
        <v>1.7361270653907497</v>
      </c>
      <c r="AX56" s="62">
        <v>-2.7516162611019475E-2</v>
      </c>
      <c r="AY56" s="62">
        <v>1.7852503030303033</v>
      </c>
      <c r="AZ56" s="62">
        <v>-6.8112919453656023E-2</v>
      </c>
      <c r="BA56" s="62">
        <v>1.9157367242216214</v>
      </c>
      <c r="BB56" s="62">
        <v>-3.3159134924730438E-2</v>
      </c>
      <c r="BC56" s="62">
        <v>1.9814395454545453</v>
      </c>
      <c r="BD56" s="62">
        <v>-5.9771224795723644E-2</v>
      </c>
      <c r="BE56" s="62">
        <v>53.702555980945334</v>
      </c>
      <c r="BF56" s="62">
        <v>-0.10541307894398573</v>
      </c>
      <c r="BG56" s="62">
        <v>60.030562393593016</v>
      </c>
      <c r="BH56" s="62">
        <v>-0.11025795915340066</v>
      </c>
      <c r="BI56" s="62">
        <v>67.469625619211243</v>
      </c>
      <c r="BJ56" s="62">
        <v>-2.2051282652627621E-2</v>
      </c>
      <c r="BK56" s="62">
        <v>68.990964886398729</v>
      </c>
      <c r="BL56" s="62">
        <v>0.28358123845730326</v>
      </c>
      <c r="BM56" s="62">
        <v>53.748810608448004</v>
      </c>
      <c r="BN56" s="62">
        <v>3.4532582231075228E-3</v>
      </c>
      <c r="BO56" s="62">
        <v>53.563840834624614</v>
      </c>
      <c r="BP56" s="62">
        <v>-4.4339011033049505E-2</v>
      </c>
      <c r="BQ56" s="62">
        <v>56.04899797419376</v>
      </c>
      <c r="BR56" s="62">
        <v>-3.6053113287014063E-2</v>
      </c>
      <c r="BS56" s="62">
        <v>58.145317700354049</v>
      </c>
      <c r="BT56" s="62">
        <v>-7.6461554890540948E-2</v>
      </c>
      <c r="BU56" s="62">
        <v>62.959282321444221</v>
      </c>
      <c r="BV56" s="62">
        <v>-3.708434155816806E-2</v>
      </c>
      <c r="BW56" s="62">
        <v>65.384005098975635</v>
      </c>
      <c r="BX56" s="62">
        <v>-5.2106464615923151E-2</v>
      </c>
    </row>
    <row r="57" spans="1:76">
      <c r="A57" s="63">
        <v>56</v>
      </c>
      <c r="B57" t="s">
        <v>82</v>
      </c>
      <c r="C57">
        <v>168.79</v>
      </c>
      <c r="D57">
        <v>134</v>
      </c>
      <c r="E57">
        <v>125.15</v>
      </c>
      <c r="F57">
        <v>141.57</v>
      </c>
      <c r="G57">
        <v>155.55000000000001</v>
      </c>
      <c r="H57">
        <v>148.71</v>
      </c>
      <c r="I57">
        <v>145.30000000000001</v>
      </c>
      <c r="J57">
        <v>151.88999999999999</v>
      </c>
      <c r="K57">
        <v>231.57</v>
      </c>
      <c r="L57">
        <v>211.3</v>
      </c>
      <c r="M57">
        <v>20.269999999999982</v>
      </c>
      <c r="N57">
        <v>4.8515343520934298E-2</v>
      </c>
      <c r="O57">
        <v>4.7611601907591304E-2</v>
      </c>
      <c r="P57">
        <v>5.150394891614863E-2</v>
      </c>
      <c r="Q57">
        <v>4.7812893198134698E-2</v>
      </c>
      <c r="R57">
        <v>1.5405705333246384E-2</v>
      </c>
      <c r="S57">
        <v>2.8494363372294104E-2</v>
      </c>
      <c r="T57">
        <v>1.3744505686178739E-2</v>
      </c>
      <c r="U57">
        <v>2.7047129623368721E-2</v>
      </c>
      <c r="V57">
        <v>-1.9726537696312902E-2</v>
      </c>
      <c r="W57">
        <v>0.12873931623931636</v>
      </c>
      <c r="X57">
        <v>-0.58657964511523597</v>
      </c>
      <c r="Y57" s="62">
        <v>-0.81583271067752205</v>
      </c>
      <c r="Z57" s="62">
        <v>4.6859588192374124</v>
      </c>
      <c r="AA57" s="62">
        <v>1.5028498890556019</v>
      </c>
      <c r="AB57" s="62">
        <v>0.96388716437463273</v>
      </c>
      <c r="AC57" s="62">
        <v>0.93842500594900624</v>
      </c>
      <c r="AD57" s="62">
        <v>2.2660932643323806</v>
      </c>
      <c r="AE57" s="62">
        <v>1.9044292147023967</v>
      </c>
      <c r="AF57" s="62">
        <v>0.97224200000001204</v>
      </c>
      <c r="AG57" s="62">
        <v>1.6699254574293665</v>
      </c>
      <c r="AH57" s="62">
        <v>1.0754095176016554</v>
      </c>
      <c r="AI57" s="62">
        <v>1.0637052475999997</v>
      </c>
      <c r="AJ57" s="62">
        <v>1.7378975613275613</v>
      </c>
      <c r="AK57" s="62">
        <v>-6.8405921578551646E-2</v>
      </c>
      <c r="AL57" s="62">
        <v>-0.12761189346884994</v>
      </c>
      <c r="AM57" s="62">
        <v>1.8655094547964113</v>
      </c>
      <c r="AN57" s="62">
        <v>-0.10068656390630827</v>
      </c>
      <c r="AO57" s="62">
        <v>2.0743707142857142</v>
      </c>
      <c r="AP57" s="62">
        <v>-0.1023604128863836</v>
      </c>
      <c r="AQ57" s="62">
        <v>2.3109171476671473</v>
      </c>
      <c r="AR57" s="62">
        <v>1.4694145842603092E-2</v>
      </c>
      <c r="AS57" s="62">
        <v>2.2774519367588932</v>
      </c>
      <c r="AT57" s="62">
        <v>0.36589871089769077</v>
      </c>
      <c r="AU57" s="62">
        <v>1.6673651703369095</v>
      </c>
      <c r="AV57" s="62">
        <v>7.0412616758888796E-3</v>
      </c>
      <c r="AW57" s="62">
        <v>1.6557069047619049</v>
      </c>
      <c r="AX57" s="62">
        <v>-4.6321586842345948E-2</v>
      </c>
      <c r="AY57" s="62">
        <v>1.7361270653907497</v>
      </c>
      <c r="AZ57" s="62">
        <v>-2.7516162611019475E-2</v>
      </c>
      <c r="BA57" s="62">
        <v>1.7852503030303033</v>
      </c>
      <c r="BB57" s="62">
        <v>-6.8112919453656023E-2</v>
      </c>
      <c r="BC57" s="62">
        <v>1.9157367242216214</v>
      </c>
      <c r="BD57" s="62">
        <v>-3.3159134924730438E-2</v>
      </c>
      <c r="BE57" s="62">
        <v>49.605007092565565</v>
      </c>
      <c r="BF57" s="62">
        <v>-7.6300816851876771E-2</v>
      </c>
      <c r="BG57" s="62">
        <v>53.702555980945334</v>
      </c>
      <c r="BH57" s="62">
        <v>-0.10541307894398573</v>
      </c>
      <c r="BI57" s="62">
        <v>60.030562393593016</v>
      </c>
      <c r="BJ57" s="62">
        <v>-0.11025795915340066</v>
      </c>
      <c r="BK57" s="62">
        <v>67.469625619211243</v>
      </c>
      <c r="BL57" s="62">
        <v>-2.2051282652627621E-2</v>
      </c>
      <c r="BM57" s="62">
        <v>68.990964886398729</v>
      </c>
      <c r="BN57" s="62">
        <v>0.28358123845730326</v>
      </c>
      <c r="BO57" s="62">
        <v>53.748810608448004</v>
      </c>
      <c r="BP57" s="62">
        <v>3.4532582231075228E-3</v>
      </c>
      <c r="BQ57" s="62">
        <v>53.563840834624614</v>
      </c>
      <c r="BR57" s="62">
        <v>-4.4339011033049505E-2</v>
      </c>
      <c r="BS57" s="62">
        <v>56.04899797419376</v>
      </c>
      <c r="BT57" s="62">
        <v>-3.6053113287014063E-2</v>
      </c>
      <c r="BU57" s="62">
        <v>58.145317700354049</v>
      </c>
      <c r="BV57" s="62">
        <v>-7.6461554890540948E-2</v>
      </c>
      <c r="BW57" s="62">
        <v>62.959282321444221</v>
      </c>
      <c r="BX57" s="62">
        <v>-3.708434155816806E-2</v>
      </c>
    </row>
    <row r="58" spans="1:76">
      <c r="A58" s="63">
        <v>57</v>
      </c>
      <c r="B58" t="s">
        <v>83</v>
      </c>
      <c r="C58">
        <v>173.98</v>
      </c>
      <c r="D58">
        <v>137.33000000000001</v>
      </c>
      <c r="E58">
        <v>127.91</v>
      </c>
      <c r="F58">
        <v>144.56</v>
      </c>
      <c r="G58">
        <v>157.54</v>
      </c>
      <c r="H58">
        <v>153.63999999999999</v>
      </c>
      <c r="I58">
        <v>144.6</v>
      </c>
      <c r="J58">
        <v>154.93</v>
      </c>
      <c r="K58">
        <v>252.59</v>
      </c>
      <c r="L58">
        <v>235.24</v>
      </c>
      <c r="M58">
        <v>17.349999999999994</v>
      </c>
      <c r="N58">
        <v>3.0748267077433486E-2</v>
      </c>
      <c r="O58">
        <v>2.4850746268656809E-2</v>
      </c>
      <c r="P58">
        <v>2.2053535757091416E-2</v>
      </c>
      <c r="Q58">
        <v>2.112029384756664E-2</v>
      </c>
      <c r="R58">
        <v>1.2793314046930123E-2</v>
      </c>
      <c r="S58">
        <v>3.3151771905049948E-2</v>
      </c>
      <c r="T58">
        <v>-4.8176187198900001E-3</v>
      </c>
      <c r="U58">
        <v>2.0014484166173026E-2</v>
      </c>
      <c r="V58">
        <v>9.0771688906162329E-2</v>
      </c>
      <c r="W58">
        <v>0.11329862754377661</v>
      </c>
      <c r="X58">
        <v>-0.14405525407005379</v>
      </c>
      <c r="Y58" s="62">
        <v>3.391138742431421</v>
      </c>
      <c r="Z58" s="62">
        <v>10.701540478554072</v>
      </c>
      <c r="AA58" s="62">
        <v>0.75185228283687344</v>
      </c>
      <c r="AB58" s="62">
        <v>0.17989513212037789</v>
      </c>
      <c r="AC58" s="62">
        <v>3.2487933708918559</v>
      </c>
      <c r="AD58" s="62">
        <v>1.2658426173190129</v>
      </c>
      <c r="AE58" s="62">
        <v>0.68865716447135128</v>
      </c>
      <c r="AF58" s="62">
        <v>-1.1803629999999954</v>
      </c>
      <c r="AG58" s="62">
        <v>1.4939121323970683</v>
      </c>
      <c r="AH58" s="62">
        <v>2.0649884199222868</v>
      </c>
      <c r="AI58" s="62">
        <v>2.0638364200000092</v>
      </c>
      <c r="AJ58" s="62">
        <v>1.8020322705314011</v>
      </c>
      <c r="AK58" s="62">
        <v>3.690361885015131E-2</v>
      </c>
      <c r="AL58" s="62">
        <v>6.413470920383979E-2</v>
      </c>
      <c r="AM58" s="62">
        <v>1.7378975613275613</v>
      </c>
      <c r="AN58" s="62">
        <v>-6.8405921578551646E-2</v>
      </c>
      <c r="AO58" s="62">
        <v>1.8655094547964113</v>
      </c>
      <c r="AP58" s="62">
        <v>-0.10068656390630827</v>
      </c>
      <c r="AQ58" s="62">
        <v>2.0743707142857142</v>
      </c>
      <c r="AR58" s="62">
        <v>-0.1023604128863836</v>
      </c>
      <c r="AS58" s="62">
        <v>2.3109171476671473</v>
      </c>
      <c r="AT58" s="62">
        <v>1.4694145842603092E-2</v>
      </c>
      <c r="AU58" s="62">
        <v>2.2774519367588932</v>
      </c>
      <c r="AV58" s="62">
        <v>0.36589871089769077</v>
      </c>
      <c r="AW58" s="62">
        <v>1.6673651703369095</v>
      </c>
      <c r="AX58" s="62">
        <v>7.0412616758888796E-3</v>
      </c>
      <c r="AY58" s="62">
        <v>1.6557069047619049</v>
      </c>
      <c r="AZ58" s="62">
        <v>-4.6321586842345948E-2</v>
      </c>
      <c r="BA58" s="62">
        <v>1.7361270653907497</v>
      </c>
      <c r="BB58" s="62">
        <v>-2.7516162611019475E-2</v>
      </c>
      <c r="BC58" s="62">
        <v>1.7852503030303033</v>
      </c>
      <c r="BD58" s="62">
        <v>-6.8112919453656023E-2</v>
      </c>
      <c r="BE58" s="62">
        <v>50.67857130274249</v>
      </c>
      <c r="BF58" s="62">
        <v>2.1642254947642652E-2</v>
      </c>
      <c r="BG58" s="62">
        <v>49.605007092565565</v>
      </c>
      <c r="BH58" s="62">
        <v>-7.6300816851876771E-2</v>
      </c>
      <c r="BI58" s="62">
        <v>53.702555980945334</v>
      </c>
      <c r="BJ58" s="62">
        <v>-0.10541307894398573</v>
      </c>
      <c r="BK58" s="62">
        <v>60.030562393593016</v>
      </c>
      <c r="BL58" s="62">
        <v>-0.11025795915340066</v>
      </c>
      <c r="BM58" s="62">
        <v>67.469625619211243</v>
      </c>
      <c r="BN58" s="62">
        <v>-2.2051282652627621E-2</v>
      </c>
      <c r="BO58" s="62">
        <v>68.990964886398729</v>
      </c>
      <c r="BP58" s="62">
        <v>0.28358123845730326</v>
      </c>
      <c r="BQ58" s="62">
        <v>53.748810608448004</v>
      </c>
      <c r="BR58" s="62">
        <v>3.4532582231075228E-3</v>
      </c>
      <c r="BS58" s="62">
        <v>53.563840834624614</v>
      </c>
      <c r="BT58" s="62">
        <v>-4.4339011033049505E-2</v>
      </c>
      <c r="BU58" s="62">
        <v>56.04899797419376</v>
      </c>
      <c r="BV58" s="62">
        <v>-3.6053113287014063E-2</v>
      </c>
      <c r="BW58" s="62">
        <v>58.145317700354049</v>
      </c>
      <c r="BX58" s="62">
        <v>-7.6461554890540948E-2</v>
      </c>
    </row>
    <row r="59" spans="1:76">
      <c r="A59" s="63">
        <v>58</v>
      </c>
      <c r="B59" t="s">
        <v>84</v>
      </c>
      <c r="C59">
        <v>176.07</v>
      </c>
      <c r="D59">
        <v>139.66999999999999</v>
      </c>
      <c r="E59">
        <v>129.31</v>
      </c>
      <c r="F59">
        <v>149.06</v>
      </c>
      <c r="G59">
        <v>159.03</v>
      </c>
      <c r="H59">
        <v>154.97999999999999</v>
      </c>
      <c r="I59">
        <v>145.47</v>
      </c>
      <c r="J59">
        <v>156.88</v>
      </c>
      <c r="K59">
        <v>254.9</v>
      </c>
      <c r="L59">
        <v>244.92</v>
      </c>
      <c r="M59">
        <v>9.9800000000000182</v>
      </c>
      <c r="N59">
        <v>1.2012875043108424E-2</v>
      </c>
      <c r="O59">
        <v>1.7039248525449462E-2</v>
      </c>
      <c r="P59">
        <v>1.0945195840825626E-2</v>
      </c>
      <c r="Q59">
        <v>3.1128942999446595E-2</v>
      </c>
      <c r="R59">
        <v>9.457915450044492E-3</v>
      </c>
      <c r="S59">
        <v>8.7216870606613098E-3</v>
      </c>
      <c r="T59">
        <v>6.0165975103734755E-3</v>
      </c>
      <c r="U59">
        <v>1.2586329310010899E-2</v>
      </c>
      <c r="V59">
        <v>9.1452551565778615E-3</v>
      </c>
      <c r="W59">
        <v>4.1149464376806569E-2</v>
      </c>
      <c r="X59">
        <v>-0.42478386167146848</v>
      </c>
      <c r="Y59" s="62">
        <v>1.3896906313988211</v>
      </c>
      <c r="Z59" s="62">
        <v>-6.0667003734129032</v>
      </c>
      <c r="AA59" s="62">
        <v>2.0762648299512021</v>
      </c>
      <c r="AB59" s="62">
        <v>0.68925543302176262</v>
      </c>
      <c r="AC59" s="62">
        <v>1.3942614232600015</v>
      </c>
      <c r="AD59" s="62">
        <v>1.1017361812955651</v>
      </c>
      <c r="AE59" s="62">
        <v>-0.3854250350457944</v>
      </c>
      <c r="AF59" s="62">
        <v>-0.4302564880000137</v>
      </c>
      <c r="AG59" s="62">
        <v>1.3908142264080769</v>
      </c>
      <c r="AH59" s="62">
        <v>1.0026170753245411</v>
      </c>
      <c r="AI59" s="62">
        <v>1.0024510000000042</v>
      </c>
      <c r="AJ59" s="62">
        <v>1.7916963492063491</v>
      </c>
      <c r="AK59" s="62">
        <v>-5.7357026808426978E-3</v>
      </c>
      <c r="AL59" s="62">
        <v>-1.0335921325052011E-2</v>
      </c>
      <c r="AM59" s="62">
        <v>1.8020322705314011</v>
      </c>
      <c r="AN59" s="62">
        <v>3.690361885015131E-2</v>
      </c>
      <c r="AO59" s="62">
        <v>1.7378975613275613</v>
      </c>
      <c r="AP59" s="62">
        <v>-6.8405921578551646E-2</v>
      </c>
      <c r="AQ59" s="62">
        <v>1.8655094547964113</v>
      </c>
      <c r="AR59" s="62">
        <v>-0.10068656390630827</v>
      </c>
      <c r="AS59" s="62">
        <v>2.0743707142857142</v>
      </c>
      <c r="AT59" s="62">
        <v>-0.1023604128863836</v>
      </c>
      <c r="AU59" s="62">
        <v>2.3109171476671473</v>
      </c>
      <c r="AV59" s="62">
        <v>1.4694145842603092E-2</v>
      </c>
      <c r="AW59" s="62">
        <v>2.2774519367588932</v>
      </c>
      <c r="AX59" s="62">
        <v>0.36589871089769077</v>
      </c>
      <c r="AY59" s="62">
        <v>1.6673651703369095</v>
      </c>
      <c r="AZ59" s="62">
        <v>7.0412616758888796E-3</v>
      </c>
      <c r="BA59" s="62">
        <v>1.6557069047619049</v>
      </c>
      <c r="BB59" s="62">
        <v>-4.6321586842345948E-2</v>
      </c>
      <c r="BC59" s="62">
        <v>1.7361270653907497</v>
      </c>
      <c r="BD59" s="62">
        <v>-2.7516162611019475E-2</v>
      </c>
      <c r="BE59" s="62">
        <v>49.714114045019095</v>
      </c>
      <c r="BF59" s="62">
        <v>-1.9030869121426947E-2</v>
      </c>
      <c r="BG59" s="62">
        <v>50.67857130274249</v>
      </c>
      <c r="BH59" s="62">
        <v>2.1642254947642652E-2</v>
      </c>
      <c r="BI59" s="62">
        <v>49.605007092565565</v>
      </c>
      <c r="BJ59" s="62">
        <v>-7.6300816851876771E-2</v>
      </c>
      <c r="BK59" s="62">
        <v>53.702555980945334</v>
      </c>
      <c r="BL59" s="62">
        <v>-0.10541307894398573</v>
      </c>
      <c r="BM59" s="62">
        <v>60.030562393593016</v>
      </c>
      <c r="BN59" s="62">
        <v>-0.11025795915340066</v>
      </c>
      <c r="BO59" s="62">
        <v>67.469625619211243</v>
      </c>
      <c r="BP59" s="62">
        <v>-2.2051282652627621E-2</v>
      </c>
      <c r="BQ59" s="62">
        <v>68.990964886398729</v>
      </c>
      <c r="BR59" s="62">
        <v>0.28358123845730326</v>
      </c>
      <c r="BS59" s="62">
        <v>53.748810608448004</v>
      </c>
      <c r="BT59" s="62">
        <v>3.4532582231075228E-3</v>
      </c>
      <c r="BU59" s="62">
        <v>53.563840834624614</v>
      </c>
      <c r="BV59" s="62">
        <v>-4.4339011033049505E-2</v>
      </c>
      <c r="BW59" s="62">
        <v>56.04899797419376</v>
      </c>
      <c r="BX59" s="62">
        <v>-3.6053113287014063E-2</v>
      </c>
    </row>
    <row r="60" spans="1:76">
      <c r="A60" s="63">
        <v>59</v>
      </c>
      <c r="B60" t="s">
        <v>85</v>
      </c>
      <c r="C60">
        <v>169.48</v>
      </c>
      <c r="D60">
        <v>139.78</v>
      </c>
      <c r="E60">
        <v>129.04</v>
      </c>
      <c r="F60">
        <v>147.80000000000001</v>
      </c>
      <c r="G60">
        <v>161.9</v>
      </c>
      <c r="H60">
        <v>158.57</v>
      </c>
      <c r="I60">
        <v>146.72</v>
      </c>
      <c r="J60">
        <v>158.43</v>
      </c>
      <c r="K60">
        <v>264.45</v>
      </c>
      <c r="L60">
        <v>263.81</v>
      </c>
      <c r="M60">
        <v>0.63999999999998636</v>
      </c>
      <c r="N60">
        <v>-3.7428295564264233E-2</v>
      </c>
      <c r="O60">
        <v>7.8757070236996961E-4</v>
      </c>
      <c r="P60">
        <v>-2.0880055680149272E-3</v>
      </c>
      <c r="Q60">
        <v>-8.4529719576009049E-3</v>
      </c>
      <c r="R60">
        <v>1.8046909388165784E-2</v>
      </c>
      <c r="S60">
        <v>2.3164279261840261E-2</v>
      </c>
      <c r="T60">
        <v>8.5928370110675747E-3</v>
      </c>
      <c r="U60">
        <v>9.8801631820500477E-3</v>
      </c>
      <c r="V60">
        <v>3.7465672812867723E-2</v>
      </c>
      <c r="W60">
        <v>7.7127225216397255E-2</v>
      </c>
      <c r="X60">
        <v>-0.93587174348697544</v>
      </c>
      <c r="Y60" s="62">
        <v>1.027014233524115</v>
      </c>
      <c r="Z60" s="62">
        <v>-8.7166388791241829</v>
      </c>
      <c r="AA60" s="62">
        <v>0.71473964054884487</v>
      </c>
      <c r="AB60" s="62">
        <v>-2.4874601005653307E-2</v>
      </c>
      <c r="AC60" s="62">
        <v>0.94833286983211362</v>
      </c>
      <c r="AD60" s="62">
        <v>1.0201866234466728</v>
      </c>
      <c r="AE60" s="62">
        <v>1.0725994761135782</v>
      </c>
      <c r="AF60" s="62">
        <v>0.2301660360000124</v>
      </c>
      <c r="AG60" s="62">
        <v>0.87511299008886656</v>
      </c>
      <c r="AH60" s="62">
        <v>0.50227102274518209</v>
      </c>
      <c r="AI60" s="62">
        <v>0.50022901799999797</v>
      </c>
      <c r="AJ60" s="62">
        <v>1.7489031746031742</v>
      </c>
      <c r="AK60" s="62">
        <v>-2.3884166880247637E-2</v>
      </c>
      <c r="AL60" s="62">
        <v>-4.2793174603174888E-2</v>
      </c>
      <c r="AM60" s="62">
        <v>1.7916963492063491</v>
      </c>
      <c r="AN60" s="62">
        <v>-5.7357026808426978E-3</v>
      </c>
      <c r="AO60" s="62">
        <v>1.8020322705314011</v>
      </c>
      <c r="AP60" s="62">
        <v>3.690361885015131E-2</v>
      </c>
      <c r="AQ60" s="62">
        <v>1.7378975613275613</v>
      </c>
      <c r="AR60" s="62">
        <v>-6.8405921578551646E-2</v>
      </c>
      <c r="AS60" s="62">
        <v>1.8655094547964113</v>
      </c>
      <c r="AT60" s="62">
        <v>-0.10068656390630827</v>
      </c>
      <c r="AU60" s="62">
        <v>2.0743707142857142</v>
      </c>
      <c r="AV60" s="62">
        <v>-0.1023604128863836</v>
      </c>
      <c r="AW60" s="62">
        <v>2.3109171476671473</v>
      </c>
      <c r="AX60" s="62">
        <v>1.4694145842603092E-2</v>
      </c>
      <c r="AY60" s="62">
        <v>2.2774519367588932</v>
      </c>
      <c r="AZ60" s="62">
        <v>0.36589871089769077</v>
      </c>
      <c r="BA60" s="62">
        <v>1.6673651703369095</v>
      </c>
      <c r="BB60" s="62">
        <v>7.0412616758888796E-3</v>
      </c>
      <c r="BC60" s="62">
        <v>1.6557069047619049</v>
      </c>
      <c r="BD60" s="62">
        <v>-4.6321586842345948E-2</v>
      </c>
      <c r="BE60" s="62">
        <v>48.276988503251651</v>
      </c>
      <c r="BF60" s="62">
        <v>-2.8907797501249655E-2</v>
      </c>
      <c r="BG60" s="62">
        <v>49.714114045019095</v>
      </c>
      <c r="BH60" s="62">
        <v>-1.9030869121426947E-2</v>
      </c>
      <c r="BI60" s="62">
        <v>50.67857130274249</v>
      </c>
      <c r="BJ60" s="62">
        <v>2.1642254947642652E-2</v>
      </c>
      <c r="BK60" s="62">
        <v>49.605007092565565</v>
      </c>
      <c r="BL60" s="62">
        <v>-7.6300816851876771E-2</v>
      </c>
      <c r="BM60" s="62">
        <v>53.702555980945334</v>
      </c>
      <c r="BN60" s="62">
        <v>-0.10541307894398573</v>
      </c>
      <c r="BO60" s="62">
        <v>60.030562393593016</v>
      </c>
      <c r="BP60" s="62">
        <v>-0.11025795915340066</v>
      </c>
      <c r="BQ60" s="62">
        <v>67.469625619211243</v>
      </c>
      <c r="BR60" s="62">
        <v>-2.2051282652627621E-2</v>
      </c>
      <c r="BS60" s="62">
        <v>68.990964886398729</v>
      </c>
      <c r="BT60" s="62">
        <v>0.28358123845730326</v>
      </c>
      <c r="BU60" s="62">
        <v>53.748810608448004</v>
      </c>
      <c r="BV60" s="62">
        <v>3.4532582231075228E-3</v>
      </c>
      <c r="BW60" s="62">
        <v>53.563840834624614</v>
      </c>
      <c r="BX60" s="62">
        <v>-4.4339011033049505E-2</v>
      </c>
    </row>
    <row r="61" spans="1:76">
      <c r="A61" s="63">
        <v>60</v>
      </c>
      <c r="B61" t="s">
        <v>86</v>
      </c>
      <c r="C61">
        <v>174.43</v>
      </c>
      <c r="D61">
        <v>140.79</v>
      </c>
      <c r="E61">
        <v>129.66999999999999</v>
      </c>
      <c r="F61">
        <v>150.09</v>
      </c>
      <c r="G61">
        <v>162.5</v>
      </c>
      <c r="H61">
        <v>160.47999999999999</v>
      </c>
      <c r="I61">
        <v>148.34</v>
      </c>
      <c r="J61">
        <v>159.97</v>
      </c>
      <c r="K61">
        <v>261.79000000000002</v>
      </c>
      <c r="L61">
        <v>266.89999999999998</v>
      </c>
      <c r="M61">
        <v>-5.1099999999999568</v>
      </c>
      <c r="N61">
        <v>2.9206986075053207E-2</v>
      </c>
      <c r="O61">
        <v>7.2256402918871865E-3</v>
      </c>
      <c r="P61">
        <v>4.8822070675759105E-3</v>
      </c>
      <c r="Q61">
        <v>1.5493910690121732E-2</v>
      </c>
      <c r="R61">
        <v>3.7059913526868086E-3</v>
      </c>
      <c r="S61">
        <v>1.204515355994196E-2</v>
      </c>
      <c r="T61">
        <v>1.1041439476554012E-2</v>
      </c>
      <c r="U61">
        <v>9.720381240926541E-3</v>
      </c>
      <c r="V61">
        <v>-1.0058612214028997E-2</v>
      </c>
      <c r="W61">
        <v>1.1712975247337004E-2</v>
      </c>
      <c r="X61">
        <v>-8.984375000000103</v>
      </c>
      <c r="Y61" s="62">
        <v>6.6390668554463073</v>
      </c>
      <c r="Z61" s="62">
        <v>4.5093973383443009</v>
      </c>
      <c r="AA61" s="62">
        <v>2.5058430790517949</v>
      </c>
      <c r="AB61" s="62">
        <v>0.26898867138533955</v>
      </c>
      <c r="AC61" s="62">
        <v>1.9388561166854057</v>
      </c>
      <c r="AD61" s="62">
        <v>1.5413501490311621</v>
      </c>
      <c r="AE61" s="62">
        <v>1.2571780185723913</v>
      </c>
      <c r="AF61" s="62">
        <v>-0.17031996639998992</v>
      </c>
      <c r="AG61" s="62">
        <v>2.358234241752255</v>
      </c>
      <c r="AH61" s="62">
        <v>2.231360180256825</v>
      </c>
      <c r="AI61" s="62">
        <v>2.2262182174999978</v>
      </c>
      <c r="AJ61" s="62">
        <v>1.6963476811594205</v>
      </c>
      <c r="AK61" s="62">
        <v>-3.0050544939789817E-2</v>
      </c>
      <c r="AL61" s="62">
        <v>-5.2555493443753765E-2</v>
      </c>
      <c r="AM61" s="62">
        <v>1.7489031746031742</v>
      </c>
      <c r="AN61" s="62">
        <v>-2.3884166880247637E-2</v>
      </c>
      <c r="AO61" s="62">
        <v>1.7916963492063491</v>
      </c>
      <c r="AP61" s="62">
        <v>-5.7357026808426978E-3</v>
      </c>
      <c r="AQ61" s="62">
        <v>1.8020322705314011</v>
      </c>
      <c r="AR61" s="62">
        <v>3.690361885015131E-2</v>
      </c>
      <c r="AS61" s="62">
        <v>1.7378975613275613</v>
      </c>
      <c r="AT61" s="62">
        <v>-6.8405921578551646E-2</v>
      </c>
      <c r="AU61" s="62">
        <v>1.8655094547964113</v>
      </c>
      <c r="AV61" s="62">
        <v>-0.10068656390630827</v>
      </c>
      <c r="AW61" s="62">
        <v>2.0743707142857142</v>
      </c>
      <c r="AX61" s="62">
        <v>-0.1023604128863836</v>
      </c>
      <c r="AY61" s="62">
        <v>2.3109171476671473</v>
      </c>
      <c r="AZ61" s="62">
        <v>1.4694145842603092E-2</v>
      </c>
      <c r="BA61" s="62">
        <v>2.2774519367588932</v>
      </c>
      <c r="BB61" s="62">
        <v>0.36589871089769077</v>
      </c>
      <c r="BC61" s="62">
        <v>1.6673651703369095</v>
      </c>
      <c r="BD61" s="62">
        <v>7.0412616758888796E-3</v>
      </c>
      <c r="BE61" s="62">
        <v>46.306225793641694</v>
      </c>
      <c r="BF61" s="62">
        <v>-4.0821989330946322E-2</v>
      </c>
      <c r="BG61" s="62">
        <v>48.276988503251651</v>
      </c>
      <c r="BH61" s="62">
        <v>-2.8907797501249655E-2</v>
      </c>
      <c r="BI61" s="62">
        <v>49.714114045019095</v>
      </c>
      <c r="BJ61" s="62">
        <v>-1.9030869121426947E-2</v>
      </c>
      <c r="BK61" s="62">
        <v>50.67857130274249</v>
      </c>
      <c r="BL61" s="62">
        <v>2.1642254947642652E-2</v>
      </c>
      <c r="BM61" s="62">
        <v>49.605007092565565</v>
      </c>
      <c r="BN61" s="62">
        <v>-7.6300816851876771E-2</v>
      </c>
      <c r="BO61" s="62">
        <v>53.702555980945334</v>
      </c>
      <c r="BP61" s="62">
        <v>-0.10541307894398573</v>
      </c>
      <c r="BQ61" s="62">
        <v>60.030562393593016</v>
      </c>
      <c r="BR61" s="62">
        <v>-0.11025795915340066</v>
      </c>
      <c r="BS61" s="62">
        <v>67.469625619211243</v>
      </c>
      <c r="BT61" s="62">
        <v>-2.2051282652627621E-2</v>
      </c>
      <c r="BU61" s="62">
        <v>68.990964886398729</v>
      </c>
      <c r="BV61" s="62">
        <v>0.28358123845730326</v>
      </c>
      <c r="BW61" s="62">
        <v>53.748810608448004</v>
      </c>
      <c r="BX61" s="62">
        <v>3.4532582231075228E-3</v>
      </c>
    </row>
    <row r="62" spans="1:76">
      <c r="A62" s="63">
        <v>61</v>
      </c>
      <c r="B62" t="s">
        <v>87</v>
      </c>
      <c r="C62">
        <v>179.42</v>
      </c>
      <c r="D62">
        <v>142.12</v>
      </c>
      <c r="E62">
        <v>131.12</v>
      </c>
      <c r="F62">
        <v>151.41999999999999</v>
      </c>
      <c r="G62">
        <v>164.14</v>
      </c>
      <c r="H62">
        <v>161.65</v>
      </c>
      <c r="I62">
        <v>148.66999999999999</v>
      </c>
      <c r="J62">
        <v>161.24</v>
      </c>
      <c r="K62">
        <v>263.32</v>
      </c>
      <c r="L62">
        <v>265.75</v>
      </c>
      <c r="M62">
        <v>-2.4300000000000068</v>
      </c>
      <c r="N62">
        <v>2.8607464312331483E-2</v>
      </c>
      <c r="O62">
        <v>9.4466936572200622E-3</v>
      </c>
      <c r="P62">
        <v>1.1182231819233571E-2</v>
      </c>
      <c r="Q62">
        <v>8.8613498567525085E-3</v>
      </c>
      <c r="R62">
        <v>1.0092307692307609E-2</v>
      </c>
      <c r="S62">
        <v>7.2906281156531402E-3</v>
      </c>
      <c r="T62">
        <v>2.2246191182417694E-3</v>
      </c>
      <c r="U62">
        <v>7.9389885603551313E-3</v>
      </c>
      <c r="V62">
        <v>5.8443790824705784E-3</v>
      </c>
      <c r="W62">
        <v>-4.3087298613712155E-3</v>
      </c>
      <c r="X62">
        <v>-0.52446183953032732</v>
      </c>
      <c r="Y62" s="62">
        <v>-0.15978038244053305</v>
      </c>
      <c r="Z62" s="62">
        <v>13.187431025018226</v>
      </c>
      <c r="AA62" s="62">
        <v>0.88402269339338257</v>
      </c>
      <c r="AB62" s="62">
        <v>1.2728311282936167</v>
      </c>
      <c r="AC62" s="62">
        <v>4.0330970225491702</v>
      </c>
      <c r="AD62" s="62">
        <v>3.0899187588723454</v>
      </c>
      <c r="AE62" s="62">
        <v>1.6179160821661487</v>
      </c>
      <c r="AF62" s="62">
        <v>4.845511315999973</v>
      </c>
      <c r="AG62" s="62">
        <v>1.8175978201698806</v>
      </c>
      <c r="AH62" s="62">
        <v>2.4443555756708646</v>
      </c>
      <c r="AI62" s="62">
        <v>2.4395694559999903</v>
      </c>
      <c r="AJ62" s="62">
        <v>1.6669347619047621</v>
      </c>
      <c r="AK62" s="62">
        <v>-1.7338968645009868E-2</v>
      </c>
      <c r="AL62" s="62">
        <v>-2.9412919254658387E-2</v>
      </c>
      <c r="AM62" s="62">
        <v>1.6963476811594205</v>
      </c>
      <c r="AN62" s="62">
        <v>-3.0050544939789817E-2</v>
      </c>
      <c r="AO62" s="62">
        <v>1.7489031746031742</v>
      </c>
      <c r="AP62" s="62">
        <v>-2.3884166880247637E-2</v>
      </c>
      <c r="AQ62" s="62">
        <v>1.7916963492063491</v>
      </c>
      <c r="AR62" s="62">
        <v>-5.7357026808426978E-3</v>
      </c>
      <c r="AS62" s="62">
        <v>1.8020322705314011</v>
      </c>
      <c r="AT62" s="62">
        <v>3.690361885015131E-2</v>
      </c>
      <c r="AU62" s="62">
        <v>1.7378975613275613</v>
      </c>
      <c r="AV62" s="62">
        <v>-6.8405921578551646E-2</v>
      </c>
      <c r="AW62" s="62">
        <v>1.8655094547964113</v>
      </c>
      <c r="AX62" s="62">
        <v>-0.10068656390630827</v>
      </c>
      <c r="AY62" s="62">
        <v>2.0743707142857142</v>
      </c>
      <c r="AZ62" s="62">
        <v>-0.1023604128863836</v>
      </c>
      <c r="BA62" s="62">
        <v>2.3109171476671473</v>
      </c>
      <c r="BB62" s="62">
        <v>1.4694145842603092E-2</v>
      </c>
      <c r="BC62" s="62">
        <v>2.2774519367588932</v>
      </c>
      <c r="BD62" s="62">
        <v>0.36589871089769077</v>
      </c>
      <c r="BE62" s="62">
        <v>44.788603445529866</v>
      </c>
      <c r="BF62" s="62">
        <v>-3.2773613528231299E-2</v>
      </c>
      <c r="BG62" s="62">
        <v>46.306225793641694</v>
      </c>
      <c r="BH62" s="62">
        <v>-4.0821989330946322E-2</v>
      </c>
      <c r="BI62" s="62">
        <v>48.276988503251651</v>
      </c>
      <c r="BJ62" s="62">
        <v>-2.8907797501249655E-2</v>
      </c>
      <c r="BK62" s="62">
        <v>49.714114045019095</v>
      </c>
      <c r="BL62" s="62">
        <v>-1.9030869121426947E-2</v>
      </c>
      <c r="BM62" s="62">
        <v>50.67857130274249</v>
      </c>
      <c r="BN62" s="62">
        <v>2.1642254947642652E-2</v>
      </c>
      <c r="BO62" s="62">
        <v>49.605007092565565</v>
      </c>
      <c r="BP62" s="62">
        <v>-7.6300816851876771E-2</v>
      </c>
      <c r="BQ62" s="62">
        <v>53.702555980945334</v>
      </c>
      <c r="BR62" s="62">
        <v>-0.10541307894398573</v>
      </c>
      <c r="BS62" s="62">
        <v>60.030562393593016</v>
      </c>
      <c r="BT62" s="62">
        <v>-0.11025795915340066</v>
      </c>
      <c r="BU62" s="62">
        <v>67.469625619211243</v>
      </c>
      <c r="BV62" s="62">
        <v>-2.2051282652627621E-2</v>
      </c>
      <c r="BW62" s="62">
        <v>68.990964886398729</v>
      </c>
      <c r="BX62" s="62">
        <v>0.28358123845730326</v>
      </c>
    </row>
    <row r="63" spans="1:76">
      <c r="A63" s="63">
        <v>62</v>
      </c>
      <c r="B63" t="s">
        <v>88</v>
      </c>
      <c r="C63">
        <v>174.64</v>
      </c>
      <c r="D63">
        <v>142.71</v>
      </c>
      <c r="E63">
        <v>131.38</v>
      </c>
      <c r="F63">
        <v>153.68</v>
      </c>
      <c r="G63">
        <v>164.84</v>
      </c>
      <c r="H63">
        <v>162.99</v>
      </c>
      <c r="I63">
        <v>149.36000000000001</v>
      </c>
      <c r="J63">
        <v>162.06</v>
      </c>
      <c r="K63">
        <v>270.68</v>
      </c>
      <c r="L63">
        <v>279.98</v>
      </c>
      <c r="M63">
        <v>-9.3000000000000114</v>
      </c>
      <c r="N63">
        <v>-2.6641400066882183E-2</v>
      </c>
      <c r="O63">
        <v>4.1514213340838966E-3</v>
      </c>
      <c r="P63">
        <v>1.9829164124465443E-3</v>
      </c>
      <c r="Q63">
        <v>1.4925373134328486E-2</v>
      </c>
      <c r="R63">
        <v>4.2646521262338071E-3</v>
      </c>
      <c r="S63">
        <v>8.2895143829260949E-3</v>
      </c>
      <c r="T63">
        <v>4.6411515436875373E-3</v>
      </c>
      <c r="U63">
        <v>5.0855867030513095E-3</v>
      </c>
      <c r="V63">
        <v>2.7950782318092109E-2</v>
      </c>
      <c r="W63">
        <v>5.3546566321731021E-2</v>
      </c>
      <c r="X63">
        <v>2.8271604938271544</v>
      </c>
      <c r="Y63" s="62">
        <v>1.0840265995110565</v>
      </c>
      <c r="Z63" s="62">
        <v>-3.5748594308446457</v>
      </c>
      <c r="AA63" s="62">
        <v>2.7027450959732802</v>
      </c>
      <c r="AB63" s="62">
        <v>1.1309124524877756</v>
      </c>
      <c r="AC63" s="62">
        <v>1.7240023677056238</v>
      </c>
      <c r="AD63" s="62">
        <v>0.77764936759412429</v>
      </c>
      <c r="AE63" s="62">
        <v>0.78170576398828295</v>
      </c>
      <c r="AF63" s="62">
        <v>6.8432377040000159</v>
      </c>
      <c r="AG63" s="62">
        <v>1.5051111527496275</v>
      </c>
      <c r="AH63" s="62">
        <v>1.3997064278942206</v>
      </c>
      <c r="AI63" s="62">
        <v>1.3954844285000156</v>
      </c>
      <c r="AJ63" s="62">
        <v>1.595260378218273</v>
      </c>
      <c r="AK63" s="62">
        <v>-4.2997713722514624E-2</v>
      </c>
      <c r="AL63" s="62">
        <v>-7.167438368648904E-2</v>
      </c>
      <c r="AM63" s="62">
        <v>1.6669347619047621</v>
      </c>
      <c r="AN63" s="62">
        <v>-1.7338968645009868E-2</v>
      </c>
      <c r="AO63" s="62">
        <v>1.6963476811594205</v>
      </c>
      <c r="AP63" s="62">
        <v>-3.0050544939789817E-2</v>
      </c>
      <c r="AQ63" s="62">
        <v>1.7489031746031742</v>
      </c>
      <c r="AR63" s="62">
        <v>-2.3884166880247637E-2</v>
      </c>
      <c r="AS63" s="62">
        <v>1.7916963492063491</v>
      </c>
      <c r="AT63" s="62">
        <v>-5.7357026808426978E-3</v>
      </c>
      <c r="AU63" s="62">
        <v>1.8020322705314011</v>
      </c>
      <c r="AV63" s="62">
        <v>3.690361885015131E-2</v>
      </c>
      <c r="AW63" s="62">
        <v>1.7378975613275613</v>
      </c>
      <c r="AX63" s="62">
        <v>-6.8405921578551646E-2</v>
      </c>
      <c r="AY63" s="62">
        <v>1.8655094547964113</v>
      </c>
      <c r="AZ63" s="62">
        <v>-0.10068656390630827</v>
      </c>
      <c r="BA63" s="62">
        <v>2.0743707142857142</v>
      </c>
      <c r="BB63" s="62">
        <v>-0.1023604128863836</v>
      </c>
      <c r="BC63" s="62">
        <v>2.3109171476671473</v>
      </c>
      <c r="BD63" s="62">
        <v>1.4694145842603092E-2</v>
      </c>
      <c r="BE63" s="62">
        <v>42.671705180486811</v>
      </c>
      <c r="BF63" s="62">
        <v>-4.7264216836266019E-2</v>
      </c>
      <c r="BG63" s="62">
        <v>44.788603445529866</v>
      </c>
      <c r="BH63" s="62">
        <v>-3.2773613528231299E-2</v>
      </c>
      <c r="BI63" s="62">
        <v>46.306225793641694</v>
      </c>
      <c r="BJ63" s="62">
        <v>-4.0821989330946322E-2</v>
      </c>
      <c r="BK63" s="62">
        <v>48.276988503251651</v>
      </c>
      <c r="BL63" s="62">
        <v>-2.8907797501249655E-2</v>
      </c>
      <c r="BM63" s="62">
        <v>49.714114045019095</v>
      </c>
      <c r="BN63" s="62">
        <v>-1.9030869121426947E-2</v>
      </c>
      <c r="BO63" s="62">
        <v>50.67857130274249</v>
      </c>
      <c r="BP63" s="62">
        <v>2.1642254947642652E-2</v>
      </c>
      <c r="BQ63" s="62">
        <v>49.605007092565565</v>
      </c>
      <c r="BR63" s="62">
        <v>-7.6300816851876771E-2</v>
      </c>
      <c r="BS63" s="62">
        <v>53.702555980945334</v>
      </c>
      <c r="BT63" s="62">
        <v>-0.10541307894398573</v>
      </c>
      <c r="BU63" s="62">
        <v>60.030562393593016</v>
      </c>
      <c r="BV63" s="62">
        <v>-0.11025795915340066</v>
      </c>
      <c r="BW63" s="62">
        <v>67.469625619211243</v>
      </c>
      <c r="BX63" s="62">
        <v>-2.2051282652627621E-2</v>
      </c>
    </row>
    <row r="64" spans="1:76">
      <c r="A64" s="63">
        <v>63</v>
      </c>
      <c r="B64" t="s">
        <v>89</v>
      </c>
      <c r="C64">
        <v>180.06</v>
      </c>
      <c r="D64">
        <v>141.25</v>
      </c>
      <c r="E64">
        <v>128.02000000000001</v>
      </c>
      <c r="F64">
        <v>153.52000000000001</v>
      </c>
      <c r="G64">
        <v>164.91</v>
      </c>
      <c r="H64">
        <v>161.72999999999999</v>
      </c>
      <c r="I64">
        <v>149.85</v>
      </c>
      <c r="J64">
        <v>162.05000000000001</v>
      </c>
      <c r="K64">
        <v>276.02999999999997</v>
      </c>
      <c r="L64">
        <v>281.17</v>
      </c>
      <c r="M64">
        <v>-5.1400000000000432</v>
      </c>
      <c r="N64">
        <v>3.1035272560696384E-2</v>
      </c>
      <c r="O64">
        <v>-1.023053745357724E-2</v>
      </c>
      <c r="P64">
        <v>-2.5574668899375746E-2</v>
      </c>
      <c r="Q64">
        <v>-1.0411244143674948E-3</v>
      </c>
      <c r="R64">
        <v>4.2465421014312773E-4</v>
      </c>
      <c r="S64">
        <v>-7.7305356156820619E-3</v>
      </c>
      <c r="T64">
        <v>3.280664167112886E-3</v>
      </c>
      <c r="U64">
        <v>-6.1705541157539834E-5</v>
      </c>
      <c r="V64">
        <v>1.9765036205112923E-2</v>
      </c>
      <c r="W64">
        <v>4.2503035931137851E-3</v>
      </c>
      <c r="X64">
        <v>-0.44731182795698526</v>
      </c>
      <c r="Y64" s="62">
        <v>1.3962748651394463</v>
      </c>
      <c r="Z64" s="62">
        <v>-4.6497693481784452</v>
      </c>
      <c r="AA64" s="62">
        <v>1.1318116050823557</v>
      </c>
      <c r="AB64" s="62">
        <v>0.19940902563855278</v>
      </c>
      <c r="AC64" s="62">
        <v>1.4891949491479428</v>
      </c>
      <c r="AD64" s="62">
        <v>2.2199190388646484</v>
      </c>
      <c r="AE64" s="62">
        <v>0.91626337308945427</v>
      </c>
      <c r="AF64" s="62">
        <v>0.20005100000000109</v>
      </c>
      <c r="AG64" s="62">
        <v>1.6429931237199824</v>
      </c>
      <c r="AH64" s="62">
        <v>1.0592944681864891</v>
      </c>
      <c r="AI64" s="62">
        <v>1.0634041376000214</v>
      </c>
      <c r="AJ64" s="62">
        <v>1.6365076604554865</v>
      </c>
      <c r="AK64" s="62">
        <v>2.5856144113152239E-2</v>
      </c>
      <c r="AL64" s="62">
        <v>4.1247282237213412E-2</v>
      </c>
      <c r="AM64" s="62">
        <v>1.595260378218273</v>
      </c>
      <c r="AN64" s="62">
        <v>-4.2997713722514624E-2</v>
      </c>
      <c r="AO64" s="62">
        <v>1.6669347619047621</v>
      </c>
      <c r="AP64" s="62">
        <v>-1.7338968645009868E-2</v>
      </c>
      <c r="AQ64" s="62">
        <v>1.6963476811594205</v>
      </c>
      <c r="AR64" s="62">
        <v>-3.0050544939789817E-2</v>
      </c>
      <c r="AS64" s="62">
        <v>1.7489031746031742</v>
      </c>
      <c r="AT64" s="62">
        <v>-2.3884166880247637E-2</v>
      </c>
      <c r="AU64" s="62">
        <v>1.7916963492063491</v>
      </c>
      <c r="AV64" s="62">
        <v>-5.7357026808426978E-3</v>
      </c>
      <c r="AW64" s="62">
        <v>1.8020322705314011</v>
      </c>
      <c r="AX64" s="62">
        <v>3.690361885015131E-2</v>
      </c>
      <c r="AY64" s="62">
        <v>1.7378975613275613</v>
      </c>
      <c r="AZ64" s="62">
        <v>-6.8405921578551646E-2</v>
      </c>
      <c r="BA64" s="62">
        <v>1.8655094547964113</v>
      </c>
      <c r="BB64" s="62">
        <v>-0.10068656390630827</v>
      </c>
      <c r="BC64" s="62">
        <v>2.0743707142857142</v>
      </c>
      <c r="BD64" s="62">
        <v>-0.1023604128863836</v>
      </c>
      <c r="BE64" s="62">
        <v>43.45623232211414</v>
      </c>
      <c r="BF64" s="62">
        <v>1.8385183772456386E-2</v>
      </c>
      <c r="BG64" s="62">
        <v>42.671705180486811</v>
      </c>
      <c r="BH64" s="62">
        <v>-4.7264216836266019E-2</v>
      </c>
      <c r="BI64" s="62">
        <v>44.788603445529866</v>
      </c>
      <c r="BJ64" s="62">
        <v>-3.2773613528231299E-2</v>
      </c>
      <c r="BK64" s="62">
        <v>46.306225793641694</v>
      </c>
      <c r="BL64" s="62">
        <v>-4.0821989330946322E-2</v>
      </c>
      <c r="BM64" s="62">
        <v>48.276988503251651</v>
      </c>
      <c r="BN64" s="62">
        <v>-2.8907797501249655E-2</v>
      </c>
      <c r="BO64" s="62">
        <v>49.714114045019095</v>
      </c>
      <c r="BP64" s="62">
        <v>-1.9030869121426947E-2</v>
      </c>
      <c r="BQ64" s="62">
        <v>50.67857130274249</v>
      </c>
      <c r="BR64" s="62">
        <v>2.1642254947642652E-2</v>
      </c>
      <c r="BS64" s="62">
        <v>49.605007092565565</v>
      </c>
      <c r="BT64" s="62">
        <v>-7.6300816851876771E-2</v>
      </c>
      <c r="BU64" s="62">
        <v>53.702555980945334</v>
      </c>
      <c r="BV64" s="62">
        <v>-0.10541307894398573</v>
      </c>
      <c r="BW64" s="62">
        <v>60.030562393593016</v>
      </c>
      <c r="BX64" s="62">
        <v>-0.11025795915340066</v>
      </c>
    </row>
    <row r="65" spans="1:76">
      <c r="A65" s="63">
        <v>64</v>
      </c>
      <c r="B65" t="s">
        <v>90</v>
      </c>
      <c r="C65">
        <v>191.92</v>
      </c>
      <c r="D65">
        <v>140.26</v>
      </c>
      <c r="E65">
        <v>125.94</v>
      </c>
      <c r="F65">
        <v>154.59</v>
      </c>
      <c r="G65">
        <v>165.55</v>
      </c>
      <c r="H65">
        <v>162.62</v>
      </c>
      <c r="I65">
        <v>150.71</v>
      </c>
      <c r="J65">
        <v>162.1</v>
      </c>
      <c r="K65">
        <v>269.83</v>
      </c>
      <c r="L65">
        <v>284.41000000000003</v>
      </c>
      <c r="M65">
        <v>-14.580000000000041</v>
      </c>
      <c r="N65">
        <v>6.5866933244473985E-2</v>
      </c>
      <c r="O65">
        <v>-7.0088495575221883E-3</v>
      </c>
      <c r="P65">
        <v>-1.6247461334166633E-2</v>
      </c>
      <c r="Q65">
        <v>6.9697759249608719E-3</v>
      </c>
      <c r="R65">
        <v>3.8809047359166502E-3</v>
      </c>
      <c r="S65">
        <v>5.5029988252025897E-3</v>
      </c>
      <c r="T65">
        <v>5.7390724057391641E-3</v>
      </c>
      <c r="U65">
        <v>3.0854674483173674E-4</v>
      </c>
      <c r="V65">
        <v>-2.2461326667391188E-2</v>
      </c>
      <c r="W65">
        <v>1.1523277732332785E-2</v>
      </c>
      <c r="X65">
        <v>1.8365758754863655</v>
      </c>
      <c r="Y65" s="62">
        <v>2.7582411095090409</v>
      </c>
      <c r="Z65" s="62">
        <v>2.9389639533081047</v>
      </c>
      <c r="AA65" s="62">
        <v>1.447896250746239</v>
      </c>
      <c r="AB65" s="62">
        <v>0.17663839299104644</v>
      </c>
      <c r="AC65" s="62">
        <v>1.5957416611245945</v>
      </c>
      <c r="AD65" s="62">
        <v>1.8476385515530991</v>
      </c>
      <c r="AE65" s="62">
        <v>0.70355150394019184</v>
      </c>
      <c r="AF65" s="62">
        <v>0.18998000000003401</v>
      </c>
      <c r="AG65" s="62">
        <v>2.2596087660901931</v>
      </c>
      <c r="AH65" s="62">
        <v>1.4502383984418277</v>
      </c>
      <c r="AI65" s="62">
        <v>1.4569971799999859</v>
      </c>
      <c r="AJ65" s="62">
        <v>1.7996303787878787</v>
      </c>
      <c r="AK65" s="62">
        <v>9.9677332574777289E-2</v>
      </c>
      <c r="AL65" s="62">
        <v>0.16312271833239222</v>
      </c>
      <c r="AM65" s="62">
        <v>1.6365076604554865</v>
      </c>
      <c r="AN65" s="62">
        <v>2.5856144113152239E-2</v>
      </c>
      <c r="AO65" s="62">
        <v>1.595260378218273</v>
      </c>
      <c r="AP65" s="62">
        <v>-4.2997713722514624E-2</v>
      </c>
      <c r="AQ65" s="62">
        <v>1.6669347619047621</v>
      </c>
      <c r="AR65" s="62">
        <v>-1.7338968645009868E-2</v>
      </c>
      <c r="AS65" s="62">
        <v>1.6963476811594205</v>
      </c>
      <c r="AT65" s="62">
        <v>-3.0050544939789817E-2</v>
      </c>
      <c r="AU65" s="62">
        <v>1.7489031746031742</v>
      </c>
      <c r="AV65" s="62">
        <v>-2.3884166880247637E-2</v>
      </c>
      <c r="AW65" s="62">
        <v>1.7916963492063491</v>
      </c>
      <c r="AX65" s="62">
        <v>-5.7357026808426978E-3</v>
      </c>
      <c r="AY65" s="62">
        <v>1.8020322705314011</v>
      </c>
      <c r="AZ65" s="62">
        <v>3.690361885015131E-2</v>
      </c>
      <c r="BA65" s="62">
        <v>1.7378975613275613</v>
      </c>
      <c r="BB65" s="62">
        <v>-6.8405921578551646E-2</v>
      </c>
      <c r="BC65" s="62">
        <v>1.8655094547964113</v>
      </c>
      <c r="BD65" s="62">
        <v>-0.10068656390630827</v>
      </c>
      <c r="BE65" s="62">
        <v>47.02481890258673</v>
      </c>
      <c r="BF65" s="62">
        <v>8.2119097532912383E-2</v>
      </c>
      <c r="BG65" s="62">
        <v>43.45623232211414</v>
      </c>
      <c r="BH65" s="62">
        <v>1.8385183772456386E-2</v>
      </c>
      <c r="BI65" s="62">
        <v>42.671705180486811</v>
      </c>
      <c r="BJ65" s="62">
        <v>-4.7264216836266019E-2</v>
      </c>
      <c r="BK65" s="62">
        <v>44.788603445529866</v>
      </c>
      <c r="BL65" s="62">
        <v>-3.2773613528231299E-2</v>
      </c>
      <c r="BM65" s="62">
        <v>46.306225793641694</v>
      </c>
      <c r="BN65" s="62">
        <v>-4.0821989330946322E-2</v>
      </c>
      <c r="BO65" s="62">
        <v>48.276988503251651</v>
      </c>
      <c r="BP65" s="62">
        <v>-2.8907797501249655E-2</v>
      </c>
      <c r="BQ65" s="62">
        <v>49.714114045019095</v>
      </c>
      <c r="BR65" s="62">
        <v>-1.9030869121426947E-2</v>
      </c>
      <c r="BS65" s="62">
        <v>50.67857130274249</v>
      </c>
      <c r="BT65" s="62">
        <v>2.1642254947642652E-2</v>
      </c>
      <c r="BU65" s="62">
        <v>49.605007092565565</v>
      </c>
      <c r="BV65" s="62">
        <v>-7.6300816851876771E-2</v>
      </c>
      <c r="BW65" s="62">
        <v>53.702555980945334</v>
      </c>
      <c r="BX65" s="62">
        <v>-0.10541307894398573</v>
      </c>
    </row>
    <row r="66" spans="1:76">
      <c r="A66" s="63">
        <v>65</v>
      </c>
      <c r="B66" t="s">
        <v>91</v>
      </c>
      <c r="C66">
        <v>165.27</v>
      </c>
      <c r="D66">
        <v>141.82</v>
      </c>
      <c r="E66">
        <v>127.57</v>
      </c>
      <c r="F66">
        <v>157.13999999999999</v>
      </c>
      <c r="G66">
        <v>165.83</v>
      </c>
      <c r="H66">
        <v>163.11000000000001</v>
      </c>
      <c r="I66">
        <v>152.11000000000001</v>
      </c>
      <c r="J66">
        <v>162.38999999999999</v>
      </c>
      <c r="K66">
        <v>280.98</v>
      </c>
      <c r="L66">
        <v>280.93</v>
      </c>
      <c r="M66">
        <v>5.0000000000011369E-2</v>
      </c>
      <c r="N66">
        <v>-0.13885994164235088</v>
      </c>
      <c r="O66">
        <v>1.1122201625552563E-2</v>
      </c>
      <c r="P66">
        <v>1.2942671113228485E-2</v>
      </c>
      <c r="Q66">
        <v>1.6495245488065094E-2</v>
      </c>
      <c r="R66">
        <v>1.6913319238900703E-3</v>
      </c>
      <c r="S66">
        <v>3.0131595129750896E-3</v>
      </c>
      <c r="T66">
        <v>9.2893636785880539E-3</v>
      </c>
      <c r="U66">
        <v>1.7890191239974833E-3</v>
      </c>
      <c r="V66">
        <v>4.1322314049586903E-2</v>
      </c>
      <c r="W66">
        <v>-1.2235856685770605E-2</v>
      </c>
      <c r="X66">
        <v>-1.0034293552812079</v>
      </c>
      <c r="Y66" s="62">
        <v>0.46807122981540328</v>
      </c>
      <c r="Z66" s="62">
        <v>3.1599385551703829</v>
      </c>
      <c r="AA66" s="62">
        <v>0.17677877800381658</v>
      </c>
      <c r="AB66" s="62">
        <v>-1.7997005821945855E-2</v>
      </c>
      <c r="AC66" s="62">
        <v>3.1517954016200722</v>
      </c>
      <c r="AD66" s="62">
        <v>1.3357928299646327</v>
      </c>
      <c r="AE66" s="62">
        <v>-6.6162696765681428E-2</v>
      </c>
      <c r="AF66" s="62">
        <v>0.58775736777638699</v>
      </c>
      <c r="AG66" s="62">
        <v>0.17329791710019027</v>
      </c>
      <c r="AH66" s="62">
        <v>1.224133648460124</v>
      </c>
      <c r="AI66" s="62">
        <v>1.224646292000009</v>
      </c>
      <c r="AJ66" s="62">
        <v>1.7674761961722487</v>
      </c>
      <c r="AK66" s="62">
        <v>-1.7867103708977764E-2</v>
      </c>
      <c r="AL66" s="62">
        <v>-3.2154182615629967E-2</v>
      </c>
      <c r="AM66" s="62">
        <v>1.7996303787878787</v>
      </c>
      <c r="AN66" s="62">
        <v>9.9677332574777289E-2</v>
      </c>
      <c r="AO66" s="62">
        <v>1.6365076604554865</v>
      </c>
      <c r="AP66" s="62">
        <v>2.5856144113152239E-2</v>
      </c>
      <c r="AQ66" s="62">
        <v>1.595260378218273</v>
      </c>
      <c r="AR66" s="62">
        <v>-4.2997713722514624E-2</v>
      </c>
      <c r="AS66" s="62">
        <v>1.6669347619047621</v>
      </c>
      <c r="AT66" s="62">
        <v>-1.7338968645009868E-2</v>
      </c>
      <c r="AU66" s="62">
        <v>1.6963476811594205</v>
      </c>
      <c r="AV66" s="62">
        <v>-3.0050544939789817E-2</v>
      </c>
      <c r="AW66" s="62">
        <v>1.7489031746031742</v>
      </c>
      <c r="AX66" s="62">
        <v>-2.3884166880247637E-2</v>
      </c>
      <c r="AY66" s="62">
        <v>1.7916963492063491</v>
      </c>
      <c r="AZ66" s="62">
        <v>-5.7357026808426978E-3</v>
      </c>
      <c r="BA66" s="62">
        <v>1.8020322705314011</v>
      </c>
      <c r="BB66" s="62">
        <v>3.690361885015131E-2</v>
      </c>
      <c r="BC66" s="62">
        <v>1.7378975613275613</v>
      </c>
      <c r="BD66" s="62">
        <v>-6.8405921578551646E-2</v>
      </c>
      <c r="BE66" s="62">
        <v>45.378889822717348</v>
      </c>
      <c r="BF66" s="62">
        <v>-3.5001284816831991E-2</v>
      </c>
      <c r="BG66" s="62">
        <v>47.02481890258673</v>
      </c>
      <c r="BH66" s="62">
        <v>8.2119097532912383E-2</v>
      </c>
      <c r="BI66" s="62">
        <v>43.45623232211414</v>
      </c>
      <c r="BJ66" s="62">
        <v>1.8385183772456386E-2</v>
      </c>
      <c r="BK66" s="62">
        <v>42.671705180486811</v>
      </c>
      <c r="BL66" s="62">
        <v>-4.7264216836266019E-2</v>
      </c>
      <c r="BM66" s="62">
        <v>44.788603445529866</v>
      </c>
      <c r="BN66" s="62">
        <v>-3.2773613528231299E-2</v>
      </c>
      <c r="BO66" s="62">
        <v>46.306225793641694</v>
      </c>
      <c r="BP66" s="62">
        <v>-4.0821989330946322E-2</v>
      </c>
      <c r="BQ66" s="62">
        <v>48.276988503251651</v>
      </c>
      <c r="BR66" s="62">
        <v>-2.8907797501249655E-2</v>
      </c>
      <c r="BS66" s="62">
        <v>49.714114045019095</v>
      </c>
      <c r="BT66" s="62">
        <v>-1.9030869121426947E-2</v>
      </c>
      <c r="BU66" s="62">
        <v>50.67857130274249</v>
      </c>
      <c r="BV66" s="62">
        <v>2.1642254947642652E-2</v>
      </c>
      <c r="BW66" s="62">
        <v>49.605007092565565</v>
      </c>
      <c r="BX66" s="62">
        <v>-7.6300816851876771E-2</v>
      </c>
    </row>
    <row r="67" spans="1:76">
      <c r="A67" s="63">
        <v>66</v>
      </c>
      <c r="B67" t="s">
        <v>92</v>
      </c>
      <c r="C67">
        <v>175.35</v>
      </c>
      <c r="D67">
        <v>139.66</v>
      </c>
      <c r="E67">
        <v>124.7</v>
      </c>
      <c r="F67">
        <v>155.15</v>
      </c>
      <c r="G67">
        <v>167.4</v>
      </c>
      <c r="H67">
        <v>163.36000000000001</v>
      </c>
      <c r="I67">
        <v>153.43</v>
      </c>
      <c r="J67">
        <v>162.97999999999999</v>
      </c>
      <c r="K67">
        <v>263.3</v>
      </c>
      <c r="L67">
        <v>283.13</v>
      </c>
      <c r="M67">
        <v>-19.829999999999984</v>
      </c>
      <c r="N67">
        <v>6.099110546378643E-2</v>
      </c>
      <c r="O67">
        <v>-1.5230573967000401E-2</v>
      </c>
      <c r="P67">
        <v>-2.2497452379085917E-2</v>
      </c>
      <c r="Q67">
        <v>-1.2663866615756528E-2</v>
      </c>
      <c r="R67">
        <v>9.4675269854670036E-3</v>
      </c>
      <c r="S67">
        <v>1.5327079884740358E-3</v>
      </c>
      <c r="T67">
        <v>8.6779304450725989E-3</v>
      </c>
      <c r="U67">
        <v>3.6332286470842014E-3</v>
      </c>
      <c r="V67">
        <v>-6.2922627945049492E-2</v>
      </c>
      <c r="W67">
        <v>7.8311323105399507E-3</v>
      </c>
      <c r="X67">
        <v>-397.59999999990953</v>
      </c>
      <c r="Y67" s="62">
        <v>1.8321934659389028</v>
      </c>
      <c r="Z67" s="62">
        <v>3.8328480093264838</v>
      </c>
      <c r="AA67" s="62">
        <v>1.6652772842114638</v>
      </c>
      <c r="AB67" s="62">
        <v>2.6998048439552669E-2</v>
      </c>
      <c r="AC67" s="62">
        <v>1.6084187973915531</v>
      </c>
      <c r="AD67" s="62">
        <v>-0.21840421165122414</v>
      </c>
      <c r="AE67" s="62">
        <v>0.21979807250640526</v>
      </c>
      <c r="AF67" s="62">
        <v>1.583104303165328</v>
      </c>
      <c r="AG67" s="62">
        <v>1.1216933837720822</v>
      </c>
      <c r="AH67" s="62">
        <v>1.0789761850449997</v>
      </c>
      <c r="AI67" s="62">
        <v>1.083105843199994</v>
      </c>
      <c r="AJ67" s="62">
        <v>1.9630337121212122</v>
      </c>
      <c r="AK67" s="62">
        <v>0.11064223460122093</v>
      </c>
      <c r="AL67" s="62">
        <v>0.19555751594896353</v>
      </c>
      <c r="AM67" s="62">
        <v>1.7674761961722487</v>
      </c>
      <c r="AN67" s="62">
        <v>-1.7867103708977764E-2</v>
      </c>
      <c r="AO67" s="62">
        <v>1.7996303787878787</v>
      </c>
      <c r="AP67" s="62">
        <v>9.9677332574777289E-2</v>
      </c>
      <c r="AQ67" s="62">
        <v>1.6365076604554865</v>
      </c>
      <c r="AR67" s="62">
        <v>2.5856144113152239E-2</v>
      </c>
      <c r="AS67" s="62">
        <v>1.595260378218273</v>
      </c>
      <c r="AT67" s="62">
        <v>-4.2997713722514624E-2</v>
      </c>
      <c r="AU67" s="62">
        <v>1.6669347619047621</v>
      </c>
      <c r="AV67" s="62">
        <v>-1.7338968645009868E-2</v>
      </c>
      <c r="AW67" s="62">
        <v>1.6963476811594205</v>
      </c>
      <c r="AX67" s="62">
        <v>-3.0050544939789817E-2</v>
      </c>
      <c r="AY67" s="62">
        <v>1.7489031746031742</v>
      </c>
      <c r="AZ67" s="62">
        <v>-2.3884166880247637E-2</v>
      </c>
      <c r="BA67" s="62">
        <v>1.7916963492063491</v>
      </c>
      <c r="BB67" s="62">
        <v>-5.7357026808426978E-3</v>
      </c>
      <c r="BC67" s="62">
        <v>1.8020322705314011</v>
      </c>
      <c r="BD67" s="62">
        <v>3.690361885015131E-2</v>
      </c>
      <c r="BE67" s="62">
        <v>50.141739887176335</v>
      </c>
      <c r="BF67" s="62">
        <v>0.10495739501486513</v>
      </c>
      <c r="BG67" s="62">
        <v>45.378889822717348</v>
      </c>
      <c r="BH67" s="62">
        <v>-3.5001284816831991E-2</v>
      </c>
      <c r="BI67" s="62">
        <v>47.02481890258673</v>
      </c>
      <c r="BJ67" s="62">
        <v>8.2119097532912383E-2</v>
      </c>
      <c r="BK67" s="62">
        <v>43.45623232211414</v>
      </c>
      <c r="BL67" s="62">
        <v>1.8385183772456386E-2</v>
      </c>
      <c r="BM67" s="62">
        <v>42.671705180486811</v>
      </c>
      <c r="BN67" s="62">
        <v>-4.7264216836266019E-2</v>
      </c>
      <c r="BO67" s="62">
        <v>44.788603445529866</v>
      </c>
      <c r="BP67" s="62">
        <v>-3.2773613528231299E-2</v>
      </c>
      <c r="BQ67" s="62">
        <v>46.306225793641694</v>
      </c>
      <c r="BR67" s="62">
        <v>-4.0821989330946322E-2</v>
      </c>
      <c r="BS67" s="62">
        <v>48.276988503251651</v>
      </c>
      <c r="BT67" s="62">
        <v>-2.8907797501249655E-2</v>
      </c>
      <c r="BU67" s="62">
        <v>49.714114045019095</v>
      </c>
      <c r="BV67" s="62">
        <v>-1.9030869121426947E-2</v>
      </c>
      <c r="BW67" s="62">
        <v>50.67857130274249</v>
      </c>
      <c r="BX67" s="62">
        <v>2.1642254947642652E-2</v>
      </c>
    </row>
    <row r="68" spans="1:76">
      <c r="A68" s="63">
        <v>67</v>
      </c>
      <c r="B68" t="s">
        <v>93</v>
      </c>
      <c r="C68">
        <v>186.64</v>
      </c>
      <c r="D68">
        <v>140.31</v>
      </c>
      <c r="E68">
        <v>126.24</v>
      </c>
      <c r="F68">
        <v>155.46</v>
      </c>
      <c r="G68">
        <v>168.08</v>
      </c>
      <c r="H68">
        <v>164.35</v>
      </c>
      <c r="I68">
        <v>153.05000000000001</v>
      </c>
      <c r="J68">
        <v>163.72</v>
      </c>
      <c r="K68">
        <v>267.14999999999998</v>
      </c>
      <c r="L68">
        <v>264.85000000000002</v>
      </c>
      <c r="M68">
        <v>2.2999999999999545</v>
      </c>
      <c r="N68">
        <v>6.4385514684915837E-2</v>
      </c>
      <c r="O68">
        <v>4.6541601031075876E-3</v>
      </c>
      <c r="P68">
        <v>1.2349639133921347E-2</v>
      </c>
      <c r="Q68">
        <v>1.9980663873670787E-3</v>
      </c>
      <c r="R68">
        <v>4.0621266427718445E-3</v>
      </c>
      <c r="S68">
        <v>6.0602350636629566E-3</v>
      </c>
      <c r="T68">
        <v>-2.4766994720719247E-3</v>
      </c>
      <c r="U68">
        <v>4.5404344091300106E-3</v>
      </c>
      <c r="V68">
        <v>1.4622104063805414E-2</v>
      </c>
      <c r="W68">
        <v>-6.4563981210044766E-2</v>
      </c>
      <c r="X68">
        <v>-1.1159858799798263</v>
      </c>
      <c r="Y68" s="62">
        <v>2.5553792461145752</v>
      </c>
      <c r="Z68" s="62">
        <v>8.2270625036072076</v>
      </c>
      <c r="AA68" s="62">
        <v>0.94557038026588103</v>
      </c>
      <c r="AB68" s="62">
        <v>0.33476337651248134</v>
      </c>
      <c r="AC68" s="62">
        <v>1.9823387316515007</v>
      </c>
      <c r="AD68" s="62">
        <v>0.77480639746008162</v>
      </c>
      <c r="AE68" s="62">
        <v>-0.23043312924593273</v>
      </c>
      <c r="AF68" s="62">
        <v>1.3597252939472559</v>
      </c>
      <c r="AG68" s="62">
        <v>0.90233874049436835</v>
      </c>
      <c r="AH68" s="62">
        <v>1.4187964982129264</v>
      </c>
      <c r="AI68" s="62">
        <v>1.416561049100018</v>
      </c>
      <c r="AJ68" s="62">
        <v>2.0284623344428265</v>
      </c>
      <c r="AK68" s="62">
        <v>3.3330361021112323E-2</v>
      </c>
      <c r="AL68" s="62">
        <v>6.5428622321614283E-2</v>
      </c>
      <c r="AM68" s="62">
        <v>1.9630337121212122</v>
      </c>
      <c r="AN68" s="62">
        <v>0.11064223460122093</v>
      </c>
      <c r="AO68" s="62">
        <v>1.7674761961722487</v>
      </c>
      <c r="AP68" s="62">
        <v>-1.7867103708977764E-2</v>
      </c>
      <c r="AQ68" s="62">
        <v>1.7996303787878787</v>
      </c>
      <c r="AR68" s="62">
        <v>9.9677332574777289E-2</v>
      </c>
      <c r="AS68" s="62">
        <v>1.6365076604554865</v>
      </c>
      <c r="AT68" s="62">
        <v>2.5856144113152239E-2</v>
      </c>
      <c r="AU68" s="62">
        <v>1.595260378218273</v>
      </c>
      <c r="AV68" s="62">
        <v>-4.2997713722514624E-2</v>
      </c>
      <c r="AW68" s="62">
        <v>1.6669347619047621</v>
      </c>
      <c r="AX68" s="62">
        <v>-1.7338968645009868E-2</v>
      </c>
      <c r="AY68" s="62">
        <v>1.6963476811594205</v>
      </c>
      <c r="AZ68" s="62">
        <v>-3.0050544939789817E-2</v>
      </c>
      <c r="BA68" s="62">
        <v>1.7489031746031742</v>
      </c>
      <c r="BB68" s="62">
        <v>-2.3884166880247637E-2</v>
      </c>
      <c r="BC68" s="62">
        <v>1.7916963492063491</v>
      </c>
      <c r="BD68" s="62">
        <v>-5.7357026808426978E-3</v>
      </c>
      <c r="BE68" s="62">
        <v>51.206332723532945</v>
      </c>
      <c r="BF68" s="62">
        <v>2.1231669239081943E-2</v>
      </c>
      <c r="BG68" s="62">
        <v>50.141739887176335</v>
      </c>
      <c r="BH68" s="62">
        <v>0.10495739501486513</v>
      </c>
      <c r="BI68" s="62">
        <v>45.378889822717348</v>
      </c>
      <c r="BJ68" s="62">
        <v>-3.5001284816831991E-2</v>
      </c>
      <c r="BK68" s="62">
        <v>47.02481890258673</v>
      </c>
      <c r="BL68" s="62">
        <v>8.2119097532912383E-2</v>
      </c>
      <c r="BM68" s="62">
        <v>43.45623232211414</v>
      </c>
      <c r="BN68" s="62">
        <v>1.8385183772456386E-2</v>
      </c>
      <c r="BO68" s="62">
        <v>42.671705180486811</v>
      </c>
      <c r="BP68" s="62">
        <v>-4.7264216836266019E-2</v>
      </c>
      <c r="BQ68" s="62">
        <v>44.788603445529866</v>
      </c>
      <c r="BR68" s="62">
        <v>-3.2773613528231299E-2</v>
      </c>
      <c r="BS68" s="62">
        <v>46.306225793641694</v>
      </c>
      <c r="BT68" s="62">
        <v>-4.0821989330946322E-2</v>
      </c>
      <c r="BU68" s="62">
        <v>48.276988503251651</v>
      </c>
      <c r="BV68" s="62">
        <v>-2.8907797501249655E-2</v>
      </c>
      <c r="BW68" s="62">
        <v>49.714114045019095</v>
      </c>
      <c r="BX68" s="62">
        <v>-1.9030869121426947E-2</v>
      </c>
    </row>
    <row r="69" spans="1:76">
      <c r="A69" s="63">
        <v>68</v>
      </c>
      <c r="B69" t="s">
        <v>94</v>
      </c>
      <c r="C69">
        <v>181.52</v>
      </c>
      <c r="D69">
        <v>140.24</v>
      </c>
      <c r="E69">
        <v>125.35</v>
      </c>
      <c r="F69">
        <v>154.25</v>
      </c>
      <c r="G69">
        <v>169.7</v>
      </c>
      <c r="H69">
        <v>164.02</v>
      </c>
      <c r="I69">
        <v>153.63999999999999</v>
      </c>
      <c r="J69">
        <v>165.01</v>
      </c>
      <c r="K69">
        <v>273.77</v>
      </c>
      <c r="L69">
        <v>286.23</v>
      </c>
      <c r="M69">
        <v>-12.460000000000036</v>
      </c>
      <c r="N69">
        <v>-2.7432490355764984E-2</v>
      </c>
      <c r="O69">
        <v>-4.9889530325702503E-4</v>
      </c>
      <c r="P69">
        <v>-7.0500633713561521E-3</v>
      </c>
      <c r="Q69">
        <v>-7.7833526309018901E-3</v>
      </c>
      <c r="R69">
        <v>9.6382674916704898E-3</v>
      </c>
      <c r="S69">
        <v>-2.0079099482810106E-3</v>
      </c>
      <c r="T69">
        <v>3.8549493629531197E-3</v>
      </c>
      <c r="U69">
        <v>7.8793061324211582E-3</v>
      </c>
      <c r="V69">
        <v>2.4780086093954726E-2</v>
      </c>
      <c r="W69">
        <v>8.0724938644515742E-2</v>
      </c>
      <c r="X69">
        <v>-6.4173913043479489</v>
      </c>
      <c r="Y69" s="62">
        <v>4.4479771177086569</v>
      </c>
      <c r="Z69" s="62">
        <v>-2.8131738915460613</v>
      </c>
      <c r="AA69" s="62">
        <v>2.301184770844622</v>
      </c>
      <c r="AB69" s="62">
        <v>1.0926378001722137</v>
      </c>
      <c r="AC69" s="62">
        <v>1.4976517137588852</v>
      </c>
      <c r="AD69" s="62">
        <v>3.0577084809692678</v>
      </c>
      <c r="AE69" s="62">
        <v>1.9681797893099207</v>
      </c>
      <c r="AF69" s="62">
        <v>-3.0452023060227651</v>
      </c>
      <c r="AG69" s="62">
        <v>5.7494811938959112</v>
      </c>
      <c r="AH69" s="62">
        <v>2.00261663148944</v>
      </c>
      <c r="AI69" s="62">
        <v>1.9929689660000083</v>
      </c>
      <c r="AJ69" s="62">
        <v>2.058151519138756</v>
      </c>
      <c r="AK69" s="62">
        <v>1.4636300705127205E-2</v>
      </c>
      <c r="AL69" s="62">
        <v>2.9689184695929516E-2</v>
      </c>
      <c r="AM69" s="62">
        <v>2.0284623344428265</v>
      </c>
      <c r="AN69" s="62">
        <v>3.3330361021112323E-2</v>
      </c>
      <c r="AO69" s="62">
        <v>1.9630337121212122</v>
      </c>
      <c r="AP69" s="62">
        <v>0.11064223460122093</v>
      </c>
      <c r="AQ69" s="62">
        <v>1.7674761961722487</v>
      </c>
      <c r="AR69" s="62">
        <v>-1.7867103708977764E-2</v>
      </c>
      <c r="AS69" s="62">
        <v>1.7996303787878787</v>
      </c>
      <c r="AT69" s="62">
        <v>9.9677332574777289E-2</v>
      </c>
      <c r="AU69" s="62">
        <v>1.6365076604554865</v>
      </c>
      <c r="AV69" s="62">
        <v>2.5856144113152239E-2</v>
      </c>
      <c r="AW69" s="62">
        <v>1.595260378218273</v>
      </c>
      <c r="AX69" s="62">
        <v>-4.2997713722514624E-2</v>
      </c>
      <c r="AY69" s="62">
        <v>1.6669347619047621</v>
      </c>
      <c r="AZ69" s="62">
        <v>-1.7338968645009868E-2</v>
      </c>
      <c r="BA69" s="62">
        <v>1.6963476811594205</v>
      </c>
      <c r="BB69" s="62">
        <v>-3.0050544939789817E-2</v>
      </c>
      <c r="BC69" s="62">
        <v>1.7489031746031742</v>
      </c>
      <c r="BD69" s="62">
        <v>-2.3884166880247637E-2</v>
      </c>
      <c r="BE69" s="62">
        <v>51.430843984717683</v>
      </c>
      <c r="BF69" s="62">
        <v>4.3844432757348907E-3</v>
      </c>
      <c r="BG69" s="62">
        <v>51.206332723532945</v>
      </c>
      <c r="BH69" s="62">
        <v>2.1231669239081943E-2</v>
      </c>
      <c r="BI69" s="62">
        <v>50.141739887176335</v>
      </c>
      <c r="BJ69" s="62">
        <v>0.10495739501486513</v>
      </c>
      <c r="BK69" s="62">
        <v>45.378889822717348</v>
      </c>
      <c r="BL69" s="62">
        <v>-3.5001284816831991E-2</v>
      </c>
      <c r="BM69" s="62">
        <v>47.02481890258673</v>
      </c>
      <c r="BN69" s="62">
        <v>8.2119097532912383E-2</v>
      </c>
      <c r="BO69" s="62">
        <v>43.45623232211414</v>
      </c>
      <c r="BP69" s="62">
        <v>1.8385183772456386E-2</v>
      </c>
      <c r="BQ69" s="62">
        <v>42.671705180486811</v>
      </c>
      <c r="BR69" s="62">
        <v>-4.7264216836266019E-2</v>
      </c>
      <c r="BS69" s="62">
        <v>44.788603445529866</v>
      </c>
      <c r="BT69" s="62">
        <v>-3.2773613528231299E-2</v>
      </c>
      <c r="BU69" s="62">
        <v>46.306225793641694</v>
      </c>
      <c r="BV69" s="62">
        <v>-4.0821989330946322E-2</v>
      </c>
      <c r="BW69" s="62">
        <v>48.276988503251651</v>
      </c>
      <c r="BX69" s="62">
        <v>-2.8907797501249655E-2</v>
      </c>
    </row>
    <row r="70" spans="1:76">
      <c r="A70" s="63">
        <v>69</v>
      </c>
      <c r="B70" t="s">
        <v>95</v>
      </c>
      <c r="C70">
        <v>187</v>
      </c>
      <c r="D70">
        <v>140.44</v>
      </c>
      <c r="E70">
        <v>127.64</v>
      </c>
      <c r="F70">
        <v>155.69</v>
      </c>
      <c r="G70">
        <v>169.45</v>
      </c>
      <c r="H70">
        <v>165.75</v>
      </c>
      <c r="I70">
        <v>155.15</v>
      </c>
      <c r="J70">
        <v>165.31</v>
      </c>
      <c r="K70">
        <v>268.45</v>
      </c>
      <c r="L70">
        <v>300.13</v>
      </c>
      <c r="M70">
        <v>-31.680000000000007</v>
      </c>
      <c r="N70">
        <v>3.0189510797708183E-2</v>
      </c>
      <c r="O70">
        <v>1.426126640045555E-3</v>
      </c>
      <c r="P70">
        <v>1.8268847227762317E-2</v>
      </c>
      <c r="Q70">
        <v>9.3354943273905849E-3</v>
      </c>
      <c r="R70">
        <v>-1.4731879787860931E-3</v>
      </c>
      <c r="S70">
        <v>1.054749420802335E-2</v>
      </c>
      <c r="T70">
        <v>9.8281697474617256E-3</v>
      </c>
      <c r="U70">
        <v>1.8180716320223707E-3</v>
      </c>
      <c r="V70">
        <v>-1.9432370237790823E-2</v>
      </c>
      <c r="W70">
        <v>4.856234496733388E-2</v>
      </c>
      <c r="X70">
        <v>1.5425361155698165</v>
      </c>
      <c r="Y70" s="62">
        <v>3.3191177658014048</v>
      </c>
      <c r="Z70" s="62">
        <v>18.209550351808979</v>
      </c>
      <c r="AA70" s="62">
        <v>0.88534412362473169</v>
      </c>
      <c r="AB70" s="62">
        <v>2.169507923894809</v>
      </c>
      <c r="AC70" s="62">
        <v>3.1703164043051402</v>
      </c>
      <c r="AD70" s="62">
        <v>-5.7104124124440769E-2</v>
      </c>
      <c r="AE70" s="62">
        <v>-7.6268685381119194</v>
      </c>
      <c r="AF70" s="62">
        <v>0.31626845930157188</v>
      </c>
      <c r="AG70" s="62">
        <v>-0.6687590587643566</v>
      </c>
      <c r="AH70" s="62">
        <v>1.9425635675636155</v>
      </c>
      <c r="AI70" s="62">
        <v>1.9420462519999848</v>
      </c>
      <c r="AJ70" s="62">
        <v>1.9954320538720538</v>
      </c>
      <c r="AK70" s="62">
        <v>-3.0473687035902742E-2</v>
      </c>
      <c r="AL70" s="62">
        <v>-6.2719465266702246E-2</v>
      </c>
      <c r="AM70" s="62">
        <v>2.058151519138756</v>
      </c>
      <c r="AN70" s="62">
        <v>1.4636300705127205E-2</v>
      </c>
      <c r="AO70" s="62">
        <v>2.0284623344428265</v>
      </c>
      <c r="AP70" s="62">
        <v>3.3330361021112323E-2</v>
      </c>
      <c r="AQ70" s="62">
        <v>1.9630337121212122</v>
      </c>
      <c r="AR70" s="62">
        <v>0.11064223460122093</v>
      </c>
      <c r="AS70" s="62">
        <v>1.7674761961722487</v>
      </c>
      <c r="AT70" s="62">
        <v>-1.7867103708977764E-2</v>
      </c>
      <c r="AU70" s="62">
        <v>1.7996303787878787</v>
      </c>
      <c r="AV70" s="62">
        <v>9.9677332574777289E-2</v>
      </c>
      <c r="AW70" s="62">
        <v>1.6365076604554865</v>
      </c>
      <c r="AX70" s="62">
        <v>2.5856144113152239E-2</v>
      </c>
      <c r="AY70" s="62">
        <v>1.595260378218273</v>
      </c>
      <c r="AZ70" s="62">
        <v>-4.2997713722514624E-2</v>
      </c>
      <c r="BA70" s="62">
        <v>1.6669347619047621</v>
      </c>
      <c r="BB70" s="62">
        <v>-1.7338968645009868E-2</v>
      </c>
      <c r="BC70" s="62">
        <v>1.6963476811594205</v>
      </c>
      <c r="BD70" s="62">
        <v>-3.0050544939789817E-2</v>
      </c>
      <c r="BE70" s="62">
        <v>48.642042722658289</v>
      </c>
      <c r="BF70" s="62">
        <v>-5.4224295111471761E-2</v>
      </c>
      <c r="BG70" s="62">
        <v>51.430843984717683</v>
      </c>
      <c r="BH70" s="62">
        <v>4.3844432757348907E-3</v>
      </c>
      <c r="BI70" s="62">
        <v>51.206332723532945</v>
      </c>
      <c r="BJ70" s="62">
        <v>2.1231669239081943E-2</v>
      </c>
      <c r="BK70" s="62">
        <v>50.141739887176335</v>
      </c>
      <c r="BL70" s="62">
        <v>0.10495739501486513</v>
      </c>
      <c r="BM70" s="62">
        <v>45.378889822717348</v>
      </c>
      <c r="BN70" s="62">
        <v>-3.5001284816831991E-2</v>
      </c>
      <c r="BO70" s="62">
        <v>47.02481890258673</v>
      </c>
      <c r="BP70" s="62">
        <v>8.2119097532912383E-2</v>
      </c>
      <c r="BQ70" s="62">
        <v>43.45623232211414</v>
      </c>
      <c r="BR70" s="62">
        <v>1.8385183772456386E-2</v>
      </c>
      <c r="BS70" s="62">
        <v>42.671705180486811</v>
      </c>
      <c r="BT70" s="62">
        <v>-4.7264216836266019E-2</v>
      </c>
      <c r="BU70" s="62">
        <v>44.788603445529866</v>
      </c>
      <c r="BV70" s="62">
        <v>-3.2773613528231299E-2</v>
      </c>
      <c r="BW70" s="62">
        <v>46.306225793641694</v>
      </c>
      <c r="BX70" s="62">
        <v>-4.0821989330946322E-2</v>
      </c>
    </row>
    <row r="71" spans="1:76">
      <c r="A71" s="63">
        <v>70</v>
      </c>
      <c r="B71" t="s">
        <v>96</v>
      </c>
      <c r="C71">
        <v>194.19</v>
      </c>
      <c r="D71">
        <v>144.13</v>
      </c>
      <c r="E71">
        <v>131.22999999999999</v>
      </c>
      <c r="F71">
        <v>160.38999999999999</v>
      </c>
      <c r="G71">
        <v>171.66</v>
      </c>
      <c r="H71">
        <v>169.17</v>
      </c>
      <c r="I71">
        <v>156.04</v>
      </c>
      <c r="J71">
        <v>168.73</v>
      </c>
      <c r="K71">
        <v>279.70999999999998</v>
      </c>
      <c r="L71">
        <v>304.33999999999997</v>
      </c>
      <c r="M71">
        <v>-24.629999999999995</v>
      </c>
      <c r="N71">
        <v>3.8449197860962556E-2</v>
      </c>
      <c r="O71">
        <v>2.627456565081172E-2</v>
      </c>
      <c r="P71">
        <v>2.8125979316828496E-2</v>
      </c>
      <c r="Q71">
        <v>3.0188194489048678E-2</v>
      </c>
      <c r="R71">
        <v>1.3042195337857823E-2</v>
      </c>
      <c r="S71">
        <v>2.0633484162895854E-2</v>
      </c>
      <c r="T71">
        <v>5.7363841443763214E-3</v>
      </c>
      <c r="U71">
        <v>2.0688403605347454E-2</v>
      </c>
      <c r="V71">
        <v>4.1944496181784287E-2</v>
      </c>
      <c r="W71">
        <v>1.40272548562289E-2</v>
      </c>
      <c r="X71">
        <v>-0.22253787878787909</v>
      </c>
      <c r="Y71" s="62">
        <v>0.62440485196104678</v>
      </c>
      <c r="Z71" s="62">
        <v>1.5505639854227038</v>
      </c>
      <c r="AA71" s="62">
        <v>2.1303622510064457</v>
      </c>
      <c r="AB71" s="62">
        <v>0.41788048633863983</v>
      </c>
      <c r="AC71" s="62">
        <v>1.959160899593404</v>
      </c>
      <c r="AD71" s="62">
        <v>0.88454694092223729</v>
      </c>
      <c r="AE71" s="62">
        <v>-0.78748786095411694</v>
      </c>
      <c r="AF71" s="62">
        <v>0.64668581036126938</v>
      </c>
      <c r="AG71" s="62">
        <v>1.3235007033805646</v>
      </c>
      <c r="AH71" s="62">
        <v>1.1769157925808127</v>
      </c>
      <c r="AI71" s="62">
        <v>1.1844322910000038</v>
      </c>
      <c r="AJ71" s="62">
        <v>2.0697141630591633</v>
      </c>
      <c r="AK71" s="62">
        <v>3.7226077952876503E-2</v>
      </c>
      <c r="AL71" s="62">
        <v>7.4282109187109535E-2</v>
      </c>
      <c r="AM71" s="62">
        <v>1.9954320538720538</v>
      </c>
      <c r="AN71" s="62">
        <v>-3.0473687035902742E-2</v>
      </c>
      <c r="AO71" s="62">
        <v>2.058151519138756</v>
      </c>
      <c r="AP71" s="62">
        <v>1.4636300705127205E-2</v>
      </c>
      <c r="AQ71" s="62">
        <v>2.0284623344428265</v>
      </c>
      <c r="AR71" s="62">
        <v>3.3330361021112323E-2</v>
      </c>
      <c r="AS71" s="62">
        <v>1.9630337121212122</v>
      </c>
      <c r="AT71" s="62">
        <v>0.11064223460122093</v>
      </c>
      <c r="AU71" s="62">
        <v>1.7674761961722487</v>
      </c>
      <c r="AV71" s="62">
        <v>-1.7867103708977764E-2</v>
      </c>
      <c r="AW71" s="62">
        <v>1.7996303787878787</v>
      </c>
      <c r="AX71" s="62">
        <v>9.9677332574777289E-2</v>
      </c>
      <c r="AY71" s="62">
        <v>1.6365076604554865</v>
      </c>
      <c r="AZ71" s="62">
        <v>2.5856144113152239E-2</v>
      </c>
      <c r="BA71" s="62">
        <v>1.595260378218273</v>
      </c>
      <c r="BB71" s="62">
        <v>-4.2997713722514624E-2</v>
      </c>
      <c r="BC71" s="62">
        <v>1.6669347619047621</v>
      </c>
      <c r="BD71" s="62">
        <v>-1.7338968645009868E-2</v>
      </c>
      <c r="BE71" s="62">
        <v>49.97480787406608</v>
      </c>
      <c r="BF71" s="62">
        <v>2.7399448641719292E-2</v>
      </c>
      <c r="BG71" s="62">
        <v>48.642042722658289</v>
      </c>
      <c r="BH71" s="62">
        <v>-5.4224295111471761E-2</v>
      </c>
      <c r="BI71" s="62">
        <v>51.430843984717683</v>
      </c>
      <c r="BJ71" s="62">
        <v>4.3844432757348907E-3</v>
      </c>
      <c r="BK71" s="62">
        <v>51.206332723532945</v>
      </c>
      <c r="BL71" s="62">
        <v>2.1231669239081943E-2</v>
      </c>
      <c r="BM71" s="62">
        <v>50.141739887176335</v>
      </c>
      <c r="BN71" s="62">
        <v>0.10495739501486513</v>
      </c>
      <c r="BO71" s="62">
        <v>45.378889822717348</v>
      </c>
      <c r="BP71" s="62">
        <v>-3.5001284816831991E-2</v>
      </c>
      <c r="BQ71" s="62">
        <v>47.02481890258673</v>
      </c>
      <c r="BR71" s="62">
        <v>8.2119097532912383E-2</v>
      </c>
      <c r="BS71" s="62">
        <v>43.45623232211414</v>
      </c>
      <c r="BT71" s="62">
        <v>1.8385183772456386E-2</v>
      </c>
      <c r="BU71" s="62">
        <v>42.671705180486811</v>
      </c>
      <c r="BV71" s="62">
        <v>-4.7264216836266019E-2</v>
      </c>
      <c r="BW71" s="62">
        <v>44.788603445529866</v>
      </c>
      <c r="BX71" s="62">
        <v>-3.2773613528231299E-2</v>
      </c>
    </row>
    <row r="72" spans="1:76">
      <c r="A72" s="63">
        <v>71</v>
      </c>
      <c r="B72" t="s">
        <v>97</v>
      </c>
      <c r="C72">
        <v>188.13</v>
      </c>
      <c r="D72">
        <v>143.69999999999999</v>
      </c>
      <c r="E72">
        <v>129.79</v>
      </c>
      <c r="F72">
        <v>158.51</v>
      </c>
      <c r="G72">
        <v>171.86</v>
      </c>
      <c r="H72">
        <v>169.25</v>
      </c>
      <c r="I72">
        <v>157.07</v>
      </c>
      <c r="J72">
        <v>167.77</v>
      </c>
      <c r="K72">
        <v>276.93</v>
      </c>
      <c r="L72">
        <v>302.39999999999998</v>
      </c>
      <c r="M72">
        <v>-25.46999999999997</v>
      </c>
      <c r="N72">
        <v>-3.1206550285802576E-2</v>
      </c>
      <c r="O72">
        <v>-2.9834177478665568E-3</v>
      </c>
      <c r="P72">
        <v>-1.0973100662958148E-2</v>
      </c>
      <c r="Q72">
        <v>-1.1721429016771591E-2</v>
      </c>
      <c r="R72">
        <v>1.1650937900501983E-3</v>
      </c>
      <c r="S72">
        <v>4.7289708577178291E-4</v>
      </c>
      <c r="T72">
        <v>6.6008715713919584E-3</v>
      </c>
      <c r="U72">
        <v>-5.689563207491137E-3</v>
      </c>
      <c r="V72">
        <v>-9.9388652532979623E-3</v>
      </c>
      <c r="W72">
        <v>-6.3744496287047314E-3</v>
      </c>
      <c r="X72">
        <v>3.4104750304505688E-2</v>
      </c>
      <c r="Y72" s="62">
        <v>0.86170801071678849</v>
      </c>
      <c r="Z72" s="62">
        <v>-10.628645729868003</v>
      </c>
      <c r="AA72" s="62">
        <v>0.89402829331965972</v>
      </c>
      <c r="AB72" s="62">
        <v>0.23534309906581008</v>
      </c>
      <c r="AC72" s="62">
        <v>1.2552290882519745</v>
      </c>
      <c r="AD72" s="62">
        <v>1.9497176043397957</v>
      </c>
      <c r="AE72" s="62">
        <v>0.7628217768119061</v>
      </c>
      <c r="AF72" s="62">
        <v>0.79536059656337699</v>
      </c>
      <c r="AG72" s="62">
        <v>1.2587060706387598</v>
      </c>
      <c r="AH72" s="62">
        <v>0.62714144971374175</v>
      </c>
      <c r="AI72" s="62">
        <v>0.62101725200001123</v>
      </c>
      <c r="AJ72" s="62">
        <v>2.2879877203714161</v>
      </c>
      <c r="AK72" s="62">
        <v>0.10546072554754669</v>
      </c>
      <c r="AL72" s="62">
        <v>0.21827355731225273</v>
      </c>
      <c r="AM72" s="62">
        <v>2.0697141630591633</v>
      </c>
      <c r="AN72" s="62">
        <v>3.7226077952876503E-2</v>
      </c>
      <c r="AO72" s="62">
        <v>1.9954320538720538</v>
      </c>
      <c r="AP72" s="62">
        <v>-3.0473687035902742E-2</v>
      </c>
      <c r="AQ72" s="62">
        <v>2.058151519138756</v>
      </c>
      <c r="AR72" s="62">
        <v>1.4636300705127205E-2</v>
      </c>
      <c r="AS72" s="62">
        <v>2.0284623344428265</v>
      </c>
      <c r="AT72" s="62">
        <v>3.3330361021112323E-2</v>
      </c>
      <c r="AU72" s="62">
        <v>1.9630337121212122</v>
      </c>
      <c r="AV72" s="62">
        <v>0.11064223460122093</v>
      </c>
      <c r="AW72" s="62">
        <v>1.7674761961722487</v>
      </c>
      <c r="AX72" s="62">
        <v>-1.7867103708977764E-2</v>
      </c>
      <c r="AY72" s="62">
        <v>1.7996303787878787</v>
      </c>
      <c r="AZ72" s="62">
        <v>9.9677332574777289E-2</v>
      </c>
      <c r="BA72" s="62">
        <v>1.6365076604554865</v>
      </c>
      <c r="BB72" s="62">
        <v>2.5856144113152239E-2</v>
      </c>
      <c r="BC72" s="62">
        <v>1.595260378218273</v>
      </c>
      <c r="BD72" s="62">
        <v>-4.2997713722514624E-2</v>
      </c>
      <c r="BE72" s="62">
        <v>54.751052569996965</v>
      </c>
      <c r="BF72" s="62">
        <v>9.5573047683680412E-2</v>
      </c>
      <c r="BG72" s="62">
        <v>49.97480787406608</v>
      </c>
      <c r="BH72" s="62">
        <v>2.7399448641719292E-2</v>
      </c>
      <c r="BI72" s="62">
        <v>48.642042722658289</v>
      </c>
      <c r="BJ72" s="62">
        <v>-5.4224295111471761E-2</v>
      </c>
      <c r="BK72" s="62">
        <v>51.430843984717683</v>
      </c>
      <c r="BL72" s="62">
        <v>4.3844432757348907E-3</v>
      </c>
      <c r="BM72" s="62">
        <v>51.206332723532945</v>
      </c>
      <c r="BN72" s="62">
        <v>2.1231669239081943E-2</v>
      </c>
      <c r="BO72" s="62">
        <v>50.141739887176335</v>
      </c>
      <c r="BP72" s="62">
        <v>0.10495739501486513</v>
      </c>
      <c r="BQ72" s="62">
        <v>45.378889822717348</v>
      </c>
      <c r="BR72" s="62">
        <v>-3.5001284816831991E-2</v>
      </c>
      <c r="BS72" s="62">
        <v>47.02481890258673</v>
      </c>
      <c r="BT72" s="62">
        <v>8.2119097532912383E-2</v>
      </c>
      <c r="BU72" s="62">
        <v>43.45623232211414</v>
      </c>
      <c r="BV72" s="62">
        <v>1.8385183772456386E-2</v>
      </c>
      <c r="BW72" s="62">
        <v>42.671705180486811</v>
      </c>
      <c r="BX72" s="62">
        <v>-4.7264216836266019E-2</v>
      </c>
    </row>
    <row r="73" spans="1:76">
      <c r="A73" s="63">
        <v>72</v>
      </c>
      <c r="B73" t="s">
        <v>98</v>
      </c>
      <c r="C73">
        <v>186.37</v>
      </c>
      <c r="D73">
        <v>143.22</v>
      </c>
      <c r="E73">
        <v>128.72</v>
      </c>
      <c r="F73">
        <v>157.28</v>
      </c>
      <c r="G73">
        <v>172.8</v>
      </c>
      <c r="H73">
        <v>169.74</v>
      </c>
      <c r="I73">
        <v>157.6</v>
      </c>
      <c r="J73">
        <v>168.59</v>
      </c>
      <c r="K73">
        <v>287.70999999999998</v>
      </c>
      <c r="L73">
        <v>300.36</v>
      </c>
      <c r="M73">
        <v>-12.650000000000034</v>
      </c>
      <c r="N73">
        <v>-9.3552330835060381E-3</v>
      </c>
      <c r="O73">
        <v>-3.3402922755740418E-3</v>
      </c>
      <c r="P73">
        <v>-8.244086601433033E-3</v>
      </c>
      <c r="Q73">
        <v>-7.7597627909910408E-3</v>
      </c>
      <c r="R73">
        <v>5.4695682532293587E-3</v>
      </c>
      <c r="S73">
        <v>2.8951255539143815E-3</v>
      </c>
      <c r="T73">
        <v>3.3742917170688303E-3</v>
      </c>
      <c r="U73">
        <v>4.8876437980568226E-3</v>
      </c>
      <c r="V73">
        <v>3.8926804607662485E-2</v>
      </c>
      <c r="W73">
        <v>-6.7460317460316267E-3</v>
      </c>
      <c r="X73">
        <v>-0.50333725952100317</v>
      </c>
      <c r="Y73" s="62">
        <v>1.5834049211354895</v>
      </c>
      <c r="Z73" s="62">
        <v>6.1071984874507157</v>
      </c>
      <c r="AA73" s="62">
        <v>2.202945770004261</v>
      </c>
      <c r="AB73" s="62">
        <v>1.7317089735048308</v>
      </c>
      <c r="AC73" s="62">
        <v>1.8028016486925091</v>
      </c>
      <c r="AD73" s="62">
        <v>3.0229716212269331</v>
      </c>
      <c r="AE73" s="62">
        <v>2.1781230201942448</v>
      </c>
      <c r="AF73" s="62">
        <v>0.22463086441035784</v>
      </c>
      <c r="AG73" s="62">
        <v>2.7388176169133471</v>
      </c>
      <c r="AH73" s="62">
        <v>2.0487830918646033</v>
      </c>
      <c r="AI73" s="62">
        <v>2.0433183176000069</v>
      </c>
      <c r="AJ73" s="62">
        <v>2.2761853278122843</v>
      </c>
      <c r="AK73" s="62">
        <v>-5.1584160413307711E-3</v>
      </c>
      <c r="AL73" s="62">
        <v>-1.1802392559131736E-2</v>
      </c>
      <c r="AM73" s="62">
        <v>2.2879877203714161</v>
      </c>
      <c r="AN73" s="62">
        <v>0.10546072554754669</v>
      </c>
      <c r="AO73" s="62">
        <v>2.0697141630591633</v>
      </c>
      <c r="AP73" s="62">
        <v>3.7226077952876503E-2</v>
      </c>
      <c r="AQ73" s="62">
        <v>1.9954320538720538</v>
      </c>
      <c r="AR73" s="62">
        <v>-3.0473687035902742E-2</v>
      </c>
      <c r="AS73" s="62">
        <v>2.058151519138756</v>
      </c>
      <c r="AT73" s="62">
        <v>1.4636300705127205E-2</v>
      </c>
      <c r="AU73" s="62">
        <v>2.0284623344428265</v>
      </c>
      <c r="AV73" s="62">
        <v>3.3330361021112323E-2</v>
      </c>
      <c r="AW73" s="62">
        <v>1.9630337121212122</v>
      </c>
      <c r="AX73" s="62">
        <v>0.11064223460122093</v>
      </c>
      <c r="AY73" s="62">
        <v>1.7674761961722487</v>
      </c>
      <c r="AZ73" s="62">
        <v>-1.7867103708977764E-2</v>
      </c>
      <c r="BA73" s="62">
        <v>1.7996303787878787</v>
      </c>
      <c r="BB73" s="62">
        <v>9.9677332574777289E-2</v>
      </c>
      <c r="BC73" s="62">
        <v>1.6365076604554865</v>
      </c>
      <c r="BD73" s="62">
        <v>2.5856144113152239E-2</v>
      </c>
      <c r="BE73" s="62">
        <v>53.651302524317053</v>
      </c>
      <c r="BF73" s="62">
        <v>-2.0086372664231918E-2</v>
      </c>
      <c r="BG73" s="62">
        <v>54.751052569996965</v>
      </c>
      <c r="BH73" s="62">
        <v>9.5573047683680412E-2</v>
      </c>
      <c r="BI73" s="62">
        <v>49.97480787406608</v>
      </c>
      <c r="BJ73" s="62">
        <v>2.7399448641719292E-2</v>
      </c>
      <c r="BK73" s="62">
        <v>48.642042722658289</v>
      </c>
      <c r="BL73" s="62">
        <v>-5.4224295111471761E-2</v>
      </c>
      <c r="BM73" s="62">
        <v>51.430843984717683</v>
      </c>
      <c r="BN73" s="62">
        <v>4.3844432757348907E-3</v>
      </c>
      <c r="BO73" s="62">
        <v>51.206332723532945</v>
      </c>
      <c r="BP73" s="62">
        <v>2.1231669239081943E-2</v>
      </c>
      <c r="BQ73" s="62">
        <v>50.141739887176335</v>
      </c>
      <c r="BR73" s="62">
        <v>0.10495739501486513</v>
      </c>
      <c r="BS73" s="62">
        <v>45.378889822717348</v>
      </c>
      <c r="BT73" s="62">
        <v>-3.5001284816831991E-2</v>
      </c>
      <c r="BU73" s="62">
        <v>47.02481890258673</v>
      </c>
      <c r="BV73" s="62">
        <v>8.2119097532912383E-2</v>
      </c>
      <c r="BW73" s="62">
        <v>43.45623232211414</v>
      </c>
      <c r="BX73" s="62">
        <v>1.8385183772456386E-2</v>
      </c>
    </row>
    <row r="74" spans="1:76">
      <c r="A74" s="63">
        <v>73</v>
      </c>
      <c r="B74" t="s">
        <v>99</v>
      </c>
      <c r="C74">
        <v>192.19</v>
      </c>
      <c r="D74">
        <v>141.44999999999999</v>
      </c>
      <c r="E74">
        <v>127.09</v>
      </c>
      <c r="F74">
        <v>152.69</v>
      </c>
      <c r="G74">
        <v>172.87</v>
      </c>
      <c r="H74">
        <v>169.09</v>
      </c>
      <c r="I74">
        <v>157.97</v>
      </c>
      <c r="J74">
        <v>168.34</v>
      </c>
      <c r="K74">
        <v>276.72000000000003</v>
      </c>
      <c r="L74">
        <v>303.06</v>
      </c>
      <c r="M74">
        <v>-26.339999999999975</v>
      </c>
      <c r="N74">
        <v>3.1228201963835345E-2</v>
      </c>
      <c r="O74">
        <v>-1.2358609132802753E-2</v>
      </c>
      <c r="P74">
        <v>-1.2663144810441233E-2</v>
      </c>
      <c r="Q74">
        <v>-2.9183621566632779E-2</v>
      </c>
      <c r="R74">
        <v>4.0509259259255312E-4</v>
      </c>
      <c r="S74">
        <v>-3.8293861199481891E-3</v>
      </c>
      <c r="T74">
        <v>2.3477157360406379E-3</v>
      </c>
      <c r="U74">
        <v>-1.4828874784981315E-3</v>
      </c>
      <c r="V74">
        <v>-3.8198185673073419E-2</v>
      </c>
      <c r="W74">
        <v>8.989212944466602E-3</v>
      </c>
      <c r="X74">
        <v>1.0822134387351703</v>
      </c>
      <c r="Y74" s="62">
        <v>1.8205843316545289</v>
      </c>
      <c r="Z74" s="62">
        <v>12.802244674148945</v>
      </c>
      <c r="AA74" s="62">
        <v>0.94381458906311888</v>
      </c>
      <c r="AB74" s="62">
        <v>1.2145397431087446</v>
      </c>
      <c r="AC74" s="62">
        <v>3.1821328216009137</v>
      </c>
      <c r="AD74" s="62">
        <v>0.71866069208030847</v>
      </c>
      <c r="AE74" s="62">
        <v>1.2251640432680233</v>
      </c>
      <c r="AF74" s="62">
        <v>1.8113725090140642</v>
      </c>
      <c r="AG74" s="62">
        <v>2.9841872603942665</v>
      </c>
      <c r="AH74" s="62">
        <v>2.1796029200853217</v>
      </c>
      <c r="AI74" s="62">
        <v>2.1752379140000055</v>
      </c>
      <c r="AJ74" s="62">
        <v>2.3636946411483253</v>
      </c>
      <c r="AK74" s="62">
        <v>3.8445601184921525E-2</v>
      </c>
      <c r="AL74" s="62">
        <v>8.750931333604095E-2</v>
      </c>
      <c r="AM74" s="62">
        <v>2.2761853278122843</v>
      </c>
      <c r="AN74" s="62">
        <v>-5.1584160413307711E-3</v>
      </c>
      <c r="AO74" s="62">
        <v>2.2879877203714161</v>
      </c>
      <c r="AP74" s="62">
        <v>0.10546072554754669</v>
      </c>
      <c r="AQ74" s="62">
        <v>2.0697141630591633</v>
      </c>
      <c r="AR74" s="62">
        <v>3.7226077952876503E-2</v>
      </c>
      <c r="AS74" s="62">
        <v>1.9954320538720538</v>
      </c>
      <c r="AT74" s="62">
        <v>-3.0473687035902742E-2</v>
      </c>
      <c r="AU74" s="62">
        <v>2.058151519138756</v>
      </c>
      <c r="AV74" s="62">
        <v>1.4636300705127205E-2</v>
      </c>
      <c r="AW74" s="62">
        <v>2.0284623344428265</v>
      </c>
      <c r="AX74" s="62">
        <v>3.3330361021112323E-2</v>
      </c>
      <c r="AY74" s="62">
        <v>1.9630337121212122</v>
      </c>
      <c r="AZ74" s="62">
        <v>0.11064223460122093</v>
      </c>
      <c r="BA74" s="62">
        <v>1.7674761961722487</v>
      </c>
      <c r="BB74" s="62">
        <v>-1.7867103708977764E-2</v>
      </c>
      <c r="BC74" s="62">
        <v>1.7996303787878787</v>
      </c>
      <c r="BD74" s="62">
        <v>9.9677332574777289E-2</v>
      </c>
      <c r="BE74" s="62">
        <v>54.615188502338327</v>
      </c>
      <c r="BF74" s="62">
        <v>1.7965751671814491E-2</v>
      </c>
      <c r="BG74" s="62">
        <v>53.651302524317053</v>
      </c>
      <c r="BH74" s="62">
        <v>-2.0086372664231918E-2</v>
      </c>
      <c r="BI74" s="62">
        <v>54.751052569996965</v>
      </c>
      <c r="BJ74" s="62">
        <v>9.5573047683680412E-2</v>
      </c>
      <c r="BK74" s="62">
        <v>49.97480787406608</v>
      </c>
      <c r="BL74" s="62">
        <v>2.7399448641719292E-2</v>
      </c>
      <c r="BM74" s="62">
        <v>48.642042722658289</v>
      </c>
      <c r="BN74" s="62">
        <v>-5.4224295111471761E-2</v>
      </c>
      <c r="BO74" s="62">
        <v>51.430843984717683</v>
      </c>
      <c r="BP74" s="62">
        <v>4.3844432757348907E-3</v>
      </c>
      <c r="BQ74" s="62">
        <v>51.206332723532945</v>
      </c>
      <c r="BR74" s="62">
        <v>2.1231669239081943E-2</v>
      </c>
      <c r="BS74" s="62">
        <v>50.141739887176335</v>
      </c>
      <c r="BT74" s="62">
        <v>0.10495739501486513</v>
      </c>
      <c r="BU74" s="62">
        <v>45.378889822717348</v>
      </c>
      <c r="BV74" s="62">
        <v>-3.5001284816831991E-2</v>
      </c>
      <c r="BW74" s="62">
        <v>47.02481890258673</v>
      </c>
      <c r="BX74" s="62">
        <v>8.2119097532912383E-2</v>
      </c>
    </row>
    <row r="75" spans="1:76">
      <c r="A75" s="63">
        <v>74</v>
      </c>
      <c r="B75" t="s">
        <v>100</v>
      </c>
      <c r="C75">
        <v>192.57</v>
      </c>
      <c r="D75">
        <v>139.35</v>
      </c>
      <c r="E75">
        <v>124.06</v>
      </c>
      <c r="F75">
        <v>148.22</v>
      </c>
      <c r="G75">
        <v>171.97</v>
      </c>
      <c r="H75">
        <v>165.38</v>
      </c>
      <c r="I75">
        <v>158.19</v>
      </c>
      <c r="J75">
        <v>167.34</v>
      </c>
      <c r="K75">
        <v>284.47000000000003</v>
      </c>
      <c r="L75">
        <v>296.62</v>
      </c>
      <c r="M75">
        <v>-12.149999999999977</v>
      </c>
      <c r="N75">
        <v>1.9772100525521385E-3</v>
      </c>
      <c r="O75">
        <v>-1.4846235418875888E-2</v>
      </c>
      <c r="P75">
        <v>-2.3841372255881666E-2</v>
      </c>
      <c r="Q75">
        <v>-2.9275001637304336E-2</v>
      </c>
      <c r="R75">
        <v>-5.2062243304217366E-3</v>
      </c>
      <c r="S75">
        <v>-2.1940978177302076E-2</v>
      </c>
      <c r="T75">
        <v>1.3926694942077537E-3</v>
      </c>
      <c r="U75">
        <v>-5.9403587976713792E-3</v>
      </c>
      <c r="V75">
        <v>2.8006649320612892E-2</v>
      </c>
      <c r="W75">
        <v>-2.12499175080842E-2</v>
      </c>
      <c r="X75">
        <v>-0.5387243735763102</v>
      </c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8.83203125" defaultRowHeight="13" x14ac:dyDescent="0"/>
  <cols>
    <col min="5" max="5" width="10.5" customWidth="1"/>
    <col min="6" max="6" width="10.1640625" customWidth="1"/>
    <col min="7" max="7" width="10.83203125" customWidth="1"/>
    <col min="8" max="10" width="10" customWidth="1"/>
    <col min="13" max="13" width="9.83203125" customWidth="1"/>
    <col min="14" max="15" width="10.6640625" customWidth="1"/>
    <col min="16" max="17" width="11.5" customWidth="1"/>
    <col min="18" max="18" width="10.83203125" customWidth="1"/>
    <col min="19" max="19" width="9.83203125" customWidth="1"/>
    <col min="20" max="20" width="10" customWidth="1"/>
    <col min="32" max="32" width="8.5" customWidth="1"/>
    <col min="37" max="37" width="11.5" customWidth="1"/>
    <col min="38" max="38" width="8" customWidth="1"/>
    <col min="40" max="40" width="10" customWidth="1"/>
    <col min="41" max="41" width="12.83203125" customWidth="1"/>
    <col min="42" max="42" width="9.5" customWidth="1"/>
    <col min="43" max="43" width="15.1640625" bestFit="1" customWidth="1"/>
  </cols>
  <sheetData>
    <row r="1" spans="1:42" s="63" customFormat="1" ht="27" thickBot="1">
      <c r="A1" s="69"/>
      <c r="B1" s="70"/>
      <c r="C1" s="70" t="s">
        <v>466</v>
      </c>
      <c r="D1" s="70" t="s">
        <v>410</v>
      </c>
      <c r="E1" s="70" t="s">
        <v>411</v>
      </c>
      <c r="F1" s="70" t="s">
        <v>412</v>
      </c>
      <c r="G1" s="70" t="s">
        <v>413</v>
      </c>
      <c r="H1" s="70" t="s">
        <v>414</v>
      </c>
      <c r="I1" s="70" t="s">
        <v>415</v>
      </c>
      <c r="J1" s="70" t="s">
        <v>416</v>
      </c>
      <c r="K1" s="70" t="s">
        <v>417</v>
      </c>
      <c r="L1" s="70" t="s">
        <v>421</v>
      </c>
      <c r="M1" s="70" t="s">
        <v>422</v>
      </c>
      <c r="N1" s="70" t="s">
        <v>423</v>
      </c>
      <c r="O1" s="70" t="s">
        <v>424</v>
      </c>
      <c r="P1" s="70" t="s">
        <v>425</v>
      </c>
      <c r="Q1" s="70" t="s">
        <v>426</v>
      </c>
      <c r="R1" s="70" t="s">
        <v>427</v>
      </c>
      <c r="S1" s="70" t="s">
        <v>428</v>
      </c>
      <c r="T1" s="70" t="s">
        <v>429</v>
      </c>
      <c r="U1" s="70" t="s">
        <v>430</v>
      </c>
      <c r="V1" s="70" t="s">
        <v>434</v>
      </c>
      <c r="W1" s="70" t="s">
        <v>435</v>
      </c>
      <c r="X1" s="70" t="s">
        <v>273</v>
      </c>
      <c r="Y1" s="70" t="s">
        <v>274</v>
      </c>
      <c r="Z1" s="70" t="s">
        <v>275</v>
      </c>
      <c r="AA1" s="70" t="s">
        <v>276</v>
      </c>
      <c r="AB1" s="70" t="s">
        <v>277</v>
      </c>
      <c r="AC1" s="70" t="s">
        <v>278</v>
      </c>
      <c r="AD1" s="70" t="s">
        <v>279</v>
      </c>
      <c r="AE1" s="70" t="s">
        <v>280</v>
      </c>
      <c r="AF1" s="70" t="s">
        <v>281</v>
      </c>
      <c r="AG1" s="70" t="s">
        <v>282</v>
      </c>
      <c r="AH1" s="70" t="s">
        <v>283</v>
      </c>
      <c r="AI1" s="70" t="s">
        <v>115</v>
      </c>
      <c r="AJ1" s="70" t="s">
        <v>116</v>
      </c>
      <c r="AK1" s="70" t="s">
        <v>284</v>
      </c>
      <c r="AL1" s="70" t="s">
        <v>285</v>
      </c>
      <c r="AM1" s="70" t="s">
        <v>139</v>
      </c>
      <c r="AN1" s="70" t="s">
        <v>140</v>
      </c>
      <c r="AO1" s="70" t="s">
        <v>288</v>
      </c>
      <c r="AP1" s="71" t="s">
        <v>289</v>
      </c>
    </row>
    <row r="2" spans="1:42">
      <c r="A2" s="84" t="s">
        <v>466</v>
      </c>
      <c r="B2" s="68" t="s">
        <v>468</v>
      </c>
      <c r="C2" s="68">
        <v>1</v>
      </c>
      <c r="D2" s="68">
        <v>0.97899999999999998</v>
      </c>
      <c r="E2" s="68">
        <v>0.95399999999999996</v>
      </c>
      <c r="F2" s="68">
        <v>0.90900000000000003</v>
      </c>
      <c r="G2" s="68">
        <v>0.88</v>
      </c>
      <c r="H2" s="68">
        <v>0.98399999999999999</v>
      </c>
      <c r="I2" s="68">
        <v>0.94299999999999995</v>
      </c>
      <c r="J2" s="68">
        <v>0.998</v>
      </c>
      <c r="K2" s="68">
        <v>0.98</v>
      </c>
      <c r="L2" s="68">
        <v>0.96799999999999997</v>
      </c>
      <c r="M2" s="68">
        <v>0.88500000000000001</v>
      </c>
      <c r="N2" s="68">
        <v>-0.08</v>
      </c>
      <c r="O2" s="68">
        <v>-2.1999999999999999E-2</v>
      </c>
      <c r="P2" s="68">
        <v>-2.8000000000000001E-2</v>
      </c>
      <c r="Q2" s="68">
        <v>2E-3</v>
      </c>
      <c r="R2" s="68">
        <v>4.2000000000000003E-2</v>
      </c>
      <c r="S2" s="68">
        <v>8.4000000000000005E-2</v>
      </c>
      <c r="T2" s="68">
        <v>-2.4E-2</v>
      </c>
      <c r="U2" s="68">
        <v>2.1000000000000001E-2</v>
      </c>
      <c r="V2" s="68">
        <v>-8.7999999999999995E-2</v>
      </c>
      <c r="W2" s="68">
        <v>6.7000000000000004E-2</v>
      </c>
      <c r="X2" s="68">
        <v>-0.09</v>
      </c>
      <c r="Y2" s="68">
        <v>-1.7000000000000001E-2</v>
      </c>
      <c r="Z2" s="68">
        <v>-0.1</v>
      </c>
      <c r="AA2" s="68">
        <v>-0.39800000000000002</v>
      </c>
      <c r="AB2" s="68">
        <v>0.2</v>
      </c>
      <c r="AC2" s="68">
        <v>-0.28899999999999998</v>
      </c>
      <c r="AD2" s="68">
        <v>-0.505</v>
      </c>
      <c r="AE2" s="68">
        <v>0.12</v>
      </c>
      <c r="AF2" s="68">
        <v>-2.1000000000000001E-2</v>
      </c>
      <c r="AG2" s="68">
        <v>-0.23499999999999999</v>
      </c>
      <c r="AH2" s="68">
        <v>-0.20699999999999999</v>
      </c>
      <c r="AI2" s="68">
        <v>-0.39900000000000002</v>
      </c>
      <c r="AJ2" s="68">
        <v>-2.1999999999999999E-2</v>
      </c>
      <c r="AK2" s="68">
        <v>-0.42</v>
      </c>
      <c r="AL2" s="68">
        <v>-3.5000000000000003E-2</v>
      </c>
      <c r="AM2" s="68">
        <v>-0.85199999999999998</v>
      </c>
      <c r="AN2" s="68">
        <v>2E-3</v>
      </c>
      <c r="AO2" s="68">
        <v>-0.85499999999999998</v>
      </c>
      <c r="AP2" s="55">
        <v>-8.0000000000000002E-3</v>
      </c>
    </row>
    <row r="3" spans="1:42">
      <c r="A3" s="83"/>
      <c r="B3" s="64" t="s">
        <v>469</v>
      </c>
      <c r="C3" s="64"/>
      <c r="D3" s="64">
        <v>0</v>
      </c>
      <c r="E3" s="64">
        <v>0</v>
      </c>
      <c r="F3" s="64">
        <v>0</v>
      </c>
      <c r="G3" s="64">
        <v>0</v>
      </c>
      <c r="H3" s="64">
        <v>0</v>
      </c>
      <c r="I3" s="64">
        <v>0</v>
      </c>
      <c r="J3" s="64">
        <v>0</v>
      </c>
      <c r="K3" s="64">
        <v>0</v>
      </c>
      <c r="L3" s="64">
        <v>0</v>
      </c>
      <c r="M3" s="64">
        <v>0</v>
      </c>
      <c r="N3" s="64">
        <v>0.503</v>
      </c>
      <c r="O3" s="64">
        <v>0.85399999999999998</v>
      </c>
      <c r="P3" s="64">
        <v>0.81399999999999995</v>
      </c>
      <c r="Q3" s="64">
        <v>0.99</v>
      </c>
      <c r="R3" s="64">
        <v>0.72399999999999998</v>
      </c>
      <c r="S3" s="64">
        <v>0.47799999999999998</v>
      </c>
      <c r="T3" s="64">
        <v>0.83899999999999997</v>
      </c>
      <c r="U3" s="64">
        <v>0.85699999999999998</v>
      </c>
      <c r="V3" s="64">
        <v>0.45700000000000002</v>
      </c>
      <c r="W3" s="64">
        <v>0.57499999999999996</v>
      </c>
      <c r="X3" s="64">
        <v>0.498</v>
      </c>
      <c r="Y3" s="64">
        <v>0.89900000000000002</v>
      </c>
      <c r="Z3" s="64">
        <v>0.45300000000000001</v>
      </c>
      <c r="AA3" s="64">
        <v>2E-3</v>
      </c>
      <c r="AB3" s="64">
        <v>0.129</v>
      </c>
      <c r="AC3" s="64">
        <v>2.7E-2</v>
      </c>
      <c r="AD3" s="64">
        <v>0</v>
      </c>
      <c r="AE3" s="64">
        <v>0.36599999999999999</v>
      </c>
      <c r="AF3" s="64">
        <v>0.872</v>
      </c>
      <c r="AG3" s="64">
        <v>7.2999999999999995E-2</v>
      </c>
      <c r="AH3" s="64">
        <v>0.115</v>
      </c>
      <c r="AI3" s="64">
        <v>2E-3</v>
      </c>
      <c r="AJ3" s="64">
        <v>0.86799999999999999</v>
      </c>
      <c r="AK3" s="64">
        <v>1E-3</v>
      </c>
      <c r="AL3" s="64">
        <v>0.79900000000000004</v>
      </c>
      <c r="AM3" s="64">
        <v>0</v>
      </c>
      <c r="AN3" s="64">
        <v>0.98799999999999999</v>
      </c>
      <c r="AO3" s="64">
        <v>0</v>
      </c>
      <c r="AP3" s="65">
        <v>0.95199999999999996</v>
      </c>
    </row>
    <row r="4" spans="1:42">
      <c r="A4" s="83"/>
      <c r="B4" s="64" t="s">
        <v>467</v>
      </c>
      <c r="C4" s="64">
        <v>78</v>
      </c>
      <c r="D4" s="64">
        <v>74</v>
      </c>
      <c r="E4" s="64">
        <v>74</v>
      </c>
      <c r="F4" s="64">
        <v>74</v>
      </c>
      <c r="G4" s="64">
        <v>74</v>
      </c>
      <c r="H4" s="64">
        <v>74</v>
      </c>
      <c r="I4" s="64">
        <v>74</v>
      </c>
      <c r="J4" s="64">
        <v>74</v>
      </c>
      <c r="K4" s="64">
        <v>74</v>
      </c>
      <c r="L4" s="64">
        <v>74</v>
      </c>
      <c r="M4" s="64">
        <v>74</v>
      </c>
      <c r="N4" s="64">
        <v>73</v>
      </c>
      <c r="O4" s="64">
        <v>73</v>
      </c>
      <c r="P4" s="64">
        <v>73</v>
      </c>
      <c r="Q4" s="64">
        <v>73</v>
      </c>
      <c r="R4" s="64">
        <v>73</v>
      </c>
      <c r="S4" s="64">
        <v>73</v>
      </c>
      <c r="T4" s="64">
        <v>73</v>
      </c>
      <c r="U4" s="64">
        <v>73</v>
      </c>
      <c r="V4" s="64">
        <v>73</v>
      </c>
      <c r="W4" s="64">
        <v>73</v>
      </c>
      <c r="X4" s="64">
        <v>59</v>
      </c>
      <c r="Y4" s="64">
        <v>59</v>
      </c>
      <c r="Z4" s="64">
        <v>59</v>
      </c>
      <c r="AA4" s="64">
        <v>59</v>
      </c>
      <c r="AB4" s="64">
        <v>59</v>
      </c>
      <c r="AC4" s="64">
        <v>59</v>
      </c>
      <c r="AD4" s="64">
        <v>59</v>
      </c>
      <c r="AE4" s="64">
        <v>59</v>
      </c>
      <c r="AF4" s="64">
        <v>59</v>
      </c>
      <c r="AG4" s="64">
        <v>59</v>
      </c>
      <c r="AH4" s="64">
        <v>59</v>
      </c>
      <c r="AI4" s="64">
        <v>59</v>
      </c>
      <c r="AJ4" s="64">
        <v>58</v>
      </c>
      <c r="AK4" s="64">
        <v>58</v>
      </c>
      <c r="AL4" s="64">
        <v>57</v>
      </c>
      <c r="AM4" s="64">
        <v>59</v>
      </c>
      <c r="AN4" s="64">
        <v>58</v>
      </c>
      <c r="AO4" s="64">
        <v>58</v>
      </c>
      <c r="AP4" s="65">
        <v>57</v>
      </c>
    </row>
    <row r="5" spans="1:42">
      <c r="A5" s="83" t="s">
        <v>410</v>
      </c>
      <c r="B5" s="64" t="s">
        <v>468</v>
      </c>
      <c r="C5" s="68">
        <v>0.97899999999999998</v>
      </c>
      <c r="D5" s="68">
        <v>1</v>
      </c>
      <c r="E5" s="68">
        <v>0.93899999999999995</v>
      </c>
      <c r="F5" s="68">
        <v>0.90300000000000002</v>
      </c>
      <c r="G5" s="68">
        <v>0.85599999999999998</v>
      </c>
      <c r="H5" s="68">
        <v>0.96299999999999997</v>
      </c>
      <c r="I5" s="68">
        <v>0.92500000000000004</v>
      </c>
      <c r="J5" s="68">
        <v>0.97699999999999998</v>
      </c>
      <c r="K5" s="68">
        <v>0.96299999999999997</v>
      </c>
      <c r="L5" s="68">
        <v>0.95099999999999996</v>
      </c>
      <c r="M5" s="68">
        <v>0.86599999999999999</v>
      </c>
      <c r="N5" s="68">
        <v>5.8000000000000003E-2</v>
      </c>
      <c r="O5" s="68">
        <v>-4.9000000000000002E-2</v>
      </c>
      <c r="P5" s="68">
        <v>-5.6000000000000001E-2</v>
      </c>
      <c r="Q5" s="68">
        <v>4.0000000000000001E-3</v>
      </c>
      <c r="R5" s="68">
        <v>-4.0000000000000001E-3</v>
      </c>
      <c r="S5" s="68">
        <v>9.7000000000000003E-2</v>
      </c>
      <c r="T5" s="68">
        <v>-6.6000000000000003E-2</v>
      </c>
      <c r="U5" s="68">
        <v>3.1E-2</v>
      </c>
      <c r="V5" s="68">
        <v>-8.2000000000000003E-2</v>
      </c>
      <c r="W5" s="68">
        <v>7.6999999999999999E-2</v>
      </c>
      <c r="X5" s="68">
        <v>-6.0000000000000001E-3</v>
      </c>
      <c r="Y5" s="68">
        <v>2.5000000000000001E-2</v>
      </c>
      <c r="Z5" s="68">
        <v>-1.7000000000000001E-2</v>
      </c>
      <c r="AA5" s="68">
        <v>-0.36099999999999999</v>
      </c>
      <c r="AB5" s="68">
        <v>0.24</v>
      </c>
      <c r="AC5" s="68">
        <v>-0.26100000000000001</v>
      </c>
      <c r="AD5" s="68">
        <v>-0.50600000000000001</v>
      </c>
      <c r="AE5" s="68">
        <v>0.13200000000000001</v>
      </c>
      <c r="AF5" s="68">
        <v>3.9E-2</v>
      </c>
      <c r="AG5" s="68">
        <v>-0.159</v>
      </c>
      <c r="AH5" s="68">
        <v>-0.13100000000000001</v>
      </c>
      <c r="AI5" s="68">
        <v>-0.34200000000000003</v>
      </c>
      <c r="AJ5" s="68">
        <v>2.3E-2</v>
      </c>
      <c r="AK5" s="68">
        <v>-0.377</v>
      </c>
      <c r="AL5" s="68">
        <v>-2.1000000000000001E-2</v>
      </c>
      <c r="AM5" s="68">
        <v>-0.80100000000000005</v>
      </c>
      <c r="AN5" s="68">
        <v>3.4000000000000002E-2</v>
      </c>
      <c r="AO5" s="68">
        <v>-0.80400000000000005</v>
      </c>
      <c r="AP5" s="55">
        <v>4.0000000000000001E-3</v>
      </c>
    </row>
    <row r="6" spans="1:42">
      <c r="A6" s="83"/>
      <c r="B6" s="64" t="s">
        <v>469</v>
      </c>
      <c r="C6" s="64">
        <v>0</v>
      </c>
      <c r="D6" s="64"/>
      <c r="E6" s="64">
        <v>0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0.625</v>
      </c>
      <c r="O6" s="64">
        <v>0.68200000000000005</v>
      </c>
      <c r="P6" s="64">
        <v>0.63900000000000001</v>
      </c>
      <c r="Q6" s="64">
        <v>0.97299999999999998</v>
      </c>
      <c r="R6" s="64">
        <v>0.97199999999999998</v>
      </c>
      <c r="S6" s="64">
        <v>0.41299999999999998</v>
      </c>
      <c r="T6" s="64">
        <v>0.57899999999999996</v>
      </c>
      <c r="U6" s="64">
        <v>0.79700000000000004</v>
      </c>
      <c r="V6" s="64">
        <v>0.48799999999999999</v>
      </c>
      <c r="W6" s="64">
        <v>0.51700000000000002</v>
      </c>
      <c r="X6" s="64">
        <v>0.96199999999999997</v>
      </c>
      <c r="Y6" s="64">
        <v>0.85</v>
      </c>
      <c r="Z6" s="64">
        <v>0.89800000000000002</v>
      </c>
      <c r="AA6" s="64">
        <v>5.0000000000000001E-3</v>
      </c>
      <c r="AB6" s="64">
        <v>6.7000000000000004E-2</v>
      </c>
      <c r="AC6" s="64">
        <v>4.5999999999999999E-2</v>
      </c>
      <c r="AD6" s="64">
        <v>0</v>
      </c>
      <c r="AE6" s="64">
        <v>0.318</v>
      </c>
      <c r="AF6" s="64">
        <v>0.76800000000000002</v>
      </c>
      <c r="AG6" s="64">
        <v>0.22900000000000001</v>
      </c>
      <c r="AH6" s="64">
        <v>0.32400000000000001</v>
      </c>
      <c r="AI6" s="64">
        <v>8.0000000000000002E-3</v>
      </c>
      <c r="AJ6" s="64">
        <v>0.86499999999999999</v>
      </c>
      <c r="AK6" s="64">
        <v>4.0000000000000001E-3</v>
      </c>
      <c r="AL6" s="64">
        <v>0.876</v>
      </c>
      <c r="AM6" s="64">
        <v>0</v>
      </c>
      <c r="AN6" s="64">
        <v>0.79800000000000004</v>
      </c>
      <c r="AO6" s="64">
        <v>0</v>
      </c>
      <c r="AP6" s="65">
        <v>0.97799999999999998</v>
      </c>
    </row>
    <row r="7" spans="1:42" ht="15" customHeight="1">
      <c r="A7" s="83"/>
      <c r="B7" s="64" t="s">
        <v>467</v>
      </c>
      <c r="C7" s="64">
        <v>74</v>
      </c>
      <c r="D7" s="64">
        <v>74</v>
      </c>
      <c r="E7" s="64">
        <v>74</v>
      </c>
      <c r="F7" s="64">
        <v>74</v>
      </c>
      <c r="G7" s="64">
        <v>74</v>
      </c>
      <c r="H7" s="64">
        <v>74</v>
      </c>
      <c r="I7" s="64">
        <v>74</v>
      </c>
      <c r="J7" s="64">
        <v>74</v>
      </c>
      <c r="K7" s="64">
        <v>74</v>
      </c>
      <c r="L7" s="64">
        <v>74</v>
      </c>
      <c r="M7" s="64">
        <v>74</v>
      </c>
      <c r="N7" s="64">
        <v>73</v>
      </c>
      <c r="O7" s="64">
        <v>73</v>
      </c>
      <c r="P7" s="64">
        <v>73</v>
      </c>
      <c r="Q7" s="64">
        <v>73</v>
      </c>
      <c r="R7" s="64">
        <v>73</v>
      </c>
      <c r="S7" s="64">
        <v>73</v>
      </c>
      <c r="T7" s="64">
        <v>73</v>
      </c>
      <c r="U7" s="64">
        <v>73</v>
      </c>
      <c r="V7" s="64">
        <v>73</v>
      </c>
      <c r="W7" s="64">
        <v>73</v>
      </c>
      <c r="X7" s="64">
        <v>59</v>
      </c>
      <c r="Y7" s="64">
        <v>59</v>
      </c>
      <c r="Z7" s="64">
        <v>59</v>
      </c>
      <c r="AA7" s="64">
        <v>59</v>
      </c>
      <c r="AB7" s="64">
        <v>59</v>
      </c>
      <c r="AC7" s="64">
        <v>59</v>
      </c>
      <c r="AD7" s="64">
        <v>59</v>
      </c>
      <c r="AE7" s="64">
        <v>59</v>
      </c>
      <c r="AF7" s="64">
        <v>59</v>
      </c>
      <c r="AG7" s="64">
        <v>59</v>
      </c>
      <c r="AH7" s="64">
        <v>59</v>
      </c>
      <c r="AI7" s="64">
        <v>59</v>
      </c>
      <c r="AJ7" s="64">
        <v>58</v>
      </c>
      <c r="AK7" s="64">
        <v>58</v>
      </c>
      <c r="AL7" s="64">
        <v>57</v>
      </c>
      <c r="AM7" s="64">
        <v>59</v>
      </c>
      <c r="AN7" s="64">
        <v>58</v>
      </c>
      <c r="AO7" s="64">
        <v>58</v>
      </c>
      <c r="AP7" s="65">
        <v>57</v>
      </c>
    </row>
    <row r="8" spans="1:42">
      <c r="A8" s="83" t="s">
        <v>411</v>
      </c>
      <c r="B8" s="64" t="s">
        <v>468</v>
      </c>
      <c r="C8" s="68">
        <v>0.95399999999999996</v>
      </c>
      <c r="D8" s="68">
        <v>0.93899999999999995</v>
      </c>
      <c r="E8" s="68">
        <v>1</v>
      </c>
      <c r="F8" s="68">
        <v>0.97299999999999998</v>
      </c>
      <c r="G8" s="68">
        <v>0.92800000000000005</v>
      </c>
      <c r="H8" s="68">
        <v>0.97699999999999998</v>
      </c>
      <c r="I8" s="68">
        <v>0.97399999999999998</v>
      </c>
      <c r="J8" s="68">
        <v>0.95599999999999996</v>
      </c>
      <c r="K8" s="68">
        <v>0.98399999999999999</v>
      </c>
      <c r="L8" s="68">
        <v>0.94399999999999995</v>
      </c>
      <c r="M8" s="68">
        <v>0.92900000000000005</v>
      </c>
      <c r="N8" s="68">
        <v>-5.1999999999999998E-2</v>
      </c>
      <c r="O8" s="68">
        <v>0.08</v>
      </c>
      <c r="P8" s="68">
        <v>4.8000000000000001E-2</v>
      </c>
      <c r="Q8" s="68">
        <v>0.14099999999999999</v>
      </c>
      <c r="R8" s="68">
        <v>0.107</v>
      </c>
      <c r="S8" s="68">
        <v>0.16</v>
      </c>
      <c r="T8" s="68">
        <v>-7.1999999999999995E-2</v>
      </c>
      <c r="U8" s="68">
        <v>0.125</v>
      </c>
      <c r="V8" s="68">
        <v>-7.6999999999999999E-2</v>
      </c>
      <c r="W8" s="68">
        <v>0.17399999999999999</v>
      </c>
      <c r="X8" s="68">
        <v>-7.4999999999999997E-2</v>
      </c>
      <c r="Y8" s="68">
        <v>-0.04</v>
      </c>
      <c r="Z8" s="68">
        <v>-0.14899999999999999</v>
      </c>
      <c r="AA8" s="68">
        <v>-0.40699999999999997</v>
      </c>
      <c r="AB8" s="68">
        <v>0.14499999999999999</v>
      </c>
      <c r="AC8" s="68">
        <v>-0.27700000000000002</v>
      </c>
      <c r="AD8" s="68">
        <v>-0.50600000000000001</v>
      </c>
      <c r="AE8" s="68">
        <v>0.17499999999999999</v>
      </c>
      <c r="AF8" s="68">
        <v>-8.2000000000000003E-2</v>
      </c>
      <c r="AG8" s="68">
        <v>-0.25800000000000001</v>
      </c>
      <c r="AH8" s="68">
        <v>-0.23</v>
      </c>
      <c r="AI8" s="68">
        <v>-0.51700000000000002</v>
      </c>
      <c r="AJ8" s="68">
        <v>-4.8000000000000001E-2</v>
      </c>
      <c r="AK8" s="68">
        <v>-0.53300000000000003</v>
      </c>
      <c r="AL8" s="68">
        <v>-0.14599999999999999</v>
      </c>
      <c r="AM8" s="68">
        <v>-0.89800000000000002</v>
      </c>
      <c r="AN8" s="68">
        <v>-3.0000000000000001E-3</v>
      </c>
      <c r="AO8" s="68">
        <v>-0.90500000000000003</v>
      </c>
      <c r="AP8" s="55">
        <v>-9.6000000000000002E-2</v>
      </c>
    </row>
    <row r="9" spans="1:42">
      <c r="A9" s="83"/>
      <c r="B9" s="64" t="s">
        <v>469</v>
      </c>
      <c r="C9" s="64">
        <v>0</v>
      </c>
      <c r="D9" s="64">
        <v>0</v>
      </c>
      <c r="E9" s="64"/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0.66</v>
      </c>
      <c r="O9" s="64">
        <v>0.501</v>
      </c>
      <c r="P9" s="64">
        <v>0.68799999999999994</v>
      </c>
      <c r="Q9" s="64">
        <v>0.23400000000000001</v>
      </c>
      <c r="R9" s="64">
        <v>0.36699999999999999</v>
      </c>
      <c r="S9" s="64">
        <v>0.17599999999999999</v>
      </c>
      <c r="T9" s="64">
        <v>0.54300000000000004</v>
      </c>
      <c r="U9" s="64">
        <v>0.29199999999999998</v>
      </c>
      <c r="V9" s="64">
        <v>0.51500000000000001</v>
      </c>
      <c r="W9" s="64">
        <v>0.14000000000000001</v>
      </c>
      <c r="X9" s="64">
        <v>0.57299999999999995</v>
      </c>
      <c r="Y9" s="64">
        <v>0.76600000000000001</v>
      </c>
      <c r="Z9" s="64">
        <v>0.26100000000000001</v>
      </c>
      <c r="AA9" s="64">
        <v>1E-3</v>
      </c>
      <c r="AB9" s="64">
        <v>0.27300000000000002</v>
      </c>
      <c r="AC9" s="64">
        <v>3.4000000000000002E-2</v>
      </c>
      <c r="AD9" s="64">
        <v>0</v>
      </c>
      <c r="AE9" s="64">
        <v>0.185</v>
      </c>
      <c r="AF9" s="64">
        <v>0.53700000000000003</v>
      </c>
      <c r="AG9" s="64">
        <v>4.8000000000000001E-2</v>
      </c>
      <c r="AH9" s="64">
        <v>7.9000000000000001E-2</v>
      </c>
      <c r="AI9" s="64">
        <v>0</v>
      </c>
      <c r="AJ9" s="64">
        <v>0.72299999999999998</v>
      </c>
      <c r="AK9" s="64">
        <v>0</v>
      </c>
      <c r="AL9" s="64">
        <v>0.27800000000000002</v>
      </c>
      <c r="AM9" s="64">
        <v>0</v>
      </c>
      <c r="AN9" s="64">
        <v>0.98499999999999999</v>
      </c>
      <c r="AO9" s="64">
        <v>0</v>
      </c>
      <c r="AP9" s="65">
        <v>0.47799999999999998</v>
      </c>
    </row>
    <row r="10" spans="1:42" ht="15" customHeight="1">
      <c r="A10" s="83"/>
      <c r="B10" s="64" t="s">
        <v>467</v>
      </c>
      <c r="C10" s="64">
        <v>74</v>
      </c>
      <c r="D10" s="64">
        <v>74</v>
      </c>
      <c r="E10" s="64">
        <v>74</v>
      </c>
      <c r="F10" s="64">
        <v>74</v>
      </c>
      <c r="G10" s="64">
        <v>74</v>
      </c>
      <c r="H10" s="64">
        <v>74</v>
      </c>
      <c r="I10" s="64">
        <v>74</v>
      </c>
      <c r="J10" s="64">
        <v>74</v>
      </c>
      <c r="K10" s="64">
        <v>74</v>
      </c>
      <c r="L10" s="64">
        <v>74</v>
      </c>
      <c r="M10" s="64">
        <v>74</v>
      </c>
      <c r="N10" s="64">
        <v>73</v>
      </c>
      <c r="O10" s="64">
        <v>73</v>
      </c>
      <c r="P10" s="64">
        <v>73</v>
      </c>
      <c r="Q10" s="64">
        <v>73</v>
      </c>
      <c r="R10" s="64">
        <v>73</v>
      </c>
      <c r="S10" s="64">
        <v>73</v>
      </c>
      <c r="T10" s="64">
        <v>73</v>
      </c>
      <c r="U10" s="64">
        <v>73</v>
      </c>
      <c r="V10" s="64">
        <v>73</v>
      </c>
      <c r="W10" s="64">
        <v>73</v>
      </c>
      <c r="X10" s="64">
        <v>59</v>
      </c>
      <c r="Y10" s="64">
        <v>59</v>
      </c>
      <c r="Z10" s="64">
        <v>59</v>
      </c>
      <c r="AA10" s="64">
        <v>59</v>
      </c>
      <c r="AB10" s="64">
        <v>59</v>
      </c>
      <c r="AC10" s="64">
        <v>59</v>
      </c>
      <c r="AD10" s="64">
        <v>59</v>
      </c>
      <c r="AE10" s="64">
        <v>59</v>
      </c>
      <c r="AF10" s="64">
        <v>59</v>
      </c>
      <c r="AG10" s="64">
        <v>59</v>
      </c>
      <c r="AH10" s="64">
        <v>59</v>
      </c>
      <c r="AI10" s="64">
        <v>59</v>
      </c>
      <c r="AJ10" s="64">
        <v>58</v>
      </c>
      <c r="AK10" s="64">
        <v>58</v>
      </c>
      <c r="AL10" s="64">
        <v>57</v>
      </c>
      <c r="AM10" s="64">
        <v>59</v>
      </c>
      <c r="AN10" s="64">
        <v>58</v>
      </c>
      <c r="AO10" s="64">
        <v>58</v>
      </c>
      <c r="AP10" s="65">
        <v>57</v>
      </c>
    </row>
    <row r="11" spans="1:42">
      <c r="A11" s="83" t="s">
        <v>412</v>
      </c>
      <c r="B11" s="64" t="s">
        <v>468</v>
      </c>
      <c r="C11" s="68">
        <v>0.90900000000000003</v>
      </c>
      <c r="D11" s="68">
        <v>0.90300000000000002</v>
      </c>
      <c r="E11" s="68">
        <v>0.97299999999999998</v>
      </c>
      <c r="F11" s="68">
        <v>1</v>
      </c>
      <c r="G11" s="68">
        <v>0.82699999999999996</v>
      </c>
      <c r="H11" s="68">
        <v>0.91700000000000004</v>
      </c>
      <c r="I11" s="68">
        <v>0.90400000000000003</v>
      </c>
      <c r="J11" s="68">
        <v>0.91500000000000004</v>
      </c>
      <c r="K11" s="68">
        <v>0.92900000000000005</v>
      </c>
      <c r="L11" s="68">
        <v>0.94599999999999995</v>
      </c>
      <c r="M11" s="68">
        <v>0.83199999999999996</v>
      </c>
      <c r="N11" s="68">
        <v>-5.5E-2</v>
      </c>
      <c r="O11" s="68">
        <v>0.17199999999999999</v>
      </c>
      <c r="P11" s="68">
        <v>0.13900000000000001</v>
      </c>
      <c r="Q11" s="68">
        <v>0.216</v>
      </c>
      <c r="R11" s="68">
        <v>0.19900000000000001</v>
      </c>
      <c r="S11" s="68">
        <v>0.23899999999999999</v>
      </c>
      <c r="T11" s="68">
        <v>-7.3999999999999996E-2</v>
      </c>
      <c r="U11" s="68">
        <v>0.223</v>
      </c>
      <c r="V11" s="68">
        <v>-4.7E-2</v>
      </c>
      <c r="W11" s="68">
        <v>0.23699999999999999</v>
      </c>
      <c r="X11" s="68">
        <v>-8.2000000000000003E-2</v>
      </c>
      <c r="Y11" s="68">
        <v>-7.0000000000000007E-2</v>
      </c>
      <c r="Z11" s="68">
        <v>-0.16</v>
      </c>
      <c r="AA11" s="68">
        <v>-0.40300000000000002</v>
      </c>
      <c r="AB11" s="68">
        <v>0.123</v>
      </c>
      <c r="AC11" s="68">
        <v>-0.26200000000000001</v>
      </c>
      <c r="AD11" s="68">
        <v>-0.52200000000000002</v>
      </c>
      <c r="AE11" s="68">
        <v>0.21299999999999999</v>
      </c>
      <c r="AF11" s="68">
        <v>-0.125</v>
      </c>
      <c r="AG11" s="68">
        <v>-0.27600000000000002</v>
      </c>
      <c r="AH11" s="68">
        <v>-0.249</v>
      </c>
      <c r="AI11" s="68">
        <v>-0.46500000000000002</v>
      </c>
      <c r="AJ11" s="68">
        <v>-0.124</v>
      </c>
      <c r="AK11" s="68">
        <v>-0.46400000000000002</v>
      </c>
      <c r="AL11" s="68">
        <v>-0.26200000000000001</v>
      </c>
      <c r="AM11" s="68">
        <v>-0.85499999999999998</v>
      </c>
      <c r="AN11" s="68">
        <v>-7.1999999999999995E-2</v>
      </c>
      <c r="AO11" s="68">
        <v>-0.85399999999999998</v>
      </c>
      <c r="AP11" s="55">
        <v>-0.20699999999999999</v>
      </c>
    </row>
    <row r="12" spans="1:42">
      <c r="A12" s="83"/>
      <c r="B12" s="64" t="s">
        <v>469</v>
      </c>
      <c r="C12" s="64">
        <v>0</v>
      </c>
      <c r="D12" s="64">
        <v>0</v>
      </c>
      <c r="E12" s="64">
        <v>0</v>
      </c>
      <c r="F12" s="64"/>
      <c r="G12" s="64">
        <v>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0.64200000000000002</v>
      </c>
      <c r="O12" s="64">
        <v>0.14599999999999999</v>
      </c>
      <c r="P12" s="64">
        <v>0.24</v>
      </c>
      <c r="Q12" s="64">
        <v>6.6000000000000003E-2</v>
      </c>
      <c r="R12" s="64">
        <v>9.0999999999999998E-2</v>
      </c>
      <c r="S12" s="64">
        <v>4.2000000000000003E-2</v>
      </c>
      <c r="T12" s="64">
        <v>0.53300000000000003</v>
      </c>
      <c r="U12" s="64">
        <v>5.8000000000000003E-2</v>
      </c>
      <c r="V12" s="64">
        <v>0.69299999999999995</v>
      </c>
      <c r="W12" s="64">
        <v>4.3999999999999997E-2</v>
      </c>
      <c r="X12" s="64">
        <v>0.53500000000000003</v>
      </c>
      <c r="Y12" s="64">
        <v>0.59599999999999997</v>
      </c>
      <c r="Z12" s="64">
        <v>0.22600000000000001</v>
      </c>
      <c r="AA12" s="64">
        <v>2E-3</v>
      </c>
      <c r="AB12" s="64">
        <v>0.35499999999999998</v>
      </c>
      <c r="AC12" s="64">
        <v>4.4999999999999998E-2</v>
      </c>
      <c r="AD12" s="64">
        <v>0</v>
      </c>
      <c r="AE12" s="64">
        <v>0.106</v>
      </c>
      <c r="AF12" s="64">
        <v>0.34699999999999998</v>
      </c>
      <c r="AG12" s="64">
        <v>3.4000000000000002E-2</v>
      </c>
      <c r="AH12" s="64">
        <v>5.8000000000000003E-2</v>
      </c>
      <c r="AI12" s="64">
        <v>0</v>
      </c>
      <c r="AJ12" s="64">
        <v>0.35199999999999998</v>
      </c>
      <c r="AK12" s="64">
        <v>0</v>
      </c>
      <c r="AL12" s="64">
        <v>4.9000000000000002E-2</v>
      </c>
      <c r="AM12" s="64">
        <v>0</v>
      </c>
      <c r="AN12" s="64">
        <v>0.59199999999999997</v>
      </c>
      <c r="AO12" s="64">
        <v>0</v>
      </c>
      <c r="AP12" s="65">
        <v>0.123</v>
      </c>
    </row>
    <row r="13" spans="1:42" ht="15" customHeight="1">
      <c r="A13" s="83"/>
      <c r="B13" s="64" t="s">
        <v>467</v>
      </c>
      <c r="C13" s="64">
        <v>74</v>
      </c>
      <c r="D13" s="64">
        <v>74</v>
      </c>
      <c r="E13" s="64">
        <v>74</v>
      </c>
      <c r="F13" s="64">
        <v>74</v>
      </c>
      <c r="G13" s="64">
        <v>74</v>
      </c>
      <c r="H13" s="64">
        <v>74</v>
      </c>
      <c r="I13" s="64">
        <v>74</v>
      </c>
      <c r="J13" s="64">
        <v>74</v>
      </c>
      <c r="K13" s="64">
        <v>74</v>
      </c>
      <c r="L13" s="64">
        <v>74</v>
      </c>
      <c r="M13" s="64">
        <v>74</v>
      </c>
      <c r="N13" s="64">
        <v>73</v>
      </c>
      <c r="O13" s="64">
        <v>73</v>
      </c>
      <c r="P13" s="64">
        <v>73</v>
      </c>
      <c r="Q13" s="64">
        <v>73</v>
      </c>
      <c r="R13" s="64">
        <v>73</v>
      </c>
      <c r="S13" s="64">
        <v>73</v>
      </c>
      <c r="T13" s="64">
        <v>73</v>
      </c>
      <c r="U13" s="64">
        <v>73</v>
      </c>
      <c r="V13" s="64">
        <v>73</v>
      </c>
      <c r="W13" s="64">
        <v>73</v>
      </c>
      <c r="X13" s="64">
        <v>59</v>
      </c>
      <c r="Y13" s="64">
        <v>59</v>
      </c>
      <c r="Z13" s="64">
        <v>59</v>
      </c>
      <c r="AA13" s="64">
        <v>59</v>
      </c>
      <c r="AB13" s="64">
        <v>59</v>
      </c>
      <c r="AC13" s="64">
        <v>59</v>
      </c>
      <c r="AD13" s="64">
        <v>59</v>
      </c>
      <c r="AE13" s="64">
        <v>59</v>
      </c>
      <c r="AF13" s="64">
        <v>59</v>
      </c>
      <c r="AG13" s="64">
        <v>59</v>
      </c>
      <c r="AH13" s="64">
        <v>59</v>
      </c>
      <c r="AI13" s="64">
        <v>59</v>
      </c>
      <c r="AJ13" s="64">
        <v>58</v>
      </c>
      <c r="AK13" s="64">
        <v>58</v>
      </c>
      <c r="AL13" s="64">
        <v>57</v>
      </c>
      <c r="AM13" s="64">
        <v>59</v>
      </c>
      <c r="AN13" s="64">
        <v>58</v>
      </c>
      <c r="AO13" s="64">
        <v>58</v>
      </c>
      <c r="AP13" s="65">
        <v>57</v>
      </c>
    </row>
    <row r="14" spans="1:42">
      <c r="A14" s="83" t="s">
        <v>413</v>
      </c>
      <c r="B14" s="64" t="s">
        <v>468</v>
      </c>
      <c r="C14" s="68">
        <v>0.88</v>
      </c>
      <c r="D14" s="68">
        <v>0.85599999999999998</v>
      </c>
      <c r="E14" s="68">
        <v>0.92800000000000005</v>
      </c>
      <c r="F14" s="68">
        <v>0.82699999999999996</v>
      </c>
      <c r="G14" s="68">
        <v>1</v>
      </c>
      <c r="H14" s="68">
        <v>0.94099999999999995</v>
      </c>
      <c r="I14" s="68">
        <v>0.97599999999999998</v>
      </c>
      <c r="J14" s="68">
        <v>0.875</v>
      </c>
      <c r="K14" s="68">
        <v>0.94599999999999995</v>
      </c>
      <c r="L14" s="68">
        <v>0.79900000000000004</v>
      </c>
      <c r="M14" s="68">
        <v>0.98699999999999999</v>
      </c>
      <c r="N14" s="68">
        <v>-4.4999999999999998E-2</v>
      </c>
      <c r="O14" s="68">
        <v>-2.1000000000000001E-2</v>
      </c>
      <c r="P14" s="68">
        <v>-4.2999999999999997E-2</v>
      </c>
      <c r="Q14" s="68">
        <v>7.3999999999999996E-2</v>
      </c>
      <c r="R14" s="68">
        <v>-2.5000000000000001E-2</v>
      </c>
      <c r="S14" s="68">
        <v>4.2999999999999997E-2</v>
      </c>
      <c r="T14" s="68">
        <v>-7.0999999999999994E-2</v>
      </c>
      <c r="U14" s="68">
        <v>-5.0000000000000001E-3</v>
      </c>
      <c r="V14" s="68">
        <v>-9.5000000000000001E-2</v>
      </c>
      <c r="W14" s="68">
        <v>7.8E-2</v>
      </c>
      <c r="X14" s="68">
        <v>-0.02</v>
      </c>
      <c r="Y14" s="68">
        <v>-8.9999999999999993E-3</v>
      </c>
      <c r="Z14" s="68">
        <v>-0.106</v>
      </c>
      <c r="AA14" s="68">
        <v>-0.35499999999999998</v>
      </c>
      <c r="AB14" s="68">
        <v>0.13400000000000001</v>
      </c>
      <c r="AC14" s="68">
        <v>-0.27400000000000002</v>
      </c>
      <c r="AD14" s="68">
        <v>-0.41699999999999998</v>
      </c>
      <c r="AE14" s="68">
        <v>0.13700000000000001</v>
      </c>
      <c r="AF14" s="68">
        <v>-4.9000000000000002E-2</v>
      </c>
      <c r="AG14" s="68">
        <v>-0.193</v>
      </c>
      <c r="AH14" s="68">
        <v>-0.16900000000000001</v>
      </c>
      <c r="AI14" s="68">
        <v>-0.57899999999999996</v>
      </c>
      <c r="AJ14" s="68">
        <v>6.7000000000000004E-2</v>
      </c>
      <c r="AK14" s="68">
        <v>-0.622</v>
      </c>
      <c r="AL14" s="68">
        <v>-5.0000000000000001E-3</v>
      </c>
      <c r="AM14" s="68">
        <v>-0.85499999999999998</v>
      </c>
      <c r="AN14" s="68">
        <v>0.105</v>
      </c>
      <c r="AO14" s="68">
        <v>-0.88200000000000001</v>
      </c>
      <c r="AP14" s="55">
        <v>4.2000000000000003E-2</v>
      </c>
    </row>
    <row r="15" spans="1:42">
      <c r="A15" s="83"/>
      <c r="B15" s="64" t="s">
        <v>469</v>
      </c>
      <c r="C15" s="64">
        <v>0</v>
      </c>
      <c r="D15" s="64">
        <v>0</v>
      </c>
      <c r="E15" s="64">
        <v>0</v>
      </c>
      <c r="F15" s="64">
        <v>0</v>
      </c>
      <c r="G15" s="64"/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0.70399999999999996</v>
      </c>
      <c r="O15" s="64">
        <v>0.86</v>
      </c>
      <c r="P15" s="64">
        <v>0.71499999999999997</v>
      </c>
      <c r="Q15" s="64">
        <v>0.53400000000000003</v>
      </c>
      <c r="R15" s="64">
        <v>0.83299999999999996</v>
      </c>
      <c r="S15" s="64">
        <v>0.71499999999999997</v>
      </c>
      <c r="T15" s="64">
        <v>0.55300000000000005</v>
      </c>
      <c r="U15" s="64">
        <v>0.96899999999999997</v>
      </c>
      <c r="V15" s="64">
        <v>0.42299999999999999</v>
      </c>
      <c r="W15" s="64">
        <v>0.51200000000000001</v>
      </c>
      <c r="X15" s="64">
        <v>0.878</v>
      </c>
      <c r="Y15" s="64">
        <v>0.94299999999999995</v>
      </c>
      <c r="Z15" s="64">
        <v>0.42599999999999999</v>
      </c>
      <c r="AA15" s="64">
        <v>6.0000000000000001E-3</v>
      </c>
      <c r="AB15" s="64">
        <v>0.312</v>
      </c>
      <c r="AC15" s="64">
        <v>3.5999999999999997E-2</v>
      </c>
      <c r="AD15" s="64">
        <v>1E-3</v>
      </c>
      <c r="AE15" s="64">
        <v>0.30199999999999999</v>
      </c>
      <c r="AF15" s="64">
        <v>0.71499999999999997</v>
      </c>
      <c r="AG15" s="64">
        <v>0.14299999999999999</v>
      </c>
      <c r="AH15" s="64">
        <v>0.2</v>
      </c>
      <c r="AI15" s="64">
        <v>0</v>
      </c>
      <c r="AJ15" s="64">
        <v>0.61499999999999999</v>
      </c>
      <c r="AK15" s="64">
        <v>0</v>
      </c>
      <c r="AL15" s="64">
        <v>0.97199999999999998</v>
      </c>
      <c r="AM15" s="64">
        <v>0</v>
      </c>
      <c r="AN15" s="64">
        <v>0.432</v>
      </c>
      <c r="AO15" s="64">
        <v>0</v>
      </c>
      <c r="AP15" s="65">
        <v>0.754</v>
      </c>
    </row>
    <row r="16" spans="1:42">
      <c r="A16" s="83"/>
      <c r="B16" s="64" t="s">
        <v>467</v>
      </c>
      <c r="C16" s="64">
        <v>74</v>
      </c>
      <c r="D16" s="64">
        <v>74</v>
      </c>
      <c r="E16" s="64">
        <v>74</v>
      </c>
      <c r="F16" s="64">
        <v>74</v>
      </c>
      <c r="G16" s="64">
        <v>74</v>
      </c>
      <c r="H16" s="64">
        <v>74</v>
      </c>
      <c r="I16" s="64">
        <v>74</v>
      </c>
      <c r="J16" s="64">
        <v>74</v>
      </c>
      <c r="K16" s="64">
        <v>74</v>
      </c>
      <c r="L16" s="64">
        <v>74</v>
      </c>
      <c r="M16" s="64">
        <v>74</v>
      </c>
      <c r="N16" s="64">
        <v>73</v>
      </c>
      <c r="O16" s="64">
        <v>73</v>
      </c>
      <c r="P16" s="64">
        <v>73</v>
      </c>
      <c r="Q16" s="64">
        <v>73</v>
      </c>
      <c r="R16" s="64">
        <v>73</v>
      </c>
      <c r="S16" s="64">
        <v>73</v>
      </c>
      <c r="T16" s="64">
        <v>73</v>
      </c>
      <c r="U16" s="64">
        <v>73</v>
      </c>
      <c r="V16" s="64">
        <v>73</v>
      </c>
      <c r="W16" s="64">
        <v>73</v>
      </c>
      <c r="X16" s="64">
        <v>59</v>
      </c>
      <c r="Y16" s="64">
        <v>59</v>
      </c>
      <c r="Z16" s="64">
        <v>59</v>
      </c>
      <c r="AA16" s="64">
        <v>59</v>
      </c>
      <c r="AB16" s="64">
        <v>59</v>
      </c>
      <c r="AC16" s="64">
        <v>59</v>
      </c>
      <c r="AD16" s="64">
        <v>59</v>
      </c>
      <c r="AE16" s="64">
        <v>59</v>
      </c>
      <c r="AF16" s="64">
        <v>59</v>
      </c>
      <c r="AG16" s="64">
        <v>59</v>
      </c>
      <c r="AH16" s="64">
        <v>59</v>
      </c>
      <c r="AI16" s="64">
        <v>59</v>
      </c>
      <c r="AJ16" s="64">
        <v>58</v>
      </c>
      <c r="AK16" s="64">
        <v>58</v>
      </c>
      <c r="AL16" s="64">
        <v>57</v>
      </c>
      <c r="AM16" s="64">
        <v>59</v>
      </c>
      <c r="AN16" s="64">
        <v>58</v>
      </c>
      <c r="AO16" s="64">
        <v>58</v>
      </c>
      <c r="AP16" s="65">
        <v>57</v>
      </c>
    </row>
    <row r="17" spans="1:42">
      <c r="A17" s="83" t="s">
        <v>414</v>
      </c>
      <c r="B17" s="64" t="s">
        <v>468</v>
      </c>
      <c r="C17" s="68">
        <v>0.98399999999999999</v>
      </c>
      <c r="D17" s="68">
        <v>0.96299999999999997</v>
      </c>
      <c r="E17" s="68">
        <v>0.97699999999999998</v>
      </c>
      <c r="F17" s="68">
        <v>0.91700000000000004</v>
      </c>
      <c r="G17" s="68">
        <v>0.94099999999999995</v>
      </c>
      <c r="H17" s="68">
        <v>1</v>
      </c>
      <c r="I17" s="68">
        <v>0.98599999999999999</v>
      </c>
      <c r="J17" s="68">
        <v>0.98299999999999998</v>
      </c>
      <c r="K17" s="68">
        <v>0.999</v>
      </c>
      <c r="L17" s="68">
        <v>0.93700000000000006</v>
      </c>
      <c r="M17" s="68">
        <v>0.94599999999999995</v>
      </c>
      <c r="N17" s="68">
        <v>-6.3E-2</v>
      </c>
      <c r="O17" s="68">
        <v>-1.4999999999999999E-2</v>
      </c>
      <c r="P17" s="68">
        <v>-0.03</v>
      </c>
      <c r="Q17" s="68">
        <v>3.2000000000000001E-2</v>
      </c>
      <c r="R17" s="68">
        <v>4.2999999999999997E-2</v>
      </c>
      <c r="S17" s="68">
        <v>8.7999999999999995E-2</v>
      </c>
      <c r="T17" s="68">
        <v>-5.1999999999999998E-2</v>
      </c>
      <c r="U17" s="68">
        <v>2.8000000000000001E-2</v>
      </c>
      <c r="V17" s="68">
        <v>-0.104</v>
      </c>
      <c r="W17" s="68">
        <v>8.7999999999999995E-2</v>
      </c>
      <c r="X17" s="68">
        <v>-6.6000000000000003E-2</v>
      </c>
      <c r="Y17" s="68">
        <v>-1.9E-2</v>
      </c>
      <c r="Z17" s="68">
        <v>-0.104</v>
      </c>
      <c r="AA17" s="68">
        <v>-0.40500000000000003</v>
      </c>
      <c r="AB17" s="68">
        <v>0.17199999999999999</v>
      </c>
      <c r="AC17" s="68">
        <v>-0.29399999999999998</v>
      </c>
      <c r="AD17" s="68">
        <v>-0.48799999999999999</v>
      </c>
      <c r="AE17" s="68">
        <v>0.13500000000000001</v>
      </c>
      <c r="AF17" s="68">
        <v>-3.5999999999999997E-2</v>
      </c>
      <c r="AG17" s="68">
        <v>-0.23400000000000001</v>
      </c>
      <c r="AH17" s="68">
        <v>-0.20599999999999999</v>
      </c>
      <c r="AI17" s="68">
        <v>-0.48599999999999999</v>
      </c>
      <c r="AJ17" s="68">
        <v>-8.0000000000000002E-3</v>
      </c>
      <c r="AK17" s="68">
        <v>-0.51</v>
      </c>
      <c r="AL17" s="68">
        <v>-3.1E-2</v>
      </c>
      <c r="AM17" s="68">
        <v>-0.879</v>
      </c>
      <c r="AN17" s="68">
        <v>2.1000000000000001E-2</v>
      </c>
      <c r="AO17" s="68">
        <v>-0.88800000000000001</v>
      </c>
      <c r="AP17" s="55">
        <v>1E-3</v>
      </c>
    </row>
    <row r="18" spans="1:42">
      <c r="A18" s="83"/>
      <c r="B18" s="64" t="s">
        <v>469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64"/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0.59399999999999997</v>
      </c>
      <c r="O18" s="64">
        <v>0.9</v>
      </c>
      <c r="P18" s="64">
        <v>0.80400000000000005</v>
      </c>
      <c r="Q18" s="64">
        <v>0.79100000000000004</v>
      </c>
      <c r="R18" s="64">
        <v>0.72</v>
      </c>
      <c r="S18" s="64">
        <v>0.45900000000000002</v>
      </c>
      <c r="T18" s="64">
        <v>0.66100000000000003</v>
      </c>
      <c r="U18" s="64">
        <v>0.81499999999999995</v>
      </c>
      <c r="V18" s="64">
        <v>0.38200000000000001</v>
      </c>
      <c r="W18" s="64">
        <v>0.45700000000000002</v>
      </c>
      <c r="X18" s="64">
        <v>0.61899999999999999</v>
      </c>
      <c r="Y18" s="64">
        <v>0.88500000000000001</v>
      </c>
      <c r="Z18" s="64">
        <v>0.434</v>
      </c>
      <c r="AA18" s="64">
        <v>1E-3</v>
      </c>
      <c r="AB18" s="64">
        <v>0.192</v>
      </c>
      <c r="AC18" s="64">
        <v>2.4E-2</v>
      </c>
      <c r="AD18" s="64">
        <v>0</v>
      </c>
      <c r="AE18" s="64">
        <v>0.308</v>
      </c>
      <c r="AF18" s="64">
        <v>0.78800000000000003</v>
      </c>
      <c r="AG18" s="64">
        <v>7.4999999999999997E-2</v>
      </c>
      <c r="AH18" s="64">
        <v>0.11700000000000001</v>
      </c>
      <c r="AI18" s="64">
        <v>0</v>
      </c>
      <c r="AJ18" s="64">
        <v>0.95</v>
      </c>
      <c r="AK18" s="64">
        <v>0</v>
      </c>
      <c r="AL18" s="64">
        <v>0.81799999999999995</v>
      </c>
      <c r="AM18" s="64">
        <v>0</v>
      </c>
      <c r="AN18" s="64">
        <v>0.875</v>
      </c>
      <c r="AO18" s="64">
        <v>0</v>
      </c>
      <c r="AP18" s="65">
        <v>0.99399999999999999</v>
      </c>
    </row>
    <row r="19" spans="1:42" ht="15" customHeight="1">
      <c r="A19" s="83"/>
      <c r="B19" s="64" t="s">
        <v>467</v>
      </c>
      <c r="C19" s="64">
        <v>74</v>
      </c>
      <c r="D19" s="64">
        <v>74</v>
      </c>
      <c r="E19" s="64">
        <v>74</v>
      </c>
      <c r="F19" s="64">
        <v>74</v>
      </c>
      <c r="G19" s="64">
        <v>74</v>
      </c>
      <c r="H19" s="64">
        <v>74</v>
      </c>
      <c r="I19" s="64">
        <v>74</v>
      </c>
      <c r="J19" s="64">
        <v>74</v>
      </c>
      <c r="K19" s="64">
        <v>74</v>
      </c>
      <c r="L19" s="64">
        <v>74</v>
      </c>
      <c r="M19" s="64">
        <v>74</v>
      </c>
      <c r="N19" s="64">
        <v>73</v>
      </c>
      <c r="O19" s="64">
        <v>73</v>
      </c>
      <c r="P19" s="64">
        <v>73</v>
      </c>
      <c r="Q19" s="64">
        <v>73</v>
      </c>
      <c r="R19" s="64">
        <v>73</v>
      </c>
      <c r="S19" s="64">
        <v>73</v>
      </c>
      <c r="T19" s="64">
        <v>73</v>
      </c>
      <c r="U19" s="64">
        <v>73</v>
      </c>
      <c r="V19" s="64">
        <v>73</v>
      </c>
      <c r="W19" s="64">
        <v>73</v>
      </c>
      <c r="X19" s="64">
        <v>59</v>
      </c>
      <c r="Y19" s="64">
        <v>59</v>
      </c>
      <c r="Z19" s="64">
        <v>59</v>
      </c>
      <c r="AA19" s="64">
        <v>59</v>
      </c>
      <c r="AB19" s="64">
        <v>59</v>
      </c>
      <c r="AC19" s="64">
        <v>59</v>
      </c>
      <c r="AD19" s="64">
        <v>59</v>
      </c>
      <c r="AE19" s="64">
        <v>59</v>
      </c>
      <c r="AF19" s="64">
        <v>59</v>
      </c>
      <c r="AG19" s="64">
        <v>59</v>
      </c>
      <c r="AH19" s="64">
        <v>59</v>
      </c>
      <c r="AI19" s="64">
        <v>59</v>
      </c>
      <c r="AJ19" s="64">
        <v>58</v>
      </c>
      <c r="AK19" s="64">
        <v>58</v>
      </c>
      <c r="AL19" s="64">
        <v>57</v>
      </c>
      <c r="AM19" s="64">
        <v>59</v>
      </c>
      <c r="AN19" s="64">
        <v>58</v>
      </c>
      <c r="AO19" s="64">
        <v>58</v>
      </c>
      <c r="AP19" s="65">
        <v>57</v>
      </c>
    </row>
    <row r="20" spans="1:42">
      <c r="A20" s="83" t="s">
        <v>415</v>
      </c>
      <c r="B20" s="64" t="s">
        <v>468</v>
      </c>
      <c r="C20" s="68">
        <v>0.94299999999999995</v>
      </c>
      <c r="D20" s="68">
        <v>0.92500000000000004</v>
      </c>
      <c r="E20" s="68">
        <v>0.97399999999999998</v>
      </c>
      <c r="F20" s="68">
        <v>0.90400000000000003</v>
      </c>
      <c r="G20" s="68">
        <v>0.97599999999999998</v>
      </c>
      <c r="H20" s="68">
        <v>0.98599999999999999</v>
      </c>
      <c r="I20" s="68">
        <v>1</v>
      </c>
      <c r="J20" s="68">
        <v>0.94299999999999995</v>
      </c>
      <c r="K20" s="68">
        <v>0.98899999999999999</v>
      </c>
      <c r="L20" s="68">
        <v>0.88800000000000001</v>
      </c>
      <c r="M20" s="68">
        <v>0.98099999999999998</v>
      </c>
      <c r="N20" s="68">
        <v>-3.9E-2</v>
      </c>
      <c r="O20" s="68">
        <v>-8.9999999999999993E-3</v>
      </c>
      <c r="P20" s="68">
        <v>-2.9000000000000001E-2</v>
      </c>
      <c r="Q20" s="68">
        <v>6.3E-2</v>
      </c>
      <c r="R20" s="68">
        <v>2.5000000000000001E-2</v>
      </c>
      <c r="S20" s="68">
        <v>0.10199999999999999</v>
      </c>
      <c r="T20" s="68">
        <v>-7.4999999999999997E-2</v>
      </c>
      <c r="U20" s="68">
        <v>3.4000000000000002E-2</v>
      </c>
      <c r="V20" s="68">
        <v>-9.9000000000000005E-2</v>
      </c>
      <c r="W20" s="68">
        <v>0.11700000000000001</v>
      </c>
      <c r="X20" s="68">
        <v>-5.3999999999999999E-2</v>
      </c>
      <c r="Y20" s="68">
        <v>-1.7000000000000001E-2</v>
      </c>
      <c r="Z20" s="68">
        <v>-0.122</v>
      </c>
      <c r="AA20" s="68">
        <v>-0.40300000000000002</v>
      </c>
      <c r="AB20" s="68">
        <v>0.14899999999999999</v>
      </c>
      <c r="AC20" s="68">
        <v>-0.29399999999999998</v>
      </c>
      <c r="AD20" s="68">
        <v>-0.48199999999999998</v>
      </c>
      <c r="AE20" s="68">
        <v>0.154</v>
      </c>
      <c r="AF20" s="68">
        <v>-4.9000000000000002E-2</v>
      </c>
      <c r="AG20" s="68">
        <v>-0.23599999999999999</v>
      </c>
      <c r="AH20" s="68">
        <v>-0.20899999999999999</v>
      </c>
      <c r="AI20" s="68">
        <v>-0.54600000000000004</v>
      </c>
      <c r="AJ20" s="68">
        <v>0</v>
      </c>
      <c r="AK20" s="68">
        <v>-0.57299999999999995</v>
      </c>
      <c r="AL20" s="68">
        <v>-4.9000000000000002E-2</v>
      </c>
      <c r="AM20" s="68">
        <v>-0.89</v>
      </c>
      <c r="AN20" s="68">
        <v>3.6999999999999998E-2</v>
      </c>
      <c r="AO20" s="68">
        <v>-0.90300000000000002</v>
      </c>
      <c r="AP20" s="55">
        <v>-7.0000000000000001E-3</v>
      </c>
    </row>
    <row r="21" spans="1:42">
      <c r="A21" s="83"/>
      <c r="B21" s="64" t="s">
        <v>469</v>
      </c>
      <c r="C21" s="64">
        <v>0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/>
      <c r="J21" s="64">
        <v>0</v>
      </c>
      <c r="K21" s="64">
        <v>0</v>
      </c>
      <c r="L21" s="64">
        <v>0</v>
      </c>
      <c r="M21" s="64">
        <v>0</v>
      </c>
      <c r="N21" s="64">
        <v>0.74299999999999999</v>
      </c>
      <c r="O21" s="64">
        <v>0.94199999999999995</v>
      </c>
      <c r="P21" s="64">
        <v>0.80600000000000005</v>
      </c>
      <c r="Q21" s="64">
        <v>0.59899999999999998</v>
      </c>
      <c r="R21" s="64">
        <v>0.83299999999999996</v>
      </c>
      <c r="S21" s="64">
        <v>0.38900000000000001</v>
      </c>
      <c r="T21" s="64">
        <v>0.52900000000000003</v>
      </c>
      <c r="U21" s="64">
        <v>0.77400000000000002</v>
      </c>
      <c r="V21" s="64">
        <v>0.40500000000000003</v>
      </c>
      <c r="W21" s="64">
        <v>0.32500000000000001</v>
      </c>
      <c r="X21" s="64">
        <v>0.68200000000000005</v>
      </c>
      <c r="Y21" s="64">
        <v>0.89900000000000002</v>
      </c>
      <c r="Z21" s="64">
        <v>0.35799999999999998</v>
      </c>
      <c r="AA21" s="64">
        <v>2E-3</v>
      </c>
      <c r="AB21" s="64">
        <v>0.25900000000000001</v>
      </c>
      <c r="AC21" s="64">
        <v>2.4E-2</v>
      </c>
      <c r="AD21" s="64">
        <v>0</v>
      </c>
      <c r="AE21" s="64">
        <v>0.245</v>
      </c>
      <c r="AF21" s="64">
        <v>0.71299999999999997</v>
      </c>
      <c r="AG21" s="64">
        <v>7.1999999999999995E-2</v>
      </c>
      <c r="AH21" s="64">
        <v>0.112</v>
      </c>
      <c r="AI21" s="64">
        <v>0</v>
      </c>
      <c r="AJ21" s="64">
        <v>1</v>
      </c>
      <c r="AK21" s="64">
        <v>0</v>
      </c>
      <c r="AL21" s="64">
        <v>0.71599999999999997</v>
      </c>
      <c r="AM21" s="64">
        <v>0</v>
      </c>
      <c r="AN21" s="64">
        <v>0.78200000000000003</v>
      </c>
      <c r="AO21" s="64">
        <v>0</v>
      </c>
      <c r="AP21" s="65">
        <v>0.95799999999999996</v>
      </c>
    </row>
    <row r="22" spans="1:42">
      <c r="A22" s="83"/>
      <c r="B22" s="64" t="s">
        <v>467</v>
      </c>
      <c r="C22" s="64">
        <v>74</v>
      </c>
      <c r="D22" s="64">
        <v>74</v>
      </c>
      <c r="E22" s="64">
        <v>74</v>
      </c>
      <c r="F22" s="64">
        <v>74</v>
      </c>
      <c r="G22" s="64">
        <v>74</v>
      </c>
      <c r="H22" s="64">
        <v>74</v>
      </c>
      <c r="I22" s="64">
        <v>74</v>
      </c>
      <c r="J22" s="64">
        <v>74</v>
      </c>
      <c r="K22" s="64">
        <v>74</v>
      </c>
      <c r="L22" s="64">
        <v>74</v>
      </c>
      <c r="M22" s="64">
        <v>74</v>
      </c>
      <c r="N22" s="64">
        <v>73</v>
      </c>
      <c r="O22" s="64">
        <v>73</v>
      </c>
      <c r="P22" s="64">
        <v>73</v>
      </c>
      <c r="Q22" s="64">
        <v>73</v>
      </c>
      <c r="R22" s="64">
        <v>73</v>
      </c>
      <c r="S22" s="64">
        <v>73</v>
      </c>
      <c r="T22" s="64">
        <v>73</v>
      </c>
      <c r="U22" s="64">
        <v>73</v>
      </c>
      <c r="V22" s="64">
        <v>73</v>
      </c>
      <c r="W22" s="64">
        <v>73</v>
      </c>
      <c r="X22" s="64">
        <v>59</v>
      </c>
      <c r="Y22" s="64">
        <v>59</v>
      </c>
      <c r="Z22" s="64">
        <v>59</v>
      </c>
      <c r="AA22" s="64">
        <v>59</v>
      </c>
      <c r="AB22" s="64">
        <v>59</v>
      </c>
      <c r="AC22" s="64">
        <v>59</v>
      </c>
      <c r="AD22" s="64">
        <v>59</v>
      </c>
      <c r="AE22" s="64">
        <v>59</v>
      </c>
      <c r="AF22" s="64">
        <v>59</v>
      </c>
      <c r="AG22" s="64">
        <v>59</v>
      </c>
      <c r="AH22" s="64">
        <v>59</v>
      </c>
      <c r="AI22" s="64">
        <v>59</v>
      </c>
      <c r="AJ22" s="64">
        <v>58</v>
      </c>
      <c r="AK22" s="64">
        <v>58</v>
      </c>
      <c r="AL22" s="64">
        <v>57</v>
      </c>
      <c r="AM22" s="64">
        <v>59</v>
      </c>
      <c r="AN22" s="64">
        <v>58</v>
      </c>
      <c r="AO22" s="64">
        <v>58</v>
      </c>
      <c r="AP22" s="65">
        <v>57</v>
      </c>
    </row>
    <row r="23" spans="1:42">
      <c r="A23" s="83" t="s">
        <v>416</v>
      </c>
      <c r="B23" s="64" t="s">
        <v>468</v>
      </c>
      <c r="C23" s="68">
        <v>0.998</v>
      </c>
      <c r="D23" s="68">
        <v>0.97699999999999998</v>
      </c>
      <c r="E23" s="68">
        <v>0.95599999999999996</v>
      </c>
      <c r="F23" s="68">
        <v>0.91500000000000004</v>
      </c>
      <c r="G23" s="68">
        <v>0.875</v>
      </c>
      <c r="H23" s="68">
        <v>0.98299999999999998</v>
      </c>
      <c r="I23" s="68">
        <v>0.94299999999999995</v>
      </c>
      <c r="J23" s="68">
        <v>1</v>
      </c>
      <c r="K23" s="68">
        <v>0.98</v>
      </c>
      <c r="L23" s="68">
        <v>0.96899999999999997</v>
      </c>
      <c r="M23" s="68">
        <v>0.88400000000000001</v>
      </c>
      <c r="N23" s="68">
        <v>-7.1999999999999995E-2</v>
      </c>
      <c r="O23" s="68">
        <v>-8.9999999999999993E-3</v>
      </c>
      <c r="P23" s="68">
        <v>-1.6E-2</v>
      </c>
      <c r="Q23" s="68">
        <v>1.0999999999999999E-2</v>
      </c>
      <c r="R23" s="68">
        <v>5.5E-2</v>
      </c>
      <c r="S23" s="68">
        <v>0.10199999999999999</v>
      </c>
      <c r="T23" s="68">
        <v>-3.0000000000000001E-3</v>
      </c>
      <c r="U23" s="68">
        <v>3.6999999999999998E-2</v>
      </c>
      <c r="V23" s="68">
        <v>-0.09</v>
      </c>
      <c r="W23" s="68">
        <v>8.4000000000000005E-2</v>
      </c>
      <c r="X23" s="68">
        <v>-9.9000000000000005E-2</v>
      </c>
      <c r="Y23" s="68">
        <v>-2.1000000000000001E-2</v>
      </c>
      <c r="Z23" s="68">
        <v>-0.11</v>
      </c>
      <c r="AA23" s="68">
        <v>-0.39700000000000002</v>
      </c>
      <c r="AB23" s="68">
        <v>0.20499999999999999</v>
      </c>
      <c r="AC23" s="68">
        <v>-0.28199999999999997</v>
      </c>
      <c r="AD23" s="68">
        <v>-0.51500000000000001</v>
      </c>
      <c r="AE23" s="68">
        <v>0.11899999999999999</v>
      </c>
      <c r="AF23" s="68">
        <v>-2.1000000000000001E-2</v>
      </c>
      <c r="AG23" s="68">
        <v>-0.24</v>
      </c>
      <c r="AH23" s="68">
        <v>-0.21199999999999999</v>
      </c>
      <c r="AI23" s="68">
        <v>-0.375</v>
      </c>
      <c r="AJ23" s="68">
        <v>-3.5000000000000003E-2</v>
      </c>
      <c r="AK23" s="68">
        <v>-0.39</v>
      </c>
      <c r="AL23" s="68">
        <v>-4.7E-2</v>
      </c>
      <c r="AM23" s="68">
        <v>-0.84299999999999997</v>
      </c>
      <c r="AN23" s="68">
        <v>-0.01</v>
      </c>
      <c r="AO23" s="68">
        <v>-0.84199999999999997</v>
      </c>
      <c r="AP23" s="55">
        <v>-0.02</v>
      </c>
    </row>
    <row r="24" spans="1:42">
      <c r="A24" s="83"/>
      <c r="B24" s="64" t="s">
        <v>469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/>
      <c r="K24" s="64">
        <v>0</v>
      </c>
      <c r="L24" s="64">
        <v>0</v>
      </c>
      <c r="M24" s="64">
        <v>0</v>
      </c>
      <c r="N24" s="64">
        <v>0.54600000000000004</v>
      </c>
      <c r="O24" s="64">
        <v>0.94099999999999995</v>
      </c>
      <c r="P24" s="64">
        <v>0.89100000000000001</v>
      </c>
      <c r="Q24" s="64">
        <v>0.92500000000000004</v>
      </c>
      <c r="R24" s="64">
        <v>0.64600000000000002</v>
      </c>
      <c r="S24" s="64">
        <v>0.39200000000000002</v>
      </c>
      <c r="T24" s="64">
        <v>0.98199999999999998</v>
      </c>
      <c r="U24" s="64">
        <v>0.753</v>
      </c>
      <c r="V24" s="64">
        <v>0.44900000000000001</v>
      </c>
      <c r="W24" s="64">
        <v>0.48199999999999998</v>
      </c>
      <c r="X24" s="64">
        <v>0.45700000000000002</v>
      </c>
      <c r="Y24" s="64">
        <v>0.877</v>
      </c>
      <c r="Z24" s="64">
        <v>0.40500000000000003</v>
      </c>
      <c r="AA24" s="64">
        <v>2E-3</v>
      </c>
      <c r="AB24" s="64">
        <v>0.12</v>
      </c>
      <c r="AC24" s="64">
        <v>0.03</v>
      </c>
      <c r="AD24" s="64">
        <v>0</v>
      </c>
      <c r="AE24" s="64">
        <v>0.36799999999999999</v>
      </c>
      <c r="AF24" s="64">
        <v>0.874</v>
      </c>
      <c r="AG24" s="64">
        <v>6.7000000000000004E-2</v>
      </c>
      <c r="AH24" s="64">
        <v>0.106</v>
      </c>
      <c r="AI24" s="64">
        <v>3.0000000000000001E-3</v>
      </c>
      <c r="AJ24" s="64">
        <v>0.79700000000000004</v>
      </c>
      <c r="AK24" s="64">
        <v>2E-3</v>
      </c>
      <c r="AL24" s="64">
        <v>0.73099999999999998</v>
      </c>
      <c r="AM24" s="64">
        <v>0</v>
      </c>
      <c r="AN24" s="64">
        <v>0.94299999999999995</v>
      </c>
      <c r="AO24" s="64">
        <v>0</v>
      </c>
      <c r="AP24" s="65">
        <v>0.88300000000000001</v>
      </c>
    </row>
    <row r="25" spans="1:42">
      <c r="A25" s="83"/>
      <c r="B25" s="64" t="s">
        <v>467</v>
      </c>
      <c r="C25" s="64">
        <v>74</v>
      </c>
      <c r="D25" s="64">
        <v>74</v>
      </c>
      <c r="E25" s="64">
        <v>74</v>
      </c>
      <c r="F25" s="64">
        <v>74</v>
      </c>
      <c r="G25" s="64">
        <v>74</v>
      </c>
      <c r="H25" s="64">
        <v>74</v>
      </c>
      <c r="I25" s="64">
        <v>74</v>
      </c>
      <c r="J25" s="64">
        <v>74</v>
      </c>
      <c r="K25" s="64">
        <v>74</v>
      </c>
      <c r="L25" s="64">
        <v>74</v>
      </c>
      <c r="M25" s="64">
        <v>74</v>
      </c>
      <c r="N25" s="64">
        <v>73</v>
      </c>
      <c r="O25" s="64">
        <v>73</v>
      </c>
      <c r="P25" s="64">
        <v>73</v>
      </c>
      <c r="Q25" s="64">
        <v>73</v>
      </c>
      <c r="R25" s="64">
        <v>73</v>
      </c>
      <c r="S25" s="64">
        <v>73</v>
      </c>
      <c r="T25" s="64">
        <v>73</v>
      </c>
      <c r="U25" s="64">
        <v>73</v>
      </c>
      <c r="V25" s="64">
        <v>73</v>
      </c>
      <c r="W25" s="64">
        <v>73</v>
      </c>
      <c r="X25" s="64">
        <v>59</v>
      </c>
      <c r="Y25" s="64">
        <v>59</v>
      </c>
      <c r="Z25" s="64">
        <v>59</v>
      </c>
      <c r="AA25" s="64">
        <v>59</v>
      </c>
      <c r="AB25" s="64">
        <v>59</v>
      </c>
      <c r="AC25" s="64">
        <v>59</v>
      </c>
      <c r="AD25" s="64">
        <v>59</v>
      </c>
      <c r="AE25" s="64">
        <v>59</v>
      </c>
      <c r="AF25" s="64">
        <v>59</v>
      </c>
      <c r="AG25" s="64">
        <v>59</v>
      </c>
      <c r="AH25" s="64">
        <v>59</v>
      </c>
      <c r="AI25" s="64">
        <v>59</v>
      </c>
      <c r="AJ25" s="64">
        <v>58</v>
      </c>
      <c r="AK25" s="64">
        <v>58</v>
      </c>
      <c r="AL25" s="64">
        <v>57</v>
      </c>
      <c r="AM25" s="64">
        <v>59</v>
      </c>
      <c r="AN25" s="64">
        <v>58</v>
      </c>
      <c r="AO25" s="64">
        <v>58</v>
      </c>
      <c r="AP25" s="65">
        <v>57</v>
      </c>
    </row>
    <row r="26" spans="1:42">
      <c r="A26" s="83" t="s">
        <v>417</v>
      </c>
      <c r="B26" s="64" t="s">
        <v>468</v>
      </c>
      <c r="C26" s="68">
        <v>0.98</v>
      </c>
      <c r="D26" s="68">
        <v>0.96299999999999997</v>
      </c>
      <c r="E26" s="68">
        <v>0.98399999999999999</v>
      </c>
      <c r="F26" s="68">
        <v>0.92900000000000005</v>
      </c>
      <c r="G26" s="68">
        <v>0.94599999999999995</v>
      </c>
      <c r="H26" s="68">
        <v>0.999</v>
      </c>
      <c r="I26" s="68">
        <v>0.98899999999999999</v>
      </c>
      <c r="J26" s="68">
        <v>0.98</v>
      </c>
      <c r="K26" s="68">
        <v>1</v>
      </c>
      <c r="L26" s="68">
        <v>0.93899999999999995</v>
      </c>
      <c r="M26" s="68">
        <v>0.95</v>
      </c>
      <c r="N26" s="68">
        <v>-5.3999999999999999E-2</v>
      </c>
      <c r="O26" s="68">
        <v>-3.0000000000000001E-3</v>
      </c>
      <c r="P26" s="68">
        <v>-2.1000000000000001E-2</v>
      </c>
      <c r="Q26" s="68">
        <v>0.05</v>
      </c>
      <c r="R26" s="68">
        <v>4.2000000000000003E-2</v>
      </c>
      <c r="S26" s="68">
        <v>9.8000000000000004E-2</v>
      </c>
      <c r="T26" s="68">
        <v>-6.0999999999999999E-2</v>
      </c>
      <c r="U26" s="68">
        <v>4.2000000000000003E-2</v>
      </c>
      <c r="V26" s="68">
        <v>-9.7000000000000003E-2</v>
      </c>
      <c r="W26" s="68">
        <v>0.105</v>
      </c>
      <c r="X26" s="68">
        <v>-6.4000000000000001E-2</v>
      </c>
      <c r="Y26" s="68">
        <v>-0.02</v>
      </c>
      <c r="Z26" s="68">
        <v>-0.107</v>
      </c>
      <c r="AA26" s="68">
        <v>-0.40300000000000002</v>
      </c>
      <c r="AB26" s="68">
        <v>0.17100000000000001</v>
      </c>
      <c r="AC26" s="68">
        <v>-0.29099999999999998</v>
      </c>
      <c r="AD26" s="68">
        <v>-0.49399999999999999</v>
      </c>
      <c r="AE26" s="68">
        <v>0.14499999999999999</v>
      </c>
      <c r="AF26" s="68">
        <v>-3.9E-2</v>
      </c>
      <c r="AG26" s="68">
        <v>-0.23400000000000001</v>
      </c>
      <c r="AH26" s="68">
        <v>-0.20599999999999999</v>
      </c>
      <c r="AI26" s="68">
        <v>-0.49399999999999999</v>
      </c>
      <c r="AJ26" s="68">
        <v>-8.9999999999999993E-3</v>
      </c>
      <c r="AK26" s="68">
        <v>-0.51900000000000002</v>
      </c>
      <c r="AL26" s="68">
        <v>-5.2999999999999999E-2</v>
      </c>
      <c r="AM26" s="68">
        <v>-0.88400000000000001</v>
      </c>
      <c r="AN26" s="68">
        <v>2.3E-2</v>
      </c>
      <c r="AO26" s="68">
        <v>-0.89300000000000002</v>
      </c>
      <c r="AP26" s="55">
        <v>-1.7000000000000001E-2</v>
      </c>
    </row>
    <row r="27" spans="1:42">
      <c r="A27" s="83"/>
      <c r="B27" s="64" t="s">
        <v>469</v>
      </c>
      <c r="C27" s="64">
        <v>0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64">
        <v>0</v>
      </c>
      <c r="K27" s="64"/>
      <c r="L27" s="64">
        <v>0</v>
      </c>
      <c r="M27" s="64">
        <v>0</v>
      </c>
      <c r="N27" s="64">
        <v>0.65100000000000002</v>
      </c>
      <c r="O27" s="64">
        <v>0.97699999999999998</v>
      </c>
      <c r="P27" s="64">
        <v>0.86</v>
      </c>
      <c r="Q27" s="64">
        <v>0.67700000000000005</v>
      </c>
      <c r="R27" s="64">
        <v>0.72099999999999997</v>
      </c>
      <c r="S27" s="64">
        <v>0.41</v>
      </c>
      <c r="T27" s="64">
        <v>0.60799999999999998</v>
      </c>
      <c r="U27" s="64">
        <v>0.72699999999999998</v>
      </c>
      <c r="V27" s="64">
        <v>0.41599999999999998</v>
      </c>
      <c r="W27" s="64">
        <v>0.377</v>
      </c>
      <c r="X27" s="64">
        <v>0.63200000000000001</v>
      </c>
      <c r="Y27" s="64">
        <v>0.88200000000000001</v>
      </c>
      <c r="Z27" s="64">
        <v>0.41899999999999998</v>
      </c>
      <c r="AA27" s="64">
        <v>2E-3</v>
      </c>
      <c r="AB27" s="64">
        <v>0.19600000000000001</v>
      </c>
      <c r="AC27" s="64">
        <v>2.5999999999999999E-2</v>
      </c>
      <c r="AD27" s="64">
        <v>0</v>
      </c>
      <c r="AE27" s="64">
        <v>0.27300000000000002</v>
      </c>
      <c r="AF27" s="64">
        <v>0.77100000000000002</v>
      </c>
      <c r="AG27" s="64">
        <v>7.4999999999999997E-2</v>
      </c>
      <c r="AH27" s="64">
        <v>0.11700000000000001</v>
      </c>
      <c r="AI27" s="64">
        <v>0</v>
      </c>
      <c r="AJ27" s="64">
        <v>0.94499999999999995</v>
      </c>
      <c r="AK27" s="64">
        <v>0</v>
      </c>
      <c r="AL27" s="64">
        <v>0.69499999999999995</v>
      </c>
      <c r="AM27" s="64">
        <v>0</v>
      </c>
      <c r="AN27" s="64">
        <v>0.86499999999999999</v>
      </c>
      <c r="AO27" s="64">
        <v>0</v>
      </c>
      <c r="AP27" s="65">
        <v>0.89900000000000002</v>
      </c>
    </row>
    <row r="28" spans="1:42">
      <c r="A28" s="83"/>
      <c r="B28" s="64" t="s">
        <v>467</v>
      </c>
      <c r="C28" s="64">
        <v>74</v>
      </c>
      <c r="D28" s="64">
        <v>74</v>
      </c>
      <c r="E28" s="64">
        <v>74</v>
      </c>
      <c r="F28" s="64">
        <v>74</v>
      </c>
      <c r="G28" s="64">
        <v>74</v>
      </c>
      <c r="H28" s="64">
        <v>74</v>
      </c>
      <c r="I28" s="64">
        <v>74</v>
      </c>
      <c r="J28" s="64">
        <v>74</v>
      </c>
      <c r="K28" s="64">
        <v>74</v>
      </c>
      <c r="L28" s="64">
        <v>74</v>
      </c>
      <c r="M28" s="64">
        <v>74</v>
      </c>
      <c r="N28" s="64">
        <v>73</v>
      </c>
      <c r="O28" s="64">
        <v>73</v>
      </c>
      <c r="P28" s="64">
        <v>73</v>
      </c>
      <c r="Q28" s="64">
        <v>73</v>
      </c>
      <c r="R28" s="64">
        <v>73</v>
      </c>
      <c r="S28" s="64">
        <v>73</v>
      </c>
      <c r="T28" s="64">
        <v>73</v>
      </c>
      <c r="U28" s="64">
        <v>73</v>
      </c>
      <c r="V28" s="64">
        <v>73</v>
      </c>
      <c r="W28" s="64">
        <v>73</v>
      </c>
      <c r="X28" s="64">
        <v>59</v>
      </c>
      <c r="Y28" s="64">
        <v>59</v>
      </c>
      <c r="Z28" s="64">
        <v>59</v>
      </c>
      <c r="AA28" s="64">
        <v>59</v>
      </c>
      <c r="AB28" s="64">
        <v>59</v>
      </c>
      <c r="AC28" s="64">
        <v>59</v>
      </c>
      <c r="AD28" s="64">
        <v>59</v>
      </c>
      <c r="AE28" s="64">
        <v>59</v>
      </c>
      <c r="AF28" s="64">
        <v>59</v>
      </c>
      <c r="AG28" s="64">
        <v>59</v>
      </c>
      <c r="AH28" s="64">
        <v>59</v>
      </c>
      <c r="AI28" s="64">
        <v>59</v>
      </c>
      <c r="AJ28" s="64">
        <v>58</v>
      </c>
      <c r="AK28" s="64">
        <v>58</v>
      </c>
      <c r="AL28" s="64">
        <v>57</v>
      </c>
      <c r="AM28" s="64">
        <v>59</v>
      </c>
      <c r="AN28" s="64">
        <v>58</v>
      </c>
      <c r="AO28" s="64">
        <v>58</v>
      </c>
      <c r="AP28" s="65">
        <v>57</v>
      </c>
    </row>
    <row r="29" spans="1:42">
      <c r="A29" s="83" t="s">
        <v>421</v>
      </c>
      <c r="B29" s="64" t="s">
        <v>468</v>
      </c>
      <c r="C29" s="68">
        <v>0.96799999999999997</v>
      </c>
      <c r="D29" s="68">
        <v>0.95099999999999996</v>
      </c>
      <c r="E29" s="68">
        <v>0.94399999999999995</v>
      </c>
      <c r="F29" s="68">
        <v>0.94599999999999995</v>
      </c>
      <c r="G29" s="68">
        <v>0.79900000000000004</v>
      </c>
      <c r="H29" s="68">
        <v>0.93700000000000006</v>
      </c>
      <c r="I29" s="68">
        <v>0.88800000000000001</v>
      </c>
      <c r="J29" s="68">
        <v>0.96899999999999997</v>
      </c>
      <c r="K29" s="68">
        <v>0.93899999999999995</v>
      </c>
      <c r="L29" s="68">
        <v>1</v>
      </c>
      <c r="M29" s="68">
        <v>0.80500000000000005</v>
      </c>
      <c r="N29" s="68">
        <v>-8.2000000000000003E-2</v>
      </c>
      <c r="O29" s="68">
        <v>2.1000000000000001E-2</v>
      </c>
      <c r="P29" s="68">
        <v>5.0000000000000001E-3</v>
      </c>
      <c r="Q29" s="68">
        <v>7.0999999999999994E-2</v>
      </c>
      <c r="R29" s="68">
        <v>0.124</v>
      </c>
      <c r="S29" s="68">
        <v>0.154</v>
      </c>
      <c r="T29" s="68">
        <v>-3.5999999999999997E-2</v>
      </c>
      <c r="U29" s="68">
        <v>9.0999999999999998E-2</v>
      </c>
      <c r="V29" s="68">
        <v>-1.2E-2</v>
      </c>
      <c r="W29" s="68">
        <v>0.14199999999999999</v>
      </c>
      <c r="X29" s="68">
        <v>-7.0000000000000007E-2</v>
      </c>
      <c r="Y29" s="68">
        <v>-5.0999999999999997E-2</v>
      </c>
      <c r="Z29" s="68">
        <v>-0.156</v>
      </c>
      <c r="AA29" s="68">
        <v>-0.39800000000000002</v>
      </c>
      <c r="AB29" s="68">
        <v>0.16600000000000001</v>
      </c>
      <c r="AC29" s="68">
        <v>-0.25</v>
      </c>
      <c r="AD29" s="68">
        <v>-0.53900000000000003</v>
      </c>
      <c r="AE29" s="68">
        <v>0.16300000000000001</v>
      </c>
      <c r="AF29" s="68">
        <v>-7.8E-2</v>
      </c>
      <c r="AG29" s="68">
        <v>-0.25600000000000001</v>
      </c>
      <c r="AH29" s="68">
        <v>-0.22700000000000001</v>
      </c>
      <c r="AI29" s="68">
        <v>-0.36499999999999999</v>
      </c>
      <c r="AJ29" s="68">
        <v>-8.8999999999999996E-2</v>
      </c>
      <c r="AK29" s="68">
        <v>-0.372</v>
      </c>
      <c r="AL29" s="68">
        <v>-0.13700000000000001</v>
      </c>
      <c r="AM29" s="68">
        <v>-0.83199999999999996</v>
      </c>
      <c r="AN29" s="68">
        <v>-5.0999999999999997E-2</v>
      </c>
      <c r="AO29" s="68">
        <v>-0.83099999999999996</v>
      </c>
      <c r="AP29" s="55">
        <v>-0.09</v>
      </c>
    </row>
    <row r="30" spans="1:42">
      <c r="A30" s="83"/>
      <c r="B30" s="64" t="s">
        <v>469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/>
      <c r="M30" s="64">
        <v>0</v>
      </c>
      <c r="N30" s="64">
        <v>0.49</v>
      </c>
      <c r="O30" s="64">
        <v>0.86199999999999999</v>
      </c>
      <c r="P30" s="64">
        <v>0.97</v>
      </c>
      <c r="Q30" s="64">
        <v>0.54900000000000004</v>
      </c>
      <c r="R30" s="64">
        <v>0.29699999999999999</v>
      </c>
      <c r="S30" s="64">
        <v>0.193</v>
      </c>
      <c r="T30" s="64">
        <v>0.76300000000000001</v>
      </c>
      <c r="U30" s="64">
        <v>0.44600000000000001</v>
      </c>
      <c r="V30" s="64">
        <v>0.91700000000000004</v>
      </c>
      <c r="W30" s="64">
        <v>0.23200000000000001</v>
      </c>
      <c r="X30" s="64">
        <v>0.59799999999999998</v>
      </c>
      <c r="Y30" s="64">
        <v>0.70299999999999996</v>
      </c>
      <c r="Z30" s="64">
        <v>0.23699999999999999</v>
      </c>
      <c r="AA30" s="64">
        <v>2E-3</v>
      </c>
      <c r="AB30" s="64">
        <v>0.20799999999999999</v>
      </c>
      <c r="AC30" s="64">
        <v>5.6000000000000001E-2</v>
      </c>
      <c r="AD30" s="64">
        <v>0</v>
      </c>
      <c r="AE30" s="64">
        <v>0.217</v>
      </c>
      <c r="AF30" s="64">
        <v>0.55600000000000005</v>
      </c>
      <c r="AG30" s="64">
        <v>0.05</v>
      </c>
      <c r="AH30" s="64">
        <v>8.3000000000000004E-2</v>
      </c>
      <c r="AI30" s="64">
        <v>4.0000000000000001E-3</v>
      </c>
      <c r="AJ30" s="64">
        <v>0.50700000000000001</v>
      </c>
      <c r="AK30" s="64">
        <v>4.0000000000000001E-3</v>
      </c>
      <c r="AL30" s="64">
        <v>0.31</v>
      </c>
      <c r="AM30" s="64">
        <v>0</v>
      </c>
      <c r="AN30" s="64">
        <v>0.70499999999999996</v>
      </c>
      <c r="AO30" s="64">
        <v>0</v>
      </c>
      <c r="AP30" s="65">
        <v>0.50700000000000001</v>
      </c>
    </row>
    <row r="31" spans="1:42" ht="15" customHeight="1">
      <c r="A31" s="83"/>
      <c r="B31" s="64" t="s">
        <v>467</v>
      </c>
      <c r="C31" s="64">
        <v>74</v>
      </c>
      <c r="D31" s="64">
        <v>74</v>
      </c>
      <c r="E31" s="64">
        <v>74</v>
      </c>
      <c r="F31" s="64">
        <v>74</v>
      </c>
      <c r="G31" s="64">
        <v>74</v>
      </c>
      <c r="H31" s="64">
        <v>74</v>
      </c>
      <c r="I31" s="64">
        <v>74</v>
      </c>
      <c r="J31" s="64">
        <v>74</v>
      </c>
      <c r="K31" s="64">
        <v>74</v>
      </c>
      <c r="L31" s="64">
        <v>74</v>
      </c>
      <c r="M31" s="64">
        <v>74</v>
      </c>
      <c r="N31" s="64">
        <v>73</v>
      </c>
      <c r="O31" s="64">
        <v>73</v>
      </c>
      <c r="P31" s="64">
        <v>73</v>
      </c>
      <c r="Q31" s="64">
        <v>73</v>
      </c>
      <c r="R31" s="64">
        <v>73</v>
      </c>
      <c r="S31" s="64">
        <v>73</v>
      </c>
      <c r="T31" s="64">
        <v>73</v>
      </c>
      <c r="U31" s="64">
        <v>73</v>
      </c>
      <c r="V31" s="64">
        <v>73</v>
      </c>
      <c r="W31" s="64">
        <v>73</v>
      </c>
      <c r="X31" s="64">
        <v>59</v>
      </c>
      <c r="Y31" s="64">
        <v>59</v>
      </c>
      <c r="Z31" s="64">
        <v>59</v>
      </c>
      <c r="AA31" s="64">
        <v>59</v>
      </c>
      <c r="AB31" s="64">
        <v>59</v>
      </c>
      <c r="AC31" s="64">
        <v>59</v>
      </c>
      <c r="AD31" s="64">
        <v>59</v>
      </c>
      <c r="AE31" s="64">
        <v>59</v>
      </c>
      <c r="AF31" s="64">
        <v>59</v>
      </c>
      <c r="AG31" s="64">
        <v>59</v>
      </c>
      <c r="AH31" s="64">
        <v>59</v>
      </c>
      <c r="AI31" s="64">
        <v>59</v>
      </c>
      <c r="AJ31" s="64">
        <v>58</v>
      </c>
      <c r="AK31" s="64">
        <v>58</v>
      </c>
      <c r="AL31" s="64">
        <v>57</v>
      </c>
      <c r="AM31" s="64">
        <v>59</v>
      </c>
      <c r="AN31" s="64">
        <v>58</v>
      </c>
      <c r="AO31" s="64">
        <v>58</v>
      </c>
      <c r="AP31" s="65">
        <v>57</v>
      </c>
    </row>
    <row r="32" spans="1:42">
      <c r="A32" s="83" t="s">
        <v>422</v>
      </c>
      <c r="B32" s="64" t="s">
        <v>468</v>
      </c>
      <c r="C32" s="68">
        <v>0.88500000000000001</v>
      </c>
      <c r="D32" s="68">
        <v>0.86599999999999999</v>
      </c>
      <c r="E32" s="68">
        <v>0.92900000000000005</v>
      </c>
      <c r="F32" s="68">
        <v>0.83199999999999996</v>
      </c>
      <c r="G32" s="68">
        <v>0.98699999999999999</v>
      </c>
      <c r="H32" s="68">
        <v>0.94599999999999995</v>
      </c>
      <c r="I32" s="68">
        <v>0.98099999999999998</v>
      </c>
      <c r="J32" s="68">
        <v>0.88400000000000001</v>
      </c>
      <c r="K32" s="68">
        <v>0.95</v>
      </c>
      <c r="L32" s="68">
        <v>0.80500000000000005</v>
      </c>
      <c r="M32" s="68">
        <v>1</v>
      </c>
      <c r="N32" s="68">
        <v>-0.04</v>
      </c>
      <c r="O32" s="68">
        <v>-5.8000000000000003E-2</v>
      </c>
      <c r="P32" s="68">
        <v>-7.2999999999999995E-2</v>
      </c>
      <c r="Q32" s="68">
        <v>7.0000000000000001E-3</v>
      </c>
      <c r="R32" s="68">
        <v>-5.8000000000000003E-2</v>
      </c>
      <c r="S32" s="68">
        <v>1.7999999999999999E-2</v>
      </c>
      <c r="T32" s="68">
        <v>-0.08</v>
      </c>
      <c r="U32" s="68">
        <v>-3.9E-2</v>
      </c>
      <c r="V32" s="68">
        <v>-9.8000000000000004E-2</v>
      </c>
      <c r="W32" s="68">
        <v>9.4E-2</v>
      </c>
      <c r="X32" s="68">
        <v>-3.1E-2</v>
      </c>
      <c r="Y32" s="68">
        <v>-1.2E-2</v>
      </c>
      <c r="Z32" s="68">
        <v>-0.109</v>
      </c>
      <c r="AA32" s="68">
        <v>-0.38400000000000001</v>
      </c>
      <c r="AB32" s="68">
        <v>0.14799999999999999</v>
      </c>
      <c r="AC32" s="68">
        <v>-0.28100000000000003</v>
      </c>
      <c r="AD32" s="68">
        <v>-0.46100000000000002</v>
      </c>
      <c r="AE32" s="68">
        <v>0.152</v>
      </c>
      <c r="AF32" s="68">
        <v>-0.03</v>
      </c>
      <c r="AG32" s="68">
        <v>-0.21299999999999999</v>
      </c>
      <c r="AH32" s="68">
        <v>-0.188</v>
      </c>
      <c r="AI32" s="68">
        <v>-0.55300000000000005</v>
      </c>
      <c r="AJ32" s="68">
        <v>6.3E-2</v>
      </c>
      <c r="AK32" s="68">
        <v>-0.59599999999999997</v>
      </c>
      <c r="AL32" s="68">
        <v>-2.3E-2</v>
      </c>
      <c r="AM32" s="68">
        <v>-0.85399999999999998</v>
      </c>
      <c r="AN32" s="68">
        <v>9.9000000000000005E-2</v>
      </c>
      <c r="AO32" s="68">
        <v>-0.876</v>
      </c>
      <c r="AP32" s="55">
        <v>0.02</v>
      </c>
    </row>
    <row r="33" spans="1:42">
      <c r="A33" s="83"/>
      <c r="B33" s="64" t="s">
        <v>469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/>
      <c r="N33" s="64">
        <v>0.73599999999999999</v>
      </c>
      <c r="O33" s="64">
        <v>0.628</v>
      </c>
      <c r="P33" s="64">
        <v>0.53700000000000003</v>
      </c>
      <c r="Q33" s="64">
        <v>0.95199999999999996</v>
      </c>
      <c r="R33" s="64">
        <v>0.627</v>
      </c>
      <c r="S33" s="64">
        <v>0.88200000000000001</v>
      </c>
      <c r="T33" s="64">
        <v>0.502</v>
      </c>
      <c r="U33" s="64">
        <v>0.74099999999999999</v>
      </c>
      <c r="V33" s="64">
        <v>0.41099999999999998</v>
      </c>
      <c r="W33" s="64">
        <v>0.43</v>
      </c>
      <c r="X33" s="64">
        <v>0.81799999999999995</v>
      </c>
      <c r="Y33" s="64">
        <v>0.92600000000000005</v>
      </c>
      <c r="Z33" s="64">
        <v>0.41299999999999998</v>
      </c>
      <c r="AA33" s="64">
        <v>3.0000000000000001E-3</v>
      </c>
      <c r="AB33" s="64">
        <v>0.26200000000000001</v>
      </c>
      <c r="AC33" s="64">
        <v>3.1E-2</v>
      </c>
      <c r="AD33" s="64">
        <v>0</v>
      </c>
      <c r="AE33" s="64">
        <v>0.251</v>
      </c>
      <c r="AF33" s="64">
        <v>0.82</v>
      </c>
      <c r="AG33" s="64">
        <v>0.106</v>
      </c>
      <c r="AH33" s="64">
        <v>0.153</v>
      </c>
      <c r="AI33" s="64">
        <v>0</v>
      </c>
      <c r="AJ33" s="64">
        <v>0.63800000000000001</v>
      </c>
      <c r="AK33" s="64">
        <v>0</v>
      </c>
      <c r="AL33" s="64">
        <v>0.86699999999999999</v>
      </c>
      <c r="AM33" s="64">
        <v>0</v>
      </c>
      <c r="AN33" s="64">
        <v>0.46</v>
      </c>
      <c r="AO33" s="64">
        <v>0</v>
      </c>
      <c r="AP33" s="65">
        <v>0.88400000000000001</v>
      </c>
    </row>
    <row r="34" spans="1:42" ht="15" customHeight="1">
      <c r="A34" s="83"/>
      <c r="B34" s="64" t="s">
        <v>467</v>
      </c>
      <c r="C34" s="64">
        <v>74</v>
      </c>
      <c r="D34" s="64">
        <v>74</v>
      </c>
      <c r="E34" s="64">
        <v>74</v>
      </c>
      <c r="F34" s="64">
        <v>74</v>
      </c>
      <c r="G34" s="64">
        <v>74</v>
      </c>
      <c r="H34" s="64">
        <v>74</v>
      </c>
      <c r="I34" s="64">
        <v>74</v>
      </c>
      <c r="J34" s="64">
        <v>74</v>
      </c>
      <c r="K34" s="64">
        <v>74</v>
      </c>
      <c r="L34" s="64">
        <v>74</v>
      </c>
      <c r="M34" s="64">
        <v>74</v>
      </c>
      <c r="N34" s="64">
        <v>73</v>
      </c>
      <c r="O34" s="64">
        <v>73</v>
      </c>
      <c r="P34" s="64">
        <v>73</v>
      </c>
      <c r="Q34" s="64">
        <v>73</v>
      </c>
      <c r="R34" s="64">
        <v>73</v>
      </c>
      <c r="S34" s="64">
        <v>73</v>
      </c>
      <c r="T34" s="64">
        <v>73</v>
      </c>
      <c r="U34" s="64">
        <v>73</v>
      </c>
      <c r="V34" s="64">
        <v>73</v>
      </c>
      <c r="W34" s="64">
        <v>73</v>
      </c>
      <c r="X34" s="64">
        <v>59</v>
      </c>
      <c r="Y34" s="64">
        <v>59</v>
      </c>
      <c r="Z34" s="64">
        <v>59</v>
      </c>
      <c r="AA34" s="64">
        <v>59</v>
      </c>
      <c r="AB34" s="64">
        <v>59</v>
      </c>
      <c r="AC34" s="64">
        <v>59</v>
      </c>
      <c r="AD34" s="64">
        <v>59</v>
      </c>
      <c r="AE34" s="64">
        <v>59</v>
      </c>
      <c r="AF34" s="64">
        <v>59</v>
      </c>
      <c r="AG34" s="64">
        <v>59</v>
      </c>
      <c r="AH34" s="64">
        <v>59</v>
      </c>
      <c r="AI34" s="64">
        <v>59</v>
      </c>
      <c r="AJ34" s="64">
        <v>58</v>
      </c>
      <c r="AK34" s="64">
        <v>58</v>
      </c>
      <c r="AL34" s="64">
        <v>57</v>
      </c>
      <c r="AM34" s="64">
        <v>59</v>
      </c>
      <c r="AN34" s="64">
        <v>58</v>
      </c>
      <c r="AO34" s="64">
        <v>58</v>
      </c>
      <c r="AP34" s="65">
        <v>57</v>
      </c>
    </row>
    <row r="35" spans="1:42">
      <c r="A35" s="83" t="s">
        <v>423</v>
      </c>
      <c r="B35" s="64" t="s">
        <v>468</v>
      </c>
      <c r="C35" s="68">
        <v>-0.08</v>
      </c>
      <c r="D35" s="68">
        <v>5.8000000000000003E-2</v>
      </c>
      <c r="E35" s="68">
        <v>-5.1999999999999998E-2</v>
      </c>
      <c r="F35" s="68">
        <v>-5.5E-2</v>
      </c>
      <c r="G35" s="68">
        <v>-4.4999999999999998E-2</v>
      </c>
      <c r="H35" s="68">
        <v>-6.3E-2</v>
      </c>
      <c r="I35" s="68">
        <v>-3.9E-2</v>
      </c>
      <c r="J35" s="68">
        <v>-7.1999999999999995E-2</v>
      </c>
      <c r="K35" s="68">
        <v>-5.3999999999999999E-2</v>
      </c>
      <c r="L35" s="68">
        <v>-8.2000000000000003E-2</v>
      </c>
      <c r="M35" s="68">
        <v>-0.04</v>
      </c>
      <c r="N35" s="68">
        <v>1</v>
      </c>
      <c r="O35" s="68">
        <v>-6.7000000000000004E-2</v>
      </c>
      <c r="P35" s="68">
        <v>-0.114</v>
      </c>
      <c r="Q35" s="68">
        <v>5.6000000000000001E-2</v>
      </c>
      <c r="R35" s="68">
        <v>-0.123</v>
      </c>
      <c r="S35" s="68">
        <v>0.22900000000000001</v>
      </c>
      <c r="T35" s="68">
        <v>-8.6999999999999994E-2</v>
      </c>
      <c r="U35" s="68">
        <v>0.21299999999999999</v>
      </c>
      <c r="V35" s="68">
        <v>-1.4999999999999999E-2</v>
      </c>
      <c r="W35" s="68">
        <v>0.125</v>
      </c>
      <c r="X35" s="68">
        <v>0.26100000000000001</v>
      </c>
      <c r="Y35" s="68">
        <v>0.27400000000000002</v>
      </c>
      <c r="Z35" s="68">
        <v>0.152</v>
      </c>
      <c r="AA35" s="68">
        <v>8.3000000000000004E-2</v>
      </c>
      <c r="AB35" s="68">
        <v>-4.0000000000000001E-3</v>
      </c>
      <c r="AC35" s="68">
        <v>-4.7E-2</v>
      </c>
      <c r="AD35" s="68">
        <v>-6.7000000000000004E-2</v>
      </c>
      <c r="AE35" s="68">
        <v>0.11</v>
      </c>
      <c r="AF35" s="68">
        <v>0.108</v>
      </c>
      <c r="AG35" s="68">
        <v>0.17699999999999999</v>
      </c>
      <c r="AH35" s="68">
        <v>0.17699999999999999</v>
      </c>
      <c r="AI35" s="68">
        <v>1.0999999999999999E-2</v>
      </c>
      <c r="AJ35" s="68">
        <v>0.14199999999999999</v>
      </c>
      <c r="AK35" s="68">
        <v>-5.1999999999999998E-2</v>
      </c>
      <c r="AL35" s="68">
        <v>-7.5999999999999998E-2</v>
      </c>
      <c r="AM35" s="68">
        <v>0.06</v>
      </c>
      <c r="AN35" s="68">
        <v>0.161</v>
      </c>
      <c r="AO35" s="68">
        <v>1.7999999999999999E-2</v>
      </c>
      <c r="AP35" s="55">
        <v>-3.1E-2</v>
      </c>
    </row>
    <row r="36" spans="1:42">
      <c r="A36" s="83"/>
      <c r="B36" s="64" t="s">
        <v>469</v>
      </c>
      <c r="C36" s="64">
        <v>0.503</v>
      </c>
      <c r="D36" s="64">
        <v>0.625</v>
      </c>
      <c r="E36" s="64">
        <v>0.66</v>
      </c>
      <c r="F36" s="64">
        <v>0.64200000000000002</v>
      </c>
      <c r="G36" s="64">
        <v>0.70399999999999996</v>
      </c>
      <c r="H36" s="64">
        <v>0.59399999999999997</v>
      </c>
      <c r="I36" s="64">
        <v>0.74299999999999999</v>
      </c>
      <c r="J36" s="64">
        <v>0.54600000000000004</v>
      </c>
      <c r="K36" s="64">
        <v>0.65100000000000002</v>
      </c>
      <c r="L36" s="64">
        <v>0.49</v>
      </c>
      <c r="M36" s="64">
        <v>0.73599999999999999</v>
      </c>
      <c r="N36" s="64"/>
      <c r="O36" s="64">
        <v>0.57199999999999995</v>
      </c>
      <c r="P36" s="64">
        <v>0.33800000000000002</v>
      </c>
      <c r="Q36" s="64">
        <v>0.64</v>
      </c>
      <c r="R36" s="64">
        <v>0.30199999999999999</v>
      </c>
      <c r="S36" s="64">
        <v>5.0999999999999997E-2</v>
      </c>
      <c r="T36" s="64">
        <v>0.46300000000000002</v>
      </c>
      <c r="U36" s="64">
        <v>7.0000000000000007E-2</v>
      </c>
      <c r="V36" s="64">
        <v>0.9</v>
      </c>
      <c r="W36" s="64">
        <v>0.29199999999999998</v>
      </c>
      <c r="X36" s="64">
        <v>4.5999999999999999E-2</v>
      </c>
      <c r="Y36" s="64">
        <v>3.5999999999999997E-2</v>
      </c>
      <c r="Z36" s="64">
        <v>0.251</v>
      </c>
      <c r="AA36" s="64">
        <v>0.53</v>
      </c>
      <c r="AB36" s="64">
        <v>0.97599999999999998</v>
      </c>
      <c r="AC36" s="64">
        <v>0.72499999999999998</v>
      </c>
      <c r="AD36" s="64">
        <v>0.61499999999999999</v>
      </c>
      <c r="AE36" s="64">
        <v>0.40699999999999997</v>
      </c>
      <c r="AF36" s="64">
        <v>0.41599999999999998</v>
      </c>
      <c r="AG36" s="64">
        <v>0.18099999999999999</v>
      </c>
      <c r="AH36" s="64">
        <v>0.17899999999999999</v>
      </c>
      <c r="AI36" s="64">
        <v>0.93300000000000005</v>
      </c>
      <c r="AJ36" s="64">
        <v>0.28699999999999998</v>
      </c>
      <c r="AK36" s="64">
        <v>0.69799999999999995</v>
      </c>
      <c r="AL36" s="64">
        <v>0.57199999999999995</v>
      </c>
      <c r="AM36" s="64">
        <v>0.65</v>
      </c>
      <c r="AN36" s="64">
        <v>0.22900000000000001</v>
      </c>
      <c r="AO36" s="64">
        <v>0.89400000000000002</v>
      </c>
      <c r="AP36" s="65">
        <v>0.82099999999999995</v>
      </c>
    </row>
    <row r="37" spans="1:42" ht="15" customHeight="1">
      <c r="A37" s="83"/>
      <c r="B37" s="64" t="s">
        <v>467</v>
      </c>
      <c r="C37" s="64">
        <v>73</v>
      </c>
      <c r="D37" s="64">
        <v>73</v>
      </c>
      <c r="E37" s="64">
        <v>73</v>
      </c>
      <c r="F37" s="64">
        <v>73</v>
      </c>
      <c r="G37" s="64">
        <v>73</v>
      </c>
      <c r="H37" s="64">
        <v>73</v>
      </c>
      <c r="I37" s="64">
        <v>73</v>
      </c>
      <c r="J37" s="64">
        <v>73</v>
      </c>
      <c r="K37" s="64">
        <v>73</v>
      </c>
      <c r="L37" s="64">
        <v>73</v>
      </c>
      <c r="M37" s="64">
        <v>73</v>
      </c>
      <c r="N37" s="64">
        <v>73</v>
      </c>
      <c r="O37" s="64">
        <v>73</v>
      </c>
      <c r="P37" s="64">
        <v>73</v>
      </c>
      <c r="Q37" s="64">
        <v>73</v>
      </c>
      <c r="R37" s="64">
        <v>73</v>
      </c>
      <c r="S37" s="64">
        <v>73</v>
      </c>
      <c r="T37" s="64">
        <v>73</v>
      </c>
      <c r="U37" s="64">
        <v>73</v>
      </c>
      <c r="V37" s="64">
        <v>73</v>
      </c>
      <c r="W37" s="64">
        <v>73</v>
      </c>
      <c r="X37" s="64">
        <v>59</v>
      </c>
      <c r="Y37" s="64">
        <v>59</v>
      </c>
      <c r="Z37" s="64">
        <v>59</v>
      </c>
      <c r="AA37" s="64">
        <v>59</v>
      </c>
      <c r="AB37" s="64">
        <v>59</v>
      </c>
      <c r="AC37" s="64">
        <v>59</v>
      </c>
      <c r="AD37" s="64">
        <v>59</v>
      </c>
      <c r="AE37" s="64">
        <v>59</v>
      </c>
      <c r="AF37" s="64">
        <v>59</v>
      </c>
      <c r="AG37" s="64">
        <v>59</v>
      </c>
      <c r="AH37" s="64">
        <v>59</v>
      </c>
      <c r="AI37" s="64">
        <v>59</v>
      </c>
      <c r="AJ37" s="64">
        <v>58</v>
      </c>
      <c r="AK37" s="64">
        <v>58</v>
      </c>
      <c r="AL37" s="64">
        <v>57</v>
      </c>
      <c r="AM37" s="64">
        <v>59</v>
      </c>
      <c r="AN37" s="64">
        <v>58</v>
      </c>
      <c r="AO37" s="64">
        <v>58</v>
      </c>
      <c r="AP37" s="65">
        <v>57</v>
      </c>
    </row>
    <row r="38" spans="1:42">
      <c r="A38" s="83" t="s">
        <v>424</v>
      </c>
      <c r="B38" s="64" t="s">
        <v>468</v>
      </c>
      <c r="C38" s="68">
        <v>-2.1999999999999999E-2</v>
      </c>
      <c r="D38" s="68">
        <v>-4.9000000000000002E-2</v>
      </c>
      <c r="E38" s="68">
        <v>0.08</v>
      </c>
      <c r="F38" s="68">
        <v>0.17199999999999999</v>
      </c>
      <c r="G38" s="68">
        <v>-2.1000000000000001E-2</v>
      </c>
      <c r="H38" s="68">
        <v>-1.4999999999999999E-2</v>
      </c>
      <c r="I38" s="68">
        <v>-8.9999999999999993E-3</v>
      </c>
      <c r="J38" s="68">
        <v>-8.9999999999999993E-3</v>
      </c>
      <c r="K38" s="68">
        <v>-3.0000000000000001E-3</v>
      </c>
      <c r="L38" s="68">
        <v>2.1000000000000001E-2</v>
      </c>
      <c r="M38" s="68">
        <v>-5.8000000000000003E-2</v>
      </c>
      <c r="N38" s="68">
        <v>-6.7000000000000004E-2</v>
      </c>
      <c r="O38" s="68">
        <v>1</v>
      </c>
      <c r="P38" s="68">
        <v>0.95299999999999996</v>
      </c>
      <c r="Q38" s="68">
        <v>0.67800000000000005</v>
      </c>
      <c r="R38" s="68">
        <v>0.63400000000000001</v>
      </c>
      <c r="S38" s="68">
        <v>0.60499999999999998</v>
      </c>
      <c r="T38" s="68">
        <v>7.6999999999999999E-2</v>
      </c>
      <c r="U38" s="68">
        <v>0.877</v>
      </c>
      <c r="V38" s="68">
        <v>0.27200000000000002</v>
      </c>
      <c r="W38" s="68">
        <v>0.33700000000000002</v>
      </c>
      <c r="X38" s="68">
        <v>0.01</v>
      </c>
      <c r="Y38" s="68">
        <v>-4.2999999999999997E-2</v>
      </c>
      <c r="Z38" s="68">
        <v>-0.112</v>
      </c>
      <c r="AA38" s="68">
        <v>1.7000000000000001E-2</v>
      </c>
      <c r="AB38" s="68">
        <v>-0.193</v>
      </c>
      <c r="AC38" s="68">
        <v>1.2E-2</v>
      </c>
      <c r="AD38" s="68">
        <v>0.13100000000000001</v>
      </c>
      <c r="AE38" s="68">
        <v>-2.5999999999999999E-2</v>
      </c>
      <c r="AF38" s="68">
        <v>-0.191</v>
      </c>
      <c r="AG38" s="68">
        <v>-4.2999999999999997E-2</v>
      </c>
      <c r="AH38" s="68">
        <v>-4.3999999999999997E-2</v>
      </c>
      <c r="AI38" s="68">
        <v>-0.10100000000000001</v>
      </c>
      <c r="AJ38" s="68">
        <v>-0.442</v>
      </c>
      <c r="AK38" s="68">
        <v>2.5000000000000001E-2</v>
      </c>
      <c r="AL38" s="68">
        <v>-0.44500000000000001</v>
      </c>
      <c r="AM38" s="68">
        <v>-3.4000000000000002E-2</v>
      </c>
      <c r="AN38" s="68">
        <v>-0.38100000000000001</v>
      </c>
      <c r="AO38" s="68">
        <v>1.7000000000000001E-2</v>
      </c>
      <c r="AP38" s="55">
        <v>-0.432</v>
      </c>
    </row>
    <row r="39" spans="1:42">
      <c r="A39" s="83"/>
      <c r="B39" s="64" t="s">
        <v>469</v>
      </c>
      <c r="C39" s="64">
        <v>0.85399999999999998</v>
      </c>
      <c r="D39" s="64">
        <v>0.68200000000000005</v>
      </c>
      <c r="E39" s="64">
        <v>0.501</v>
      </c>
      <c r="F39" s="64">
        <v>0.14599999999999999</v>
      </c>
      <c r="G39" s="64">
        <v>0.86</v>
      </c>
      <c r="H39" s="64">
        <v>0.9</v>
      </c>
      <c r="I39" s="64">
        <v>0.94199999999999995</v>
      </c>
      <c r="J39" s="64">
        <v>0.94099999999999995</v>
      </c>
      <c r="K39" s="64">
        <v>0.97699999999999998</v>
      </c>
      <c r="L39" s="64">
        <v>0.86199999999999999</v>
      </c>
      <c r="M39" s="64">
        <v>0.628</v>
      </c>
      <c r="N39" s="64">
        <v>0.57199999999999995</v>
      </c>
      <c r="O39" s="64"/>
      <c r="P39" s="64">
        <v>0</v>
      </c>
      <c r="Q39" s="64">
        <v>0</v>
      </c>
      <c r="R39" s="64">
        <v>0</v>
      </c>
      <c r="S39" s="64">
        <v>0</v>
      </c>
      <c r="T39" s="64">
        <v>0.51800000000000002</v>
      </c>
      <c r="U39" s="64">
        <v>0</v>
      </c>
      <c r="V39" s="64">
        <v>0.02</v>
      </c>
      <c r="W39" s="64">
        <v>4.0000000000000001E-3</v>
      </c>
      <c r="X39" s="64">
        <v>0.94099999999999995</v>
      </c>
      <c r="Y39" s="64">
        <v>0.74399999999999999</v>
      </c>
      <c r="Z39" s="64">
        <v>0.39600000000000002</v>
      </c>
      <c r="AA39" s="64">
        <v>0.89800000000000002</v>
      </c>
      <c r="AB39" s="64">
        <v>0.14199999999999999</v>
      </c>
      <c r="AC39" s="64">
        <v>0.92700000000000005</v>
      </c>
      <c r="AD39" s="64">
        <v>0.32200000000000001</v>
      </c>
      <c r="AE39" s="64">
        <v>0.84499999999999997</v>
      </c>
      <c r="AF39" s="64">
        <v>0.14799999999999999</v>
      </c>
      <c r="AG39" s="64">
        <v>0.748</v>
      </c>
      <c r="AH39" s="64">
        <v>0.74199999999999999</v>
      </c>
      <c r="AI39" s="64">
        <v>0.44600000000000001</v>
      </c>
      <c r="AJ39" s="64">
        <v>1E-3</v>
      </c>
      <c r="AK39" s="64">
        <v>0.85</v>
      </c>
      <c r="AL39" s="64">
        <v>1E-3</v>
      </c>
      <c r="AM39" s="64">
        <v>0.79900000000000004</v>
      </c>
      <c r="AN39" s="64">
        <v>3.0000000000000001E-3</v>
      </c>
      <c r="AO39" s="64">
        <v>0.89900000000000002</v>
      </c>
      <c r="AP39" s="65">
        <v>1E-3</v>
      </c>
    </row>
    <row r="40" spans="1:42" ht="15" customHeight="1">
      <c r="A40" s="83"/>
      <c r="B40" s="64" t="s">
        <v>467</v>
      </c>
      <c r="C40" s="64">
        <v>73</v>
      </c>
      <c r="D40" s="64">
        <v>73</v>
      </c>
      <c r="E40" s="64">
        <v>73</v>
      </c>
      <c r="F40" s="64">
        <v>73</v>
      </c>
      <c r="G40" s="64">
        <v>73</v>
      </c>
      <c r="H40" s="64">
        <v>73</v>
      </c>
      <c r="I40" s="64">
        <v>73</v>
      </c>
      <c r="J40" s="64">
        <v>73</v>
      </c>
      <c r="K40" s="64">
        <v>73</v>
      </c>
      <c r="L40" s="64">
        <v>73</v>
      </c>
      <c r="M40" s="64">
        <v>73</v>
      </c>
      <c r="N40" s="64">
        <v>73</v>
      </c>
      <c r="O40" s="64">
        <v>73</v>
      </c>
      <c r="P40" s="64">
        <v>73</v>
      </c>
      <c r="Q40" s="64">
        <v>73</v>
      </c>
      <c r="R40" s="64">
        <v>73</v>
      </c>
      <c r="S40" s="64">
        <v>73</v>
      </c>
      <c r="T40" s="64">
        <v>73</v>
      </c>
      <c r="U40" s="64">
        <v>73</v>
      </c>
      <c r="V40" s="64">
        <v>73</v>
      </c>
      <c r="W40" s="64">
        <v>73</v>
      </c>
      <c r="X40" s="64">
        <v>59</v>
      </c>
      <c r="Y40" s="64">
        <v>59</v>
      </c>
      <c r="Z40" s="64">
        <v>59</v>
      </c>
      <c r="AA40" s="64">
        <v>59</v>
      </c>
      <c r="AB40" s="64">
        <v>59</v>
      </c>
      <c r="AC40" s="64">
        <v>59</v>
      </c>
      <c r="AD40" s="64">
        <v>59</v>
      </c>
      <c r="AE40" s="64">
        <v>59</v>
      </c>
      <c r="AF40" s="64">
        <v>59</v>
      </c>
      <c r="AG40" s="64">
        <v>59</v>
      </c>
      <c r="AH40" s="64">
        <v>59</v>
      </c>
      <c r="AI40" s="64">
        <v>59</v>
      </c>
      <c r="AJ40" s="64">
        <v>58</v>
      </c>
      <c r="AK40" s="64">
        <v>58</v>
      </c>
      <c r="AL40" s="64">
        <v>57</v>
      </c>
      <c r="AM40" s="64">
        <v>59</v>
      </c>
      <c r="AN40" s="64">
        <v>58</v>
      </c>
      <c r="AO40" s="64">
        <v>58</v>
      </c>
      <c r="AP40" s="65">
        <v>57</v>
      </c>
    </row>
    <row r="41" spans="1:42">
      <c r="A41" s="83" t="s">
        <v>425</v>
      </c>
      <c r="B41" s="64" t="s">
        <v>468</v>
      </c>
      <c r="C41" s="68">
        <v>-2.8000000000000001E-2</v>
      </c>
      <c r="D41" s="68">
        <v>-5.6000000000000001E-2</v>
      </c>
      <c r="E41" s="68">
        <v>4.8000000000000001E-2</v>
      </c>
      <c r="F41" s="68">
        <v>0.13900000000000001</v>
      </c>
      <c r="G41" s="68">
        <v>-4.2999999999999997E-2</v>
      </c>
      <c r="H41" s="68">
        <v>-0.03</v>
      </c>
      <c r="I41" s="68">
        <v>-2.9000000000000001E-2</v>
      </c>
      <c r="J41" s="68">
        <v>-1.6E-2</v>
      </c>
      <c r="K41" s="68">
        <v>-2.1000000000000001E-2</v>
      </c>
      <c r="L41" s="68">
        <v>5.0000000000000001E-3</v>
      </c>
      <c r="M41" s="68">
        <v>-7.2999999999999995E-2</v>
      </c>
      <c r="N41" s="68">
        <v>-0.114</v>
      </c>
      <c r="O41" s="68">
        <v>0.95299999999999996</v>
      </c>
      <c r="P41" s="68">
        <v>1</v>
      </c>
      <c r="Q41" s="68">
        <v>0.52500000000000002</v>
      </c>
      <c r="R41" s="68">
        <v>0.57499999999999996</v>
      </c>
      <c r="S41" s="68">
        <v>0.53200000000000003</v>
      </c>
      <c r="T41" s="68">
        <v>0.11700000000000001</v>
      </c>
      <c r="U41" s="68">
        <v>0.79600000000000004</v>
      </c>
      <c r="V41" s="68">
        <v>0.28599999999999998</v>
      </c>
      <c r="W41" s="68">
        <v>0.22700000000000001</v>
      </c>
      <c r="X41" s="68">
        <v>6.4000000000000001E-2</v>
      </c>
      <c r="Y41" s="68">
        <v>-9.9000000000000005E-2</v>
      </c>
      <c r="Z41" s="68">
        <v>-7.2999999999999995E-2</v>
      </c>
      <c r="AA41" s="68">
        <v>2.1999999999999999E-2</v>
      </c>
      <c r="AB41" s="68">
        <v>-0.187</v>
      </c>
      <c r="AC41" s="68">
        <v>-2.4E-2</v>
      </c>
      <c r="AD41" s="68">
        <v>9.2999999999999999E-2</v>
      </c>
      <c r="AE41" s="68">
        <v>-4.0000000000000001E-3</v>
      </c>
      <c r="AF41" s="68">
        <v>-0.2</v>
      </c>
      <c r="AG41" s="68">
        <v>-2.9000000000000001E-2</v>
      </c>
      <c r="AH41" s="68">
        <v>-3.3000000000000002E-2</v>
      </c>
      <c r="AI41" s="68">
        <v>-6.3E-2</v>
      </c>
      <c r="AJ41" s="68">
        <v>-0.46600000000000003</v>
      </c>
      <c r="AK41" s="68">
        <v>7.6999999999999999E-2</v>
      </c>
      <c r="AL41" s="68">
        <v>-0.40100000000000002</v>
      </c>
      <c r="AM41" s="68">
        <v>2.3E-2</v>
      </c>
      <c r="AN41" s="68">
        <v>-0.41199999999999998</v>
      </c>
      <c r="AO41" s="68">
        <v>8.6999999999999994E-2</v>
      </c>
      <c r="AP41" s="55">
        <v>-0.40300000000000002</v>
      </c>
    </row>
    <row r="42" spans="1:42">
      <c r="A42" s="83"/>
      <c r="B42" s="64" t="s">
        <v>469</v>
      </c>
      <c r="C42" s="64">
        <v>0.81399999999999995</v>
      </c>
      <c r="D42" s="64">
        <v>0.63900000000000001</v>
      </c>
      <c r="E42" s="64">
        <v>0.68799999999999994</v>
      </c>
      <c r="F42" s="64">
        <v>0.24</v>
      </c>
      <c r="G42" s="64">
        <v>0.71499999999999997</v>
      </c>
      <c r="H42" s="64">
        <v>0.80400000000000005</v>
      </c>
      <c r="I42" s="64">
        <v>0.80600000000000005</v>
      </c>
      <c r="J42" s="64">
        <v>0.89100000000000001</v>
      </c>
      <c r="K42" s="64">
        <v>0.86</v>
      </c>
      <c r="L42" s="64">
        <v>0.97</v>
      </c>
      <c r="M42" s="64">
        <v>0.53700000000000003</v>
      </c>
      <c r="N42" s="64">
        <v>0.33800000000000002</v>
      </c>
      <c r="O42" s="64">
        <v>0</v>
      </c>
      <c r="P42" s="64"/>
      <c r="Q42" s="64">
        <v>0</v>
      </c>
      <c r="R42" s="64">
        <v>0</v>
      </c>
      <c r="S42" s="64">
        <v>0</v>
      </c>
      <c r="T42" s="64">
        <v>0.32500000000000001</v>
      </c>
      <c r="U42" s="64">
        <v>0</v>
      </c>
      <c r="V42" s="64">
        <v>1.4E-2</v>
      </c>
      <c r="W42" s="64">
        <v>5.3999999999999999E-2</v>
      </c>
      <c r="X42" s="64">
        <v>0.629</v>
      </c>
      <c r="Y42" s="64">
        <v>0.45400000000000001</v>
      </c>
      <c r="Z42" s="64">
        <v>0.58499999999999996</v>
      </c>
      <c r="AA42" s="64">
        <v>0.86799999999999999</v>
      </c>
      <c r="AB42" s="64">
        <v>0.156</v>
      </c>
      <c r="AC42" s="64">
        <v>0.85799999999999998</v>
      </c>
      <c r="AD42" s="64">
        <v>0.48199999999999998</v>
      </c>
      <c r="AE42" s="64">
        <v>0.97599999999999998</v>
      </c>
      <c r="AF42" s="64">
        <v>0.129</v>
      </c>
      <c r="AG42" s="64">
        <v>0.82499999999999996</v>
      </c>
      <c r="AH42" s="64">
        <v>0.80400000000000005</v>
      </c>
      <c r="AI42" s="64">
        <v>0.63500000000000001</v>
      </c>
      <c r="AJ42" s="64">
        <v>0</v>
      </c>
      <c r="AK42" s="64">
        <v>0.56499999999999995</v>
      </c>
      <c r="AL42" s="64">
        <v>2E-3</v>
      </c>
      <c r="AM42" s="64">
        <v>0.86499999999999999</v>
      </c>
      <c r="AN42" s="64">
        <v>1E-3</v>
      </c>
      <c r="AO42" s="64">
        <v>0.51800000000000002</v>
      </c>
      <c r="AP42" s="65">
        <v>2E-3</v>
      </c>
    </row>
    <row r="43" spans="1:42" ht="15" customHeight="1">
      <c r="A43" s="83"/>
      <c r="B43" s="64" t="s">
        <v>467</v>
      </c>
      <c r="C43" s="64">
        <v>73</v>
      </c>
      <c r="D43" s="64">
        <v>73</v>
      </c>
      <c r="E43" s="64">
        <v>73</v>
      </c>
      <c r="F43" s="64">
        <v>73</v>
      </c>
      <c r="G43" s="64">
        <v>73</v>
      </c>
      <c r="H43" s="64">
        <v>73</v>
      </c>
      <c r="I43" s="64">
        <v>73</v>
      </c>
      <c r="J43" s="64">
        <v>73</v>
      </c>
      <c r="K43" s="64">
        <v>73</v>
      </c>
      <c r="L43" s="64">
        <v>73</v>
      </c>
      <c r="M43" s="64">
        <v>73</v>
      </c>
      <c r="N43" s="64">
        <v>73</v>
      </c>
      <c r="O43" s="64">
        <v>73</v>
      </c>
      <c r="P43" s="64">
        <v>73</v>
      </c>
      <c r="Q43" s="64">
        <v>73</v>
      </c>
      <c r="R43" s="64">
        <v>73</v>
      </c>
      <c r="S43" s="64">
        <v>73</v>
      </c>
      <c r="T43" s="64">
        <v>73</v>
      </c>
      <c r="U43" s="64">
        <v>73</v>
      </c>
      <c r="V43" s="64">
        <v>73</v>
      </c>
      <c r="W43" s="64">
        <v>73</v>
      </c>
      <c r="X43" s="64">
        <v>59</v>
      </c>
      <c r="Y43" s="64">
        <v>59</v>
      </c>
      <c r="Z43" s="64">
        <v>59</v>
      </c>
      <c r="AA43" s="64">
        <v>59</v>
      </c>
      <c r="AB43" s="64">
        <v>59</v>
      </c>
      <c r="AC43" s="64">
        <v>59</v>
      </c>
      <c r="AD43" s="64">
        <v>59</v>
      </c>
      <c r="AE43" s="64">
        <v>59</v>
      </c>
      <c r="AF43" s="64">
        <v>59</v>
      </c>
      <c r="AG43" s="64">
        <v>59</v>
      </c>
      <c r="AH43" s="64">
        <v>59</v>
      </c>
      <c r="AI43" s="64">
        <v>59</v>
      </c>
      <c r="AJ43" s="64">
        <v>58</v>
      </c>
      <c r="AK43" s="64">
        <v>58</v>
      </c>
      <c r="AL43" s="64">
        <v>57</v>
      </c>
      <c r="AM43" s="64">
        <v>59</v>
      </c>
      <c r="AN43" s="64">
        <v>58</v>
      </c>
      <c r="AO43" s="64">
        <v>58</v>
      </c>
      <c r="AP43" s="65">
        <v>57</v>
      </c>
    </row>
    <row r="44" spans="1:42">
      <c r="A44" s="83" t="s">
        <v>426</v>
      </c>
      <c r="B44" s="64" t="s">
        <v>468</v>
      </c>
      <c r="C44" s="68">
        <v>2E-3</v>
      </c>
      <c r="D44" s="68">
        <v>4.0000000000000001E-3</v>
      </c>
      <c r="E44" s="68">
        <v>0.14099999999999999</v>
      </c>
      <c r="F44" s="68">
        <v>0.216</v>
      </c>
      <c r="G44" s="68">
        <v>7.3999999999999996E-2</v>
      </c>
      <c r="H44" s="68">
        <v>3.2000000000000001E-2</v>
      </c>
      <c r="I44" s="68">
        <v>6.3E-2</v>
      </c>
      <c r="J44" s="68">
        <v>1.0999999999999999E-2</v>
      </c>
      <c r="K44" s="68">
        <v>0.05</v>
      </c>
      <c r="L44" s="68">
        <v>7.0999999999999994E-2</v>
      </c>
      <c r="M44" s="68">
        <v>7.0000000000000001E-3</v>
      </c>
      <c r="N44" s="68">
        <v>5.6000000000000001E-2</v>
      </c>
      <c r="O44" s="68">
        <v>0.67800000000000005</v>
      </c>
      <c r="P44" s="68">
        <v>0.52500000000000002</v>
      </c>
      <c r="Q44" s="68">
        <v>1</v>
      </c>
      <c r="R44" s="68">
        <v>0.496</v>
      </c>
      <c r="S44" s="68">
        <v>0.63400000000000001</v>
      </c>
      <c r="T44" s="68">
        <v>-6.0999999999999999E-2</v>
      </c>
      <c r="U44" s="68">
        <v>0.70099999999999996</v>
      </c>
      <c r="V44" s="68">
        <v>0.24399999999999999</v>
      </c>
      <c r="W44" s="68">
        <v>0.48399999999999999</v>
      </c>
      <c r="X44" s="68">
        <v>0.03</v>
      </c>
      <c r="Y44" s="68">
        <v>5.2999999999999999E-2</v>
      </c>
      <c r="Z44" s="68">
        <v>-0.151</v>
      </c>
      <c r="AA44" s="68">
        <v>-1.4999999999999999E-2</v>
      </c>
      <c r="AB44" s="68">
        <v>-0.16</v>
      </c>
      <c r="AC44" s="68">
        <v>-9.9000000000000005E-2</v>
      </c>
      <c r="AD44" s="68">
        <v>3.0000000000000001E-3</v>
      </c>
      <c r="AE44" s="68">
        <v>0</v>
      </c>
      <c r="AF44" s="68">
        <v>-0.29899999999999999</v>
      </c>
      <c r="AG44" s="68">
        <v>-0.06</v>
      </c>
      <c r="AH44" s="68">
        <v>-5.3999999999999999E-2</v>
      </c>
      <c r="AI44" s="68">
        <v>-0.216</v>
      </c>
      <c r="AJ44" s="68">
        <v>-0.23799999999999999</v>
      </c>
      <c r="AK44" s="68">
        <v>-0.17399999999999999</v>
      </c>
      <c r="AL44" s="68">
        <v>-0.36199999999999999</v>
      </c>
      <c r="AM44" s="68">
        <v>-0.187</v>
      </c>
      <c r="AN44" s="68">
        <v>-0.16400000000000001</v>
      </c>
      <c r="AO44" s="68">
        <v>-0.20200000000000001</v>
      </c>
      <c r="AP44" s="55">
        <v>-0.312</v>
      </c>
    </row>
    <row r="45" spans="1:42">
      <c r="A45" s="83"/>
      <c r="B45" s="64" t="s">
        <v>469</v>
      </c>
      <c r="C45" s="64">
        <v>0.99</v>
      </c>
      <c r="D45" s="64">
        <v>0.97299999999999998</v>
      </c>
      <c r="E45" s="64">
        <v>0.23400000000000001</v>
      </c>
      <c r="F45" s="64">
        <v>6.6000000000000003E-2</v>
      </c>
      <c r="G45" s="64">
        <v>0.53400000000000003</v>
      </c>
      <c r="H45" s="64">
        <v>0.79100000000000004</v>
      </c>
      <c r="I45" s="64">
        <v>0.59899999999999998</v>
      </c>
      <c r="J45" s="64">
        <v>0.92500000000000004</v>
      </c>
      <c r="K45" s="64">
        <v>0.67700000000000005</v>
      </c>
      <c r="L45" s="64">
        <v>0.54900000000000004</v>
      </c>
      <c r="M45" s="64">
        <v>0.95199999999999996</v>
      </c>
      <c r="N45" s="64">
        <v>0.64</v>
      </c>
      <c r="O45" s="64">
        <v>0</v>
      </c>
      <c r="P45" s="64">
        <v>0</v>
      </c>
      <c r="Q45" s="64"/>
      <c r="R45" s="64">
        <v>0</v>
      </c>
      <c r="S45" s="64">
        <v>0</v>
      </c>
      <c r="T45" s="64">
        <v>0.61099999999999999</v>
      </c>
      <c r="U45" s="64">
        <v>0</v>
      </c>
      <c r="V45" s="64">
        <v>3.7999999999999999E-2</v>
      </c>
      <c r="W45" s="64">
        <v>0</v>
      </c>
      <c r="X45" s="64">
        <v>0.82199999999999995</v>
      </c>
      <c r="Y45" s="64">
        <v>0.69099999999999995</v>
      </c>
      <c r="Z45" s="64">
        <v>0.255</v>
      </c>
      <c r="AA45" s="64">
        <v>0.91100000000000003</v>
      </c>
      <c r="AB45" s="64">
        <v>0.22500000000000001</v>
      </c>
      <c r="AC45" s="64">
        <v>0.45400000000000001</v>
      </c>
      <c r="AD45" s="64">
        <v>0.98199999999999998</v>
      </c>
      <c r="AE45" s="64">
        <v>0.999</v>
      </c>
      <c r="AF45" s="64">
        <v>2.1000000000000001E-2</v>
      </c>
      <c r="AG45" s="64">
        <v>0.65</v>
      </c>
      <c r="AH45" s="64">
        <v>0.68400000000000005</v>
      </c>
      <c r="AI45" s="64">
        <v>0.10100000000000001</v>
      </c>
      <c r="AJ45" s="64">
        <v>7.0999999999999994E-2</v>
      </c>
      <c r="AK45" s="64">
        <v>0.192</v>
      </c>
      <c r="AL45" s="64">
        <v>6.0000000000000001E-3</v>
      </c>
      <c r="AM45" s="64">
        <v>0.155</v>
      </c>
      <c r="AN45" s="64">
        <v>0.219</v>
      </c>
      <c r="AO45" s="64">
        <v>0.129</v>
      </c>
      <c r="AP45" s="65">
        <v>1.7999999999999999E-2</v>
      </c>
    </row>
    <row r="46" spans="1:42">
      <c r="A46" s="83"/>
      <c r="B46" s="64" t="s">
        <v>467</v>
      </c>
      <c r="C46" s="64">
        <v>73</v>
      </c>
      <c r="D46" s="64">
        <v>73</v>
      </c>
      <c r="E46" s="64">
        <v>73</v>
      </c>
      <c r="F46" s="64">
        <v>73</v>
      </c>
      <c r="G46" s="64">
        <v>73</v>
      </c>
      <c r="H46" s="64">
        <v>73</v>
      </c>
      <c r="I46" s="64">
        <v>73</v>
      </c>
      <c r="J46" s="64">
        <v>73</v>
      </c>
      <c r="K46" s="64">
        <v>73</v>
      </c>
      <c r="L46" s="64">
        <v>73</v>
      </c>
      <c r="M46" s="64">
        <v>73</v>
      </c>
      <c r="N46" s="64">
        <v>73</v>
      </c>
      <c r="O46" s="64">
        <v>73</v>
      </c>
      <c r="P46" s="64">
        <v>73</v>
      </c>
      <c r="Q46" s="64">
        <v>73</v>
      </c>
      <c r="R46" s="64">
        <v>73</v>
      </c>
      <c r="S46" s="64">
        <v>73</v>
      </c>
      <c r="T46" s="64">
        <v>73</v>
      </c>
      <c r="U46" s="64">
        <v>73</v>
      </c>
      <c r="V46" s="64">
        <v>73</v>
      </c>
      <c r="W46" s="64">
        <v>73</v>
      </c>
      <c r="X46" s="64">
        <v>59</v>
      </c>
      <c r="Y46" s="64">
        <v>59</v>
      </c>
      <c r="Z46" s="64">
        <v>59</v>
      </c>
      <c r="AA46" s="64">
        <v>59</v>
      </c>
      <c r="AB46" s="64">
        <v>59</v>
      </c>
      <c r="AC46" s="64">
        <v>59</v>
      </c>
      <c r="AD46" s="64">
        <v>59</v>
      </c>
      <c r="AE46" s="64">
        <v>59</v>
      </c>
      <c r="AF46" s="64">
        <v>59</v>
      </c>
      <c r="AG46" s="64">
        <v>59</v>
      </c>
      <c r="AH46" s="64">
        <v>59</v>
      </c>
      <c r="AI46" s="64">
        <v>59</v>
      </c>
      <c r="AJ46" s="64">
        <v>58</v>
      </c>
      <c r="AK46" s="64">
        <v>58</v>
      </c>
      <c r="AL46" s="64">
        <v>57</v>
      </c>
      <c r="AM46" s="64">
        <v>59</v>
      </c>
      <c r="AN46" s="64">
        <v>58</v>
      </c>
      <c r="AO46" s="64">
        <v>58</v>
      </c>
      <c r="AP46" s="65">
        <v>57</v>
      </c>
    </row>
    <row r="47" spans="1:42">
      <c r="A47" s="83" t="s">
        <v>427</v>
      </c>
      <c r="B47" s="64" t="s">
        <v>468</v>
      </c>
      <c r="C47" s="68">
        <v>4.2000000000000003E-2</v>
      </c>
      <c r="D47" s="68">
        <v>-4.0000000000000001E-3</v>
      </c>
      <c r="E47" s="68">
        <v>0.107</v>
      </c>
      <c r="F47" s="68">
        <v>0.19900000000000001</v>
      </c>
      <c r="G47" s="68">
        <v>-2.5000000000000001E-2</v>
      </c>
      <c r="H47" s="68">
        <v>4.2999999999999997E-2</v>
      </c>
      <c r="I47" s="68">
        <v>2.5000000000000001E-2</v>
      </c>
      <c r="J47" s="68">
        <v>5.5E-2</v>
      </c>
      <c r="K47" s="68">
        <v>4.2000000000000003E-2</v>
      </c>
      <c r="L47" s="68">
        <v>0.124</v>
      </c>
      <c r="M47" s="68">
        <v>-5.8000000000000003E-2</v>
      </c>
      <c r="N47" s="68">
        <v>-0.123</v>
      </c>
      <c r="O47" s="68">
        <v>0.63400000000000001</v>
      </c>
      <c r="P47" s="68">
        <v>0.57499999999999996</v>
      </c>
      <c r="Q47" s="68">
        <v>0.496</v>
      </c>
      <c r="R47" s="68">
        <v>1</v>
      </c>
      <c r="S47" s="68">
        <v>0.64400000000000002</v>
      </c>
      <c r="T47" s="68">
        <v>5.8000000000000003E-2</v>
      </c>
      <c r="U47" s="68">
        <v>0.76600000000000001</v>
      </c>
      <c r="V47" s="68">
        <v>0.188</v>
      </c>
      <c r="W47" s="68">
        <v>0.24199999999999999</v>
      </c>
      <c r="X47" s="68">
        <v>-8.7999999999999995E-2</v>
      </c>
      <c r="Y47" s="68">
        <v>-2.5000000000000001E-2</v>
      </c>
      <c r="Z47" s="68">
        <v>-0.245</v>
      </c>
      <c r="AA47" s="68">
        <v>-8.5999999999999993E-2</v>
      </c>
      <c r="AB47" s="68">
        <v>-0.218</v>
      </c>
      <c r="AC47" s="68">
        <v>3.5999999999999997E-2</v>
      </c>
      <c r="AD47" s="68">
        <v>2.8000000000000001E-2</v>
      </c>
      <c r="AE47" s="68">
        <v>-8.0000000000000002E-3</v>
      </c>
      <c r="AF47" s="68">
        <v>-0.19400000000000001</v>
      </c>
      <c r="AG47" s="68">
        <v>-0.158</v>
      </c>
      <c r="AH47" s="68">
        <v>-0.157</v>
      </c>
      <c r="AI47" s="68">
        <v>-0.158</v>
      </c>
      <c r="AJ47" s="68">
        <v>-0.40500000000000003</v>
      </c>
      <c r="AK47" s="68">
        <v>-6.5000000000000002E-2</v>
      </c>
      <c r="AL47" s="68">
        <v>-0.221</v>
      </c>
      <c r="AM47" s="68">
        <v>-0.104</v>
      </c>
      <c r="AN47" s="68">
        <v>-0.309</v>
      </c>
      <c r="AO47" s="68">
        <v>-7.0000000000000007E-2</v>
      </c>
      <c r="AP47" s="55">
        <v>-0.20499999999999999</v>
      </c>
    </row>
    <row r="48" spans="1:42">
      <c r="A48" s="83"/>
      <c r="B48" s="64" t="s">
        <v>469</v>
      </c>
      <c r="C48" s="64">
        <v>0.72399999999999998</v>
      </c>
      <c r="D48" s="64">
        <v>0.97199999999999998</v>
      </c>
      <c r="E48" s="64">
        <v>0.36699999999999999</v>
      </c>
      <c r="F48" s="64">
        <v>9.0999999999999998E-2</v>
      </c>
      <c r="G48" s="64">
        <v>0.83299999999999996</v>
      </c>
      <c r="H48" s="64">
        <v>0.72</v>
      </c>
      <c r="I48" s="64">
        <v>0.83299999999999996</v>
      </c>
      <c r="J48" s="64">
        <v>0.64600000000000002</v>
      </c>
      <c r="K48" s="64">
        <v>0.72099999999999997</v>
      </c>
      <c r="L48" s="64">
        <v>0.29699999999999999</v>
      </c>
      <c r="M48" s="64">
        <v>0.627</v>
      </c>
      <c r="N48" s="64">
        <v>0.30199999999999999</v>
      </c>
      <c r="O48" s="64">
        <v>0</v>
      </c>
      <c r="P48" s="64">
        <v>0</v>
      </c>
      <c r="Q48" s="64">
        <v>0</v>
      </c>
      <c r="R48" s="64"/>
      <c r="S48" s="64">
        <v>0</v>
      </c>
      <c r="T48" s="64">
        <v>0.625</v>
      </c>
      <c r="U48" s="64">
        <v>0</v>
      </c>
      <c r="V48" s="64">
        <v>0.112</v>
      </c>
      <c r="W48" s="64">
        <v>3.9E-2</v>
      </c>
      <c r="X48" s="64">
        <v>0.505</v>
      </c>
      <c r="Y48" s="64">
        <v>0.85199999999999998</v>
      </c>
      <c r="Z48" s="64">
        <v>6.2E-2</v>
      </c>
      <c r="AA48" s="64">
        <v>0.51600000000000001</v>
      </c>
      <c r="AB48" s="64">
        <v>9.7000000000000003E-2</v>
      </c>
      <c r="AC48" s="64">
        <v>0.78600000000000003</v>
      </c>
      <c r="AD48" s="64">
        <v>0.83399999999999996</v>
      </c>
      <c r="AE48" s="64">
        <v>0.95299999999999996</v>
      </c>
      <c r="AF48" s="64">
        <v>0.14099999999999999</v>
      </c>
      <c r="AG48" s="64">
        <v>0.23200000000000001</v>
      </c>
      <c r="AH48" s="64">
        <v>0.23599999999999999</v>
      </c>
      <c r="AI48" s="64">
        <v>0.23300000000000001</v>
      </c>
      <c r="AJ48" s="64">
        <v>2E-3</v>
      </c>
      <c r="AK48" s="64">
        <v>0.629</v>
      </c>
      <c r="AL48" s="64">
        <v>9.9000000000000005E-2</v>
      </c>
      <c r="AM48" s="64">
        <v>0.435</v>
      </c>
      <c r="AN48" s="64">
        <v>1.7999999999999999E-2</v>
      </c>
      <c r="AO48" s="64">
        <v>0.6</v>
      </c>
      <c r="AP48" s="65">
        <v>0.125</v>
      </c>
    </row>
    <row r="49" spans="1:42" ht="15" customHeight="1">
      <c r="A49" s="83"/>
      <c r="B49" s="64" t="s">
        <v>467</v>
      </c>
      <c r="C49" s="64">
        <v>73</v>
      </c>
      <c r="D49" s="64">
        <v>73</v>
      </c>
      <c r="E49" s="64">
        <v>73</v>
      </c>
      <c r="F49" s="64">
        <v>73</v>
      </c>
      <c r="G49" s="64">
        <v>73</v>
      </c>
      <c r="H49" s="64">
        <v>73</v>
      </c>
      <c r="I49" s="64">
        <v>73</v>
      </c>
      <c r="J49" s="64">
        <v>73</v>
      </c>
      <c r="K49" s="64">
        <v>73</v>
      </c>
      <c r="L49" s="64">
        <v>73</v>
      </c>
      <c r="M49" s="64">
        <v>73</v>
      </c>
      <c r="N49" s="64">
        <v>73</v>
      </c>
      <c r="O49" s="64">
        <v>73</v>
      </c>
      <c r="P49" s="64">
        <v>73</v>
      </c>
      <c r="Q49" s="64">
        <v>73</v>
      </c>
      <c r="R49" s="64">
        <v>73</v>
      </c>
      <c r="S49" s="64">
        <v>73</v>
      </c>
      <c r="T49" s="64">
        <v>73</v>
      </c>
      <c r="U49" s="64">
        <v>73</v>
      </c>
      <c r="V49" s="64">
        <v>73</v>
      </c>
      <c r="W49" s="64">
        <v>73</v>
      </c>
      <c r="X49" s="64">
        <v>59</v>
      </c>
      <c r="Y49" s="64">
        <v>59</v>
      </c>
      <c r="Z49" s="64">
        <v>59</v>
      </c>
      <c r="AA49" s="64">
        <v>59</v>
      </c>
      <c r="AB49" s="64">
        <v>59</v>
      </c>
      <c r="AC49" s="64">
        <v>59</v>
      </c>
      <c r="AD49" s="64">
        <v>59</v>
      </c>
      <c r="AE49" s="64">
        <v>59</v>
      </c>
      <c r="AF49" s="64">
        <v>59</v>
      </c>
      <c r="AG49" s="64">
        <v>59</v>
      </c>
      <c r="AH49" s="64">
        <v>59</v>
      </c>
      <c r="AI49" s="64">
        <v>59</v>
      </c>
      <c r="AJ49" s="64">
        <v>58</v>
      </c>
      <c r="AK49" s="64">
        <v>58</v>
      </c>
      <c r="AL49" s="64">
        <v>57</v>
      </c>
      <c r="AM49" s="64">
        <v>59</v>
      </c>
      <c r="AN49" s="64">
        <v>58</v>
      </c>
      <c r="AO49" s="64">
        <v>58</v>
      </c>
      <c r="AP49" s="65">
        <v>57</v>
      </c>
    </row>
    <row r="50" spans="1:42">
      <c r="A50" s="83" t="s">
        <v>428</v>
      </c>
      <c r="B50" s="64" t="s">
        <v>468</v>
      </c>
      <c r="C50" s="68">
        <v>8.4000000000000005E-2</v>
      </c>
      <c r="D50" s="68">
        <v>9.7000000000000003E-2</v>
      </c>
      <c r="E50" s="68">
        <v>0.16</v>
      </c>
      <c r="F50" s="68">
        <v>0.23899999999999999</v>
      </c>
      <c r="G50" s="68">
        <v>4.2999999999999997E-2</v>
      </c>
      <c r="H50" s="68">
        <v>8.7999999999999995E-2</v>
      </c>
      <c r="I50" s="68">
        <v>0.10199999999999999</v>
      </c>
      <c r="J50" s="68">
        <v>0.10199999999999999</v>
      </c>
      <c r="K50" s="68">
        <v>9.8000000000000004E-2</v>
      </c>
      <c r="L50" s="68">
        <v>0.154</v>
      </c>
      <c r="M50" s="68">
        <v>1.7999999999999999E-2</v>
      </c>
      <c r="N50" s="68">
        <v>0.22900000000000001</v>
      </c>
      <c r="O50" s="68">
        <v>0.60499999999999998</v>
      </c>
      <c r="P50" s="68">
        <v>0.53200000000000003</v>
      </c>
      <c r="Q50" s="68">
        <v>0.63400000000000001</v>
      </c>
      <c r="R50" s="68">
        <v>0.64400000000000002</v>
      </c>
      <c r="S50" s="68">
        <v>1</v>
      </c>
      <c r="T50" s="68">
        <v>8.7999999999999995E-2</v>
      </c>
      <c r="U50" s="68">
        <v>0.80900000000000005</v>
      </c>
      <c r="V50" s="68">
        <v>0.28699999999999998</v>
      </c>
      <c r="W50" s="68">
        <v>0.54</v>
      </c>
      <c r="X50" s="68">
        <v>-8.7999999999999995E-2</v>
      </c>
      <c r="Y50" s="68">
        <v>4.8000000000000001E-2</v>
      </c>
      <c r="Z50" s="68">
        <v>-0.22</v>
      </c>
      <c r="AA50" s="68">
        <v>-0.01</v>
      </c>
      <c r="AB50" s="68">
        <v>-0.123</v>
      </c>
      <c r="AC50" s="68">
        <v>-7.3999999999999996E-2</v>
      </c>
      <c r="AD50" s="68">
        <v>-6.9000000000000006E-2</v>
      </c>
      <c r="AE50" s="68">
        <v>1.7999999999999999E-2</v>
      </c>
      <c r="AF50" s="68">
        <v>-0.16600000000000001</v>
      </c>
      <c r="AG50" s="68">
        <v>-0.122</v>
      </c>
      <c r="AH50" s="68">
        <v>-0.11899999999999999</v>
      </c>
      <c r="AI50" s="68">
        <v>-0.21299999999999999</v>
      </c>
      <c r="AJ50" s="68">
        <v>-0.53800000000000003</v>
      </c>
      <c r="AK50" s="68">
        <v>-6.2E-2</v>
      </c>
      <c r="AL50" s="68">
        <v>-0.35</v>
      </c>
      <c r="AM50" s="68">
        <v>-0.192</v>
      </c>
      <c r="AN50" s="68">
        <v>-0.46200000000000002</v>
      </c>
      <c r="AO50" s="68">
        <v>-0.115</v>
      </c>
      <c r="AP50" s="55">
        <v>-0.317</v>
      </c>
    </row>
    <row r="51" spans="1:42">
      <c r="A51" s="83"/>
      <c r="B51" s="64" t="s">
        <v>469</v>
      </c>
      <c r="C51" s="64">
        <v>0.47799999999999998</v>
      </c>
      <c r="D51" s="64">
        <v>0.41299999999999998</v>
      </c>
      <c r="E51" s="64">
        <v>0.17599999999999999</v>
      </c>
      <c r="F51" s="64">
        <v>4.2000000000000003E-2</v>
      </c>
      <c r="G51" s="64">
        <v>0.71499999999999997</v>
      </c>
      <c r="H51" s="64">
        <v>0.45900000000000002</v>
      </c>
      <c r="I51" s="64">
        <v>0.38900000000000001</v>
      </c>
      <c r="J51" s="64">
        <v>0.39200000000000002</v>
      </c>
      <c r="K51" s="64">
        <v>0.41</v>
      </c>
      <c r="L51" s="64">
        <v>0.193</v>
      </c>
      <c r="M51" s="64">
        <v>0.88200000000000001</v>
      </c>
      <c r="N51" s="64">
        <v>5.0999999999999997E-2</v>
      </c>
      <c r="O51" s="64">
        <v>0</v>
      </c>
      <c r="P51" s="64">
        <v>0</v>
      </c>
      <c r="Q51" s="64">
        <v>0</v>
      </c>
      <c r="R51" s="64">
        <v>0</v>
      </c>
      <c r="S51" s="64"/>
      <c r="T51" s="64">
        <v>0.46100000000000002</v>
      </c>
      <c r="U51" s="64">
        <v>0</v>
      </c>
      <c r="V51" s="64">
        <v>1.4E-2</v>
      </c>
      <c r="W51" s="64">
        <v>0</v>
      </c>
      <c r="X51" s="64">
        <v>0.505</v>
      </c>
      <c r="Y51" s="64">
        <v>0.72</v>
      </c>
      <c r="Z51" s="64">
        <v>9.4E-2</v>
      </c>
      <c r="AA51" s="64">
        <v>0.93799999999999994</v>
      </c>
      <c r="AB51" s="64">
        <v>0.35499999999999998</v>
      </c>
      <c r="AC51" s="64">
        <v>0.57999999999999996</v>
      </c>
      <c r="AD51" s="64">
        <v>0.60099999999999998</v>
      </c>
      <c r="AE51" s="64">
        <v>0.89200000000000002</v>
      </c>
      <c r="AF51" s="64">
        <v>0.20799999999999999</v>
      </c>
      <c r="AG51" s="64">
        <v>0.35599999999999998</v>
      </c>
      <c r="AH51" s="64">
        <v>0.36899999999999999</v>
      </c>
      <c r="AI51" s="64">
        <v>0.106</v>
      </c>
      <c r="AJ51" s="64">
        <v>0</v>
      </c>
      <c r="AK51" s="64">
        <v>0.64400000000000002</v>
      </c>
      <c r="AL51" s="64">
        <v>8.0000000000000002E-3</v>
      </c>
      <c r="AM51" s="64">
        <v>0.14499999999999999</v>
      </c>
      <c r="AN51" s="64">
        <v>0</v>
      </c>
      <c r="AO51" s="64">
        <v>0.39200000000000002</v>
      </c>
      <c r="AP51" s="65">
        <v>1.6E-2</v>
      </c>
    </row>
    <row r="52" spans="1:42">
      <c r="A52" s="83"/>
      <c r="B52" s="64" t="s">
        <v>467</v>
      </c>
      <c r="C52" s="64">
        <v>73</v>
      </c>
      <c r="D52" s="64">
        <v>73</v>
      </c>
      <c r="E52" s="64">
        <v>73</v>
      </c>
      <c r="F52" s="64">
        <v>73</v>
      </c>
      <c r="G52" s="64">
        <v>73</v>
      </c>
      <c r="H52" s="64">
        <v>73</v>
      </c>
      <c r="I52" s="64">
        <v>73</v>
      </c>
      <c r="J52" s="64">
        <v>73</v>
      </c>
      <c r="K52" s="64">
        <v>73</v>
      </c>
      <c r="L52" s="64">
        <v>73</v>
      </c>
      <c r="M52" s="64">
        <v>73</v>
      </c>
      <c r="N52" s="64">
        <v>73</v>
      </c>
      <c r="O52" s="64">
        <v>73</v>
      </c>
      <c r="P52" s="64">
        <v>73</v>
      </c>
      <c r="Q52" s="64">
        <v>73</v>
      </c>
      <c r="R52" s="64">
        <v>73</v>
      </c>
      <c r="S52" s="64">
        <v>73</v>
      </c>
      <c r="T52" s="64">
        <v>73</v>
      </c>
      <c r="U52" s="64">
        <v>73</v>
      </c>
      <c r="V52" s="64">
        <v>73</v>
      </c>
      <c r="W52" s="64">
        <v>73</v>
      </c>
      <c r="X52" s="64">
        <v>59</v>
      </c>
      <c r="Y52" s="64">
        <v>59</v>
      </c>
      <c r="Z52" s="64">
        <v>59</v>
      </c>
      <c r="AA52" s="64">
        <v>59</v>
      </c>
      <c r="AB52" s="64">
        <v>59</v>
      </c>
      <c r="AC52" s="64">
        <v>59</v>
      </c>
      <c r="AD52" s="64">
        <v>59</v>
      </c>
      <c r="AE52" s="64">
        <v>59</v>
      </c>
      <c r="AF52" s="64">
        <v>59</v>
      </c>
      <c r="AG52" s="64">
        <v>59</v>
      </c>
      <c r="AH52" s="64">
        <v>59</v>
      </c>
      <c r="AI52" s="64">
        <v>59</v>
      </c>
      <c r="AJ52" s="64">
        <v>58</v>
      </c>
      <c r="AK52" s="64">
        <v>58</v>
      </c>
      <c r="AL52" s="64">
        <v>57</v>
      </c>
      <c r="AM52" s="64">
        <v>59</v>
      </c>
      <c r="AN52" s="64">
        <v>58</v>
      </c>
      <c r="AO52" s="64">
        <v>58</v>
      </c>
      <c r="AP52" s="65">
        <v>57</v>
      </c>
    </row>
    <row r="53" spans="1:42">
      <c r="A53" s="83" t="s">
        <v>429</v>
      </c>
      <c r="B53" s="64" t="s">
        <v>468</v>
      </c>
      <c r="C53" s="68">
        <v>-2.4E-2</v>
      </c>
      <c r="D53" s="68">
        <v>-6.6000000000000003E-2</v>
      </c>
      <c r="E53" s="68">
        <v>-7.1999999999999995E-2</v>
      </c>
      <c r="F53" s="68">
        <v>-7.3999999999999996E-2</v>
      </c>
      <c r="G53" s="68">
        <v>-7.0999999999999994E-2</v>
      </c>
      <c r="H53" s="68">
        <v>-5.1999999999999998E-2</v>
      </c>
      <c r="I53" s="68">
        <v>-7.4999999999999997E-2</v>
      </c>
      <c r="J53" s="68">
        <v>-3.0000000000000001E-3</v>
      </c>
      <c r="K53" s="68">
        <v>-6.0999999999999999E-2</v>
      </c>
      <c r="L53" s="68">
        <v>-3.5999999999999997E-2</v>
      </c>
      <c r="M53" s="68">
        <v>-0.08</v>
      </c>
      <c r="N53" s="68">
        <v>-8.6999999999999994E-2</v>
      </c>
      <c r="O53" s="68">
        <v>7.6999999999999999E-2</v>
      </c>
      <c r="P53" s="68">
        <v>0.11700000000000001</v>
      </c>
      <c r="Q53" s="68">
        <v>-6.0999999999999999E-2</v>
      </c>
      <c r="R53" s="68">
        <v>5.8000000000000003E-2</v>
      </c>
      <c r="S53" s="68">
        <v>8.7999999999999995E-2</v>
      </c>
      <c r="T53" s="68">
        <v>1</v>
      </c>
      <c r="U53" s="68">
        <v>2.5000000000000001E-2</v>
      </c>
      <c r="V53" s="68">
        <v>-3.5999999999999997E-2</v>
      </c>
      <c r="W53" s="68">
        <v>-3.9E-2</v>
      </c>
      <c r="X53" s="68">
        <v>-7.3999999999999996E-2</v>
      </c>
      <c r="Y53" s="68">
        <v>-8.2000000000000003E-2</v>
      </c>
      <c r="Z53" s="68">
        <v>-0.151</v>
      </c>
      <c r="AA53" s="68">
        <v>-0.05</v>
      </c>
      <c r="AB53" s="68">
        <v>0.112</v>
      </c>
      <c r="AC53" s="68">
        <v>-3.5000000000000003E-2</v>
      </c>
      <c r="AD53" s="68">
        <v>2.5999999999999999E-2</v>
      </c>
      <c r="AE53" s="68">
        <v>8.7999999999999995E-2</v>
      </c>
      <c r="AF53" s="68">
        <v>0.115</v>
      </c>
      <c r="AG53" s="68">
        <v>-3.5000000000000003E-2</v>
      </c>
      <c r="AH53" s="68">
        <v>-3.7999999999999999E-2</v>
      </c>
      <c r="AI53" s="68">
        <v>5.8000000000000003E-2</v>
      </c>
      <c r="AJ53" s="68">
        <v>-7.6999999999999999E-2</v>
      </c>
      <c r="AK53" s="68">
        <v>9.6000000000000002E-2</v>
      </c>
      <c r="AL53" s="68">
        <v>8.0000000000000002E-3</v>
      </c>
      <c r="AM53" s="68">
        <v>0.08</v>
      </c>
      <c r="AN53" s="68">
        <v>-0.108</v>
      </c>
      <c r="AO53" s="68">
        <v>0.111</v>
      </c>
      <c r="AP53" s="55">
        <v>-2E-3</v>
      </c>
    </row>
    <row r="54" spans="1:42">
      <c r="A54" s="83"/>
      <c r="B54" s="64" t="s">
        <v>469</v>
      </c>
      <c r="C54" s="64">
        <v>0.83899999999999997</v>
      </c>
      <c r="D54" s="64">
        <v>0.57899999999999996</v>
      </c>
      <c r="E54" s="64">
        <v>0.54300000000000004</v>
      </c>
      <c r="F54" s="64">
        <v>0.53300000000000003</v>
      </c>
      <c r="G54" s="64">
        <v>0.55300000000000005</v>
      </c>
      <c r="H54" s="64">
        <v>0.66100000000000003</v>
      </c>
      <c r="I54" s="64">
        <v>0.52900000000000003</v>
      </c>
      <c r="J54" s="64">
        <v>0.98199999999999998</v>
      </c>
      <c r="K54" s="64">
        <v>0.60799999999999998</v>
      </c>
      <c r="L54" s="64">
        <v>0.76300000000000001</v>
      </c>
      <c r="M54" s="64">
        <v>0.502</v>
      </c>
      <c r="N54" s="64">
        <v>0.46300000000000002</v>
      </c>
      <c r="O54" s="64">
        <v>0.51800000000000002</v>
      </c>
      <c r="P54" s="64">
        <v>0.32500000000000001</v>
      </c>
      <c r="Q54" s="64">
        <v>0.61099999999999999</v>
      </c>
      <c r="R54" s="64">
        <v>0.625</v>
      </c>
      <c r="S54" s="64">
        <v>0.46100000000000002</v>
      </c>
      <c r="T54" s="64"/>
      <c r="U54" s="64">
        <v>0.83199999999999996</v>
      </c>
      <c r="V54" s="64">
        <v>0.76400000000000001</v>
      </c>
      <c r="W54" s="64">
        <v>0.74399999999999999</v>
      </c>
      <c r="X54" s="64">
        <v>0.57499999999999996</v>
      </c>
      <c r="Y54" s="64">
        <v>0.53500000000000003</v>
      </c>
      <c r="Z54" s="64">
        <v>0.254</v>
      </c>
      <c r="AA54" s="64">
        <v>0.70899999999999996</v>
      </c>
      <c r="AB54" s="64">
        <v>0.39900000000000002</v>
      </c>
      <c r="AC54" s="64">
        <v>0.79200000000000004</v>
      </c>
      <c r="AD54" s="64">
        <v>0.84499999999999997</v>
      </c>
      <c r="AE54" s="64">
        <v>0.50800000000000001</v>
      </c>
      <c r="AF54" s="64">
        <v>0.38500000000000001</v>
      </c>
      <c r="AG54" s="64">
        <v>0.79</v>
      </c>
      <c r="AH54" s="64">
        <v>0.77300000000000002</v>
      </c>
      <c r="AI54" s="64">
        <v>0.66</v>
      </c>
      <c r="AJ54" s="64">
        <v>0.56699999999999995</v>
      </c>
      <c r="AK54" s="64">
        <v>0.47499999999999998</v>
      </c>
      <c r="AL54" s="64">
        <v>0.95299999999999996</v>
      </c>
      <c r="AM54" s="64">
        <v>0.54800000000000004</v>
      </c>
      <c r="AN54" s="64">
        <v>0.41899999999999998</v>
      </c>
      <c r="AO54" s="64">
        <v>0.40500000000000003</v>
      </c>
      <c r="AP54" s="65">
        <v>0.98899999999999999</v>
      </c>
    </row>
    <row r="55" spans="1:42">
      <c r="A55" s="83"/>
      <c r="B55" s="64" t="s">
        <v>467</v>
      </c>
      <c r="C55" s="64">
        <v>73</v>
      </c>
      <c r="D55" s="64">
        <v>73</v>
      </c>
      <c r="E55" s="64">
        <v>73</v>
      </c>
      <c r="F55" s="64">
        <v>73</v>
      </c>
      <c r="G55" s="64">
        <v>73</v>
      </c>
      <c r="H55" s="64">
        <v>73</v>
      </c>
      <c r="I55" s="64">
        <v>73</v>
      </c>
      <c r="J55" s="64">
        <v>73</v>
      </c>
      <c r="K55" s="64">
        <v>73</v>
      </c>
      <c r="L55" s="64">
        <v>73</v>
      </c>
      <c r="M55" s="64">
        <v>73</v>
      </c>
      <c r="N55" s="64">
        <v>73</v>
      </c>
      <c r="O55" s="64">
        <v>73</v>
      </c>
      <c r="P55" s="64">
        <v>73</v>
      </c>
      <c r="Q55" s="64">
        <v>73</v>
      </c>
      <c r="R55" s="64">
        <v>73</v>
      </c>
      <c r="S55" s="64">
        <v>73</v>
      </c>
      <c r="T55" s="64">
        <v>73</v>
      </c>
      <c r="U55" s="64">
        <v>73</v>
      </c>
      <c r="V55" s="64">
        <v>73</v>
      </c>
      <c r="W55" s="64">
        <v>73</v>
      </c>
      <c r="X55" s="64">
        <v>59</v>
      </c>
      <c r="Y55" s="64">
        <v>59</v>
      </c>
      <c r="Z55" s="64">
        <v>59</v>
      </c>
      <c r="AA55" s="64">
        <v>59</v>
      </c>
      <c r="AB55" s="64">
        <v>59</v>
      </c>
      <c r="AC55" s="64">
        <v>59</v>
      </c>
      <c r="AD55" s="64">
        <v>59</v>
      </c>
      <c r="AE55" s="64">
        <v>59</v>
      </c>
      <c r="AF55" s="64">
        <v>59</v>
      </c>
      <c r="AG55" s="64">
        <v>59</v>
      </c>
      <c r="AH55" s="64">
        <v>59</v>
      </c>
      <c r="AI55" s="64">
        <v>59</v>
      </c>
      <c r="AJ55" s="64">
        <v>58</v>
      </c>
      <c r="AK55" s="64">
        <v>58</v>
      </c>
      <c r="AL55" s="64">
        <v>57</v>
      </c>
      <c r="AM55" s="64">
        <v>59</v>
      </c>
      <c r="AN55" s="64">
        <v>58</v>
      </c>
      <c r="AO55" s="64">
        <v>58</v>
      </c>
      <c r="AP55" s="65">
        <v>57</v>
      </c>
    </row>
    <row r="56" spans="1:42">
      <c r="A56" s="83" t="s">
        <v>430</v>
      </c>
      <c r="B56" s="64" t="s">
        <v>468</v>
      </c>
      <c r="C56" s="68">
        <v>2.1000000000000001E-2</v>
      </c>
      <c r="D56" s="68">
        <v>3.1E-2</v>
      </c>
      <c r="E56" s="68">
        <v>0.125</v>
      </c>
      <c r="F56" s="68">
        <v>0.223</v>
      </c>
      <c r="G56" s="68">
        <v>-5.0000000000000001E-3</v>
      </c>
      <c r="H56" s="68">
        <v>2.8000000000000001E-2</v>
      </c>
      <c r="I56" s="68">
        <v>3.4000000000000002E-2</v>
      </c>
      <c r="J56" s="68">
        <v>3.6999999999999998E-2</v>
      </c>
      <c r="K56" s="68">
        <v>4.2000000000000003E-2</v>
      </c>
      <c r="L56" s="68">
        <v>9.0999999999999998E-2</v>
      </c>
      <c r="M56" s="68">
        <v>-3.9E-2</v>
      </c>
      <c r="N56" s="68">
        <v>0.21299999999999999</v>
      </c>
      <c r="O56" s="68">
        <v>0.877</v>
      </c>
      <c r="P56" s="68">
        <v>0.79600000000000004</v>
      </c>
      <c r="Q56" s="68">
        <v>0.70099999999999996</v>
      </c>
      <c r="R56" s="68">
        <v>0.76600000000000001</v>
      </c>
      <c r="S56" s="68">
        <v>0.80900000000000005</v>
      </c>
      <c r="T56" s="68">
        <v>2.5000000000000001E-2</v>
      </c>
      <c r="U56" s="68">
        <v>1</v>
      </c>
      <c r="V56" s="68">
        <v>0.29099999999999998</v>
      </c>
      <c r="W56" s="68">
        <v>0.45500000000000002</v>
      </c>
      <c r="X56" s="68">
        <v>-1E-3</v>
      </c>
      <c r="Y56" s="68">
        <v>4.2999999999999997E-2</v>
      </c>
      <c r="Z56" s="68">
        <v>-0.128</v>
      </c>
      <c r="AA56" s="68">
        <v>2E-3</v>
      </c>
      <c r="AB56" s="68">
        <v>-0.21299999999999999</v>
      </c>
      <c r="AC56" s="68">
        <v>-8.0000000000000002E-3</v>
      </c>
      <c r="AD56" s="68">
        <v>4.7E-2</v>
      </c>
      <c r="AE56" s="68">
        <v>5.0000000000000001E-3</v>
      </c>
      <c r="AF56" s="68">
        <v>-0.14599999999999999</v>
      </c>
      <c r="AG56" s="68">
        <v>-6.7000000000000004E-2</v>
      </c>
      <c r="AH56" s="68">
        <v>-6.7000000000000004E-2</v>
      </c>
      <c r="AI56" s="68">
        <v>-0.17499999999999999</v>
      </c>
      <c r="AJ56" s="68">
        <v>-0.47599999999999998</v>
      </c>
      <c r="AK56" s="68">
        <v>-4.8000000000000001E-2</v>
      </c>
      <c r="AL56" s="68">
        <v>-0.42599999999999999</v>
      </c>
      <c r="AM56" s="68">
        <v>-9.9000000000000005E-2</v>
      </c>
      <c r="AN56" s="68">
        <v>-0.39600000000000002</v>
      </c>
      <c r="AO56" s="68">
        <v>-4.8000000000000001E-2</v>
      </c>
      <c r="AP56" s="55">
        <v>-0.4</v>
      </c>
    </row>
    <row r="57" spans="1:42">
      <c r="A57" s="83"/>
      <c r="B57" s="64" t="s">
        <v>469</v>
      </c>
      <c r="C57" s="64">
        <v>0.85699999999999998</v>
      </c>
      <c r="D57" s="64">
        <v>0.79700000000000004</v>
      </c>
      <c r="E57" s="64">
        <v>0.29199999999999998</v>
      </c>
      <c r="F57" s="64">
        <v>5.8000000000000003E-2</v>
      </c>
      <c r="G57" s="64">
        <v>0.96899999999999997</v>
      </c>
      <c r="H57" s="64">
        <v>0.81499999999999995</v>
      </c>
      <c r="I57" s="64">
        <v>0.77400000000000002</v>
      </c>
      <c r="J57" s="64">
        <v>0.753</v>
      </c>
      <c r="K57" s="64">
        <v>0.72699999999999998</v>
      </c>
      <c r="L57" s="64">
        <v>0.44600000000000001</v>
      </c>
      <c r="M57" s="64">
        <v>0.74099999999999999</v>
      </c>
      <c r="N57" s="64">
        <v>7.0000000000000007E-2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0.83199999999999996</v>
      </c>
      <c r="U57" s="64"/>
      <c r="V57" s="64">
        <v>1.2E-2</v>
      </c>
      <c r="W57" s="64">
        <v>0</v>
      </c>
      <c r="X57" s="64">
        <v>0.99199999999999999</v>
      </c>
      <c r="Y57" s="64">
        <v>0.74399999999999999</v>
      </c>
      <c r="Z57" s="64">
        <v>0.33300000000000002</v>
      </c>
      <c r="AA57" s="64">
        <v>0.98799999999999999</v>
      </c>
      <c r="AB57" s="64">
        <v>0.105</v>
      </c>
      <c r="AC57" s="64">
        <v>0.95399999999999996</v>
      </c>
      <c r="AD57" s="64">
        <v>0.72599999999999998</v>
      </c>
      <c r="AE57" s="64">
        <v>0.97</v>
      </c>
      <c r="AF57" s="64">
        <v>0.26800000000000002</v>
      </c>
      <c r="AG57" s="64">
        <v>0.61399999999999999</v>
      </c>
      <c r="AH57" s="64">
        <v>0.61599999999999999</v>
      </c>
      <c r="AI57" s="64">
        <v>0.185</v>
      </c>
      <c r="AJ57" s="64">
        <v>0</v>
      </c>
      <c r="AK57" s="64">
        <v>0.71799999999999997</v>
      </c>
      <c r="AL57" s="64">
        <v>1E-3</v>
      </c>
      <c r="AM57" s="64">
        <v>0.45600000000000002</v>
      </c>
      <c r="AN57" s="64">
        <v>2E-3</v>
      </c>
      <c r="AO57" s="64">
        <v>0.72299999999999998</v>
      </c>
      <c r="AP57" s="65">
        <v>2E-3</v>
      </c>
    </row>
    <row r="58" spans="1:42">
      <c r="A58" s="83"/>
      <c r="B58" s="64" t="s">
        <v>467</v>
      </c>
      <c r="C58" s="64">
        <v>73</v>
      </c>
      <c r="D58" s="64">
        <v>73</v>
      </c>
      <c r="E58" s="64">
        <v>73</v>
      </c>
      <c r="F58" s="64">
        <v>73</v>
      </c>
      <c r="G58" s="64">
        <v>73</v>
      </c>
      <c r="H58" s="64">
        <v>73</v>
      </c>
      <c r="I58" s="64">
        <v>73</v>
      </c>
      <c r="J58" s="64">
        <v>73</v>
      </c>
      <c r="K58" s="64">
        <v>73</v>
      </c>
      <c r="L58" s="64">
        <v>73</v>
      </c>
      <c r="M58" s="64">
        <v>73</v>
      </c>
      <c r="N58" s="64">
        <v>73</v>
      </c>
      <c r="O58" s="64">
        <v>73</v>
      </c>
      <c r="P58" s="64">
        <v>73</v>
      </c>
      <c r="Q58" s="64">
        <v>73</v>
      </c>
      <c r="R58" s="64">
        <v>73</v>
      </c>
      <c r="S58" s="64">
        <v>73</v>
      </c>
      <c r="T58" s="64">
        <v>73</v>
      </c>
      <c r="U58" s="64">
        <v>73</v>
      </c>
      <c r="V58" s="64">
        <v>73</v>
      </c>
      <c r="W58" s="64">
        <v>73</v>
      </c>
      <c r="X58" s="64">
        <v>59</v>
      </c>
      <c r="Y58" s="64">
        <v>59</v>
      </c>
      <c r="Z58" s="64">
        <v>59</v>
      </c>
      <c r="AA58" s="64">
        <v>59</v>
      </c>
      <c r="AB58" s="64">
        <v>59</v>
      </c>
      <c r="AC58" s="64">
        <v>59</v>
      </c>
      <c r="AD58" s="64">
        <v>59</v>
      </c>
      <c r="AE58" s="64">
        <v>59</v>
      </c>
      <c r="AF58" s="64">
        <v>59</v>
      </c>
      <c r="AG58" s="64">
        <v>59</v>
      </c>
      <c r="AH58" s="64">
        <v>59</v>
      </c>
      <c r="AI58" s="64">
        <v>59</v>
      </c>
      <c r="AJ58" s="64">
        <v>58</v>
      </c>
      <c r="AK58" s="64">
        <v>58</v>
      </c>
      <c r="AL58" s="64">
        <v>57</v>
      </c>
      <c r="AM58" s="64">
        <v>59</v>
      </c>
      <c r="AN58" s="64">
        <v>58</v>
      </c>
      <c r="AO58" s="64">
        <v>58</v>
      </c>
      <c r="AP58" s="65">
        <v>57</v>
      </c>
    </row>
    <row r="59" spans="1:42">
      <c r="A59" s="83" t="s">
        <v>434</v>
      </c>
      <c r="B59" s="64" t="s">
        <v>468</v>
      </c>
      <c r="C59" s="68">
        <v>-8.7999999999999995E-2</v>
      </c>
      <c r="D59" s="68">
        <v>-8.2000000000000003E-2</v>
      </c>
      <c r="E59" s="68">
        <v>-7.6999999999999999E-2</v>
      </c>
      <c r="F59" s="68">
        <v>-4.7E-2</v>
      </c>
      <c r="G59" s="68">
        <v>-9.5000000000000001E-2</v>
      </c>
      <c r="H59" s="68">
        <v>-0.104</v>
      </c>
      <c r="I59" s="68">
        <v>-9.9000000000000005E-2</v>
      </c>
      <c r="J59" s="68">
        <v>-0.09</v>
      </c>
      <c r="K59" s="68">
        <v>-9.7000000000000003E-2</v>
      </c>
      <c r="L59" s="68">
        <v>-1.2E-2</v>
      </c>
      <c r="M59" s="68">
        <v>-9.8000000000000004E-2</v>
      </c>
      <c r="N59" s="68">
        <v>-1.4999999999999999E-2</v>
      </c>
      <c r="O59" s="68">
        <v>0.27200000000000002</v>
      </c>
      <c r="P59" s="68">
        <v>0.28599999999999998</v>
      </c>
      <c r="Q59" s="68">
        <v>0.24399999999999999</v>
      </c>
      <c r="R59" s="68">
        <v>0.188</v>
      </c>
      <c r="S59" s="68">
        <v>0.28699999999999998</v>
      </c>
      <c r="T59" s="68">
        <v>-3.5999999999999997E-2</v>
      </c>
      <c r="U59" s="68">
        <v>0.29099999999999998</v>
      </c>
      <c r="V59" s="68">
        <v>1</v>
      </c>
      <c r="W59" s="68">
        <v>0.30499999999999999</v>
      </c>
      <c r="X59" s="68">
        <v>0.25700000000000001</v>
      </c>
      <c r="Y59" s="68">
        <v>-0.10100000000000001</v>
      </c>
      <c r="Z59" s="68">
        <v>-4.1000000000000002E-2</v>
      </c>
      <c r="AA59" s="68">
        <v>0.08</v>
      </c>
      <c r="AB59" s="68">
        <v>-0.13400000000000001</v>
      </c>
      <c r="AC59" s="68">
        <v>0.152</v>
      </c>
      <c r="AD59" s="68">
        <v>2.4E-2</v>
      </c>
      <c r="AE59" s="68">
        <v>9.8000000000000004E-2</v>
      </c>
      <c r="AF59" s="68">
        <v>-7.9000000000000001E-2</v>
      </c>
      <c r="AG59" s="68">
        <v>8.2000000000000003E-2</v>
      </c>
      <c r="AH59" s="68">
        <v>8.2000000000000003E-2</v>
      </c>
      <c r="AI59" s="68">
        <v>8.5999999999999993E-2</v>
      </c>
      <c r="AJ59" s="68">
        <v>1.4999999999999999E-2</v>
      </c>
      <c r="AK59" s="68">
        <v>5.8999999999999997E-2</v>
      </c>
      <c r="AL59" s="68">
        <v>-0.11799999999999999</v>
      </c>
      <c r="AM59" s="68">
        <v>0.17399999999999999</v>
      </c>
      <c r="AN59" s="68">
        <v>5.1999999999999998E-2</v>
      </c>
      <c r="AO59" s="68">
        <v>0.13500000000000001</v>
      </c>
      <c r="AP59" s="55">
        <v>-8.8999999999999996E-2</v>
      </c>
    </row>
    <row r="60" spans="1:42">
      <c r="A60" s="83"/>
      <c r="B60" s="64" t="s">
        <v>469</v>
      </c>
      <c r="C60" s="64">
        <v>0.45700000000000002</v>
      </c>
      <c r="D60" s="64">
        <v>0.48799999999999999</v>
      </c>
      <c r="E60" s="64">
        <v>0.51500000000000001</v>
      </c>
      <c r="F60" s="64">
        <v>0.69299999999999995</v>
      </c>
      <c r="G60" s="64">
        <v>0.42299999999999999</v>
      </c>
      <c r="H60" s="64">
        <v>0.38200000000000001</v>
      </c>
      <c r="I60" s="64">
        <v>0.40500000000000003</v>
      </c>
      <c r="J60" s="64">
        <v>0.44900000000000001</v>
      </c>
      <c r="K60" s="64">
        <v>0.41599999999999998</v>
      </c>
      <c r="L60" s="64">
        <v>0.91700000000000004</v>
      </c>
      <c r="M60" s="64">
        <v>0.41099999999999998</v>
      </c>
      <c r="N60" s="64">
        <v>0.9</v>
      </c>
      <c r="O60" s="64">
        <v>0.02</v>
      </c>
      <c r="P60" s="64">
        <v>1.4E-2</v>
      </c>
      <c r="Q60" s="64">
        <v>3.7999999999999999E-2</v>
      </c>
      <c r="R60" s="64">
        <v>0.112</v>
      </c>
      <c r="S60" s="64">
        <v>1.4E-2</v>
      </c>
      <c r="T60" s="64">
        <v>0.76400000000000001</v>
      </c>
      <c r="U60" s="64">
        <v>1.2E-2</v>
      </c>
      <c r="V60" s="64"/>
      <c r="W60" s="64">
        <v>8.9999999999999993E-3</v>
      </c>
      <c r="X60" s="64">
        <v>4.9000000000000002E-2</v>
      </c>
      <c r="Y60" s="64">
        <v>0.44500000000000001</v>
      </c>
      <c r="Z60" s="64">
        <v>0.75800000000000001</v>
      </c>
      <c r="AA60" s="64">
        <v>0.54500000000000004</v>
      </c>
      <c r="AB60" s="64">
        <v>0.311</v>
      </c>
      <c r="AC60" s="64">
        <v>0.25</v>
      </c>
      <c r="AD60" s="64">
        <v>0.85399999999999998</v>
      </c>
      <c r="AE60" s="64">
        <v>0.46100000000000002</v>
      </c>
      <c r="AF60" s="64">
        <v>0.55000000000000004</v>
      </c>
      <c r="AG60" s="64">
        <v>0.53900000000000003</v>
      </c>
      <c r="AH60" s="64">
        <v>0.53700000000000003</v>
      </c>
      <c r="AI60" s="64">
        <v>0.51600000000000001</v>
      </c>
      <c r="AJ60" s="64">
        <v>0.90800000000000003</v>
      </c>
      <c r="AK60" s="64">
        <v>0.66300000000000003</v>
      </c>
      <c r="AL60" s="64">
        <v>0.38200000000000001</v>
      </c>
      <c r="AM60" s="64">
        <v>0.188</v>
      </c>
      <c r="AN60" s="64">
        <v>0.69799999999999995</v>
      </c>
      <c r="AO60" s="64">
        <v>0.312</v>
      </c>
      <c r="AP60" s="65">
        <v>0.50900000000000001</v>
      </c>
    </row>
    <row r="61" spans="1:42" ht="15" customHeight="1">
      <c r="A61" s="83"/>
      <c r="B61" s="64" t="s">
        <v>467</v>
      </c>
      <c r="C61" s="64">
        <v>73</v>
      </c>
      <c r="D61" s="64">
        <v>73</v>
      </c>
      <c r="E61" s="64">
        <v>73</v>
      </c>
      <c r="F61" s="64">
        <v>73</v>
      </c>
      <c r="G61" s="64">
        <v>73</v>
      </c>
      <c r="H61" s="64">
        <v>73</v>
      </c>
      <c r="I61" s="64">
        <v>73</v>
      </c>
      <c r="J61" s="64">
        <v>73</v>
      </c>
      <c r="K61" s="64">
        <v>73</v>
      </c>
      <c r="L61" s="64">
        <v>73</v>
      </c>
      <c r="M61" s="64">
        <v>73</v>
      </c>
      <c r="N61" s="64">
        <v>73</v>
      </c>
      <c r="O61" s="64">
        <v>73</v>
      </c>
      <c r="P61" s="64">
        <v>73</v>
      </c>
      <c r="Q61" s="64">
        <v>73</v>
      </c>
      <c r="R61" s="64">
        <v>73</v>
      </c>
      <c r="S61" s="64">
        <v>73</v>
      </c>
      <c r="T61" s="64">
        <v>73</v>
      </c>
      <c r="U61" s="64">
        <v>73</v>
      </c>
      <c r="V61" s="64">
        <v>73</v>
      </c>
      <c r="W61" s="64">
        <v>73</v>
      </c>
      <c r="X61" s="64">
        <v>59</v>
      </c>
      <c r="Y61" s="64">
        <v>59</v>
      </c>
      <c r="Z61" s="64">
        <v>59</v>
      </c>
      <c r="AA61" s="64">
        <v>59</v>
      </c>
      <c r="AB61" s="64">
        <v>59</v>
      </c>
      <c r="AC61" s="64">
        <v>59</v>
      </c>
      <c r="AD61" s="64">
        <v>59</v>
      </c>
      <c r="AE61" s="64">
        <v>59</v>
      </c>
      <c r="AF61" s="64">
        <v>59</v>
      </c>
      <c r="AG61" s="64">
        <v>59</v>
      </c>
      <c r="AH61" s="64">
        <v>59</v>
      </c>
      <c r="AI61" s="64">
        <v>59</v>
      </c>
      <c r="AJ61" s="64">
        <v>58</v>
      </c>
      <c r="AK61" s="64">
        <v>58</v>
      </c>
      <c r="AL61" s="64">
        <v>57</v>
      </c>
      <c r="AM61" s="64">
        <v>59</v>
      </c>
      <c r="AN61" s="64">
        <v>58</v>
      </c>
      <c r="AO61" s="64">
        <v>58</v>
      </c>
      <c r="AP61" s="65">
        <v>57</v>
      </c>
    </row>
    <row r="62" spans="1:42">
      <c r="A62" s="83" t="s">
        <v>435</v>
      </c>
      <c r="B62" s="64" t="s">
        <v>468</v>
      </c>
      <c r="C62" s="68">
        <v>6.7000000000000004E-2</v>
      </c>
      <c r="D62" s="68">
        <v>7.6999999999999999E-2</v>
      </c>
      <c r="E62" s="68">
        <v>0.17399999999999999</v>
      </c>
      <c r="F62" s="68">
        <v>0.23699999999999999</v>
      </c>
      <c r="G62" s="68">
        <v>7.8E-2</v>
      </c>
      <c r="H62" s="68">
        <v>8.7999999999999995E-2</v>
      </c>
      <c r="I62" s="68">
        <v>0.11700000000000001</v>
      </c>
      <c r="J62" s="68">
        <v>8.4000000000000005E-2</v>
      </c>
      <c r="K62" s="68">
        <v>0.105</v>
      </c>
      <c r="L62" s="68">
        <v>0.14199999999999999</v>
      </c>
      <c r="M62" s="68">
        <v>9.4E-2</v>
      </c>
      <c r="N62" s="68">
        <v>0.125</v>
      </c>
      <c r="O62" s="68">
        <v>0.33700000000000002</v>
      </c>
      <c r="P62" s="68">
        <v>0.22700000000000001</v>
      </c>
      <c r="Q62" s="68">
        <v>0.48399999999999999</v>
      </c>
      <c r="R62" s="68">
        <v>0.24199999999999999</v>
      </c>
      <c r="S62" s="68">
        <v>0.54</v>
      </c>
      <c r="T62" s="68">
        <v>-3.9E-2</v>
      </c>
      <c r="U62" s="68">
        <v>0.45500000000000002</v>
      </c>
      <c r="V62" s="68">
        <v>0.30499999999999999</v>
      </c>
      <c r="W62" s="68">
        <v>1</v>
      </c>
      <c r="X62" s="68">
        <v>-7.8E-2</v>
      </c>
      <c r="Y62" s="68">
        <v>1.7999999999999999E-2</v>
      </c>
      <c r="Z62" s="68">
        <v>-0.17</v>
      </c>
      <c r="AA62" s="68">
        <v>-4.7E-2</v>
      </c>
      <c r="AB62" s="68">
        <v>-0.159</v>
      </c>
      <c r="AC62" s="68">
        <v>-0.12</v>
      </c>
      <c r="AD62" s="68">
        <v>-0.13</v>
      </c>
      <c r="AE62" s="68">
        <v>8.3000000000000004E-2</v>
      </c>
      <c r="AF62" s="68">
        <v>-8.2000000000000003E-2</v>
      </c>
      <c r="AG62" s="68">
        <v>-0.151</v>
      </c>
      <c r="AH62" s="68">
        <v>-0.14699999999999999</v>
      </c>
      <c r="AI62" s="68">
        <v>-0.29599999999999999</v>
      </c>
      <c r="AJ62" s="68">
        <v>-0.38500000000000001</v>
      </c>
      <c r="AK62" s="68">
        <v>-0.17499999999999999</v>
      </c>
      <c r="AL62" s="68">
        <v>-0.60799999999999998</v>
      </c>
      <c r="AM62" s="68">
        <v>-0.28799999999999998</v>
      </c>
      <c r="AN62" s="68">
        <v>-0.32600000000000001</v>
      </c>
      <c r="AO62" s="68">
        <v>-0.218</v>
      </c>
      <c r="AP62" s="55">
        <v>-0.56499999999999995</v>
      </c>
    </row>
    <row r="63" spans="1:42">
      <c r="A63" s="83"/>
      <c r="B63" s="64" t="s">
        <v>469</v>
      </c>
      <c r="C63" s="64">
        <v>0.57499999999999996</v>
      </c>
      <c r="D63" s="64">
        <v>0.51700000000000002</v>
      </c>
      <c r="E63" s="64">
        <v>0.14000000000000001</v>
      </c>
      <c r="F63" s="64">
        <v>4.3999999999999997E-2</v>
      </c>
      <c r="G63" s="64">
        <v>0.51200000000000001</v>
      </c>
      <c r="H63" s="64">
        <v>0.45700000000000002</v>
      </c>
      <c r="I63" s="64">
        <v>0.32500000000000001</v>
      </c>
      <c r="J63" s="64">
        <v>0.48199999999999998</v>
      </c>
      <c r="K63" s="64">
        <v>0.377</v>
      </c>
      <c r="L63" s="64">
        <v>0.23200000000000001</v>
      </c>
      <c r="M63" s="64">
        <v>0.43</v>
      </c>
      <c r="N63" s="64">
        <v>0.29199999999999998</v>
      </c>
      <c r="O63" s="64">
        <v>4.0000000000000001E-3</v>
      </c>
      <c r="P63" s="64">
        <v>5.3999999999999999E-2</v>
      </c>
      <c r="Q63" s="64">
        <v>0</v>
      </c>
      <c r="R63" s="64">
        <v>3.9E-2</v>
      </c>
      <c r="S63" s="64">
        <v>0</v>
      </c>
      <c r="T63" s="64">
        <v>0.74399999999999999</v>
      </c>
      <c r="U63" s="64">
        <v>0</v>
      </c>
      <c r="V63" s="64">
        <v>8.9999999999999993E-3</v>
      </c>
      <c r="W63" s="64"/>
      <c r="X63" s="64">
        <v>0.55600000000000005</v>
      </c>
      <c r="Y63" s="64">
        <v>0.89500000000000002</v>
      </c>
      <c r="Z63" s="64">
        <v>0.19800000000000001</v>
      </c>
      <c r="AA63" s="64">
        <v>0.72499999999999998</v>
      </c>
      <c r="AB63" s="64">
        <v>0.22900000000000001</v>
      </c>
      <c r="AC63" s="64">
        <v>0.36499999999999999</v>
      </c>
      <c r="AD63" s="64">
        <v>0.32500000000000001</v>
      </c>
      <c r="AE63" s="64">
        <v>0.53100000000000003</v>
      </c>
      <c r="AF63" s="64">
        <v>0.53900000000000003</v>
      </c>
      <c r="AG63" s="64">
        <v>0.253</v>
      </c>
      <c r="AH63" s="64">
        <v>0.26600000000000001</v>
      </c>
      <c r="AI63" s="64">
        <v>2.3E-2</v>
      </c>
      <c r="AJ63" s="64">
        <v>3.0000000000000001E-3</v>
      </c>
      <c r="AK63" s="64">
        <v>0.188</v>
      </c>
      <c r="AL63" s="64">
        <v>0</v>
      </c>
      <c r="AM63" s="64">
        <v>2.7E-2</v>
      </c>
      <c r="AN63" s="64">
        <v>1.2999999999999999E-2</v>
      </c>
      <c r="AO63" s="64">
        <v>0.10100000000000001</v>
      </c>
      <c r="AP63" s="65">
        <v>0</v>
      </c>
    </row>
    <row r="64" spans="1:42" ht="15" customHeight="1">
      <c r="A64" s="83"/>
      <c r="B64" s="64" t="s">
        <v>467</v>
      </c>
      <c r="C64" s="64">
        <v>73</v>
      </c>
      <c r="D64" s="64">
        <v>73</v>
      </c>
      <c r="E64" s="64">
        <v>73</v>
      </c>
      <c r="F64" s="64">
        <v>73</v>
      </c>
      <c r="G64" s="64">
        <v>73</v>
      </c>
      <c r="H64" s="64">
        <v>73</v>
      </c>
      <c r="I64" s="64">
        <v>73</v>
      </c>
      <c r="J64" s="64">
        <v>73</v>
      </c>
      <c r="K64" s="64">
        <v>73</v>
      </c>
      <c r="L64" s="64">
        <v>73</v>
      </c>
      <c r="M64" s="64">
        <v>73</v>
      </c>
      <c r="N64" s="64">
        <v>73</v>
      </c>
      <c r="O64" s="64">
        <v>73</v>
      </c>
      <c r="P64" s="64">
        <v>73</v>
      </c>
      <c r="Q64" s="64">
        <v>73</v>
      </c>
      <c r="R64" s="64">
        <v>73</v>
      </c>
      <c r="S64" s="64">
        <v>73</v>
      </c>
      <c r="T64" s="64">
        <v>73</v>
      </c>
      <c r="U64" s="64">
        <v>73</v>
      </c>
      <c r="V64" s="64">
        <v>73</v>
      </c>
      <c r="W64" s="64">
        <v>73</v>
      </c>
      <c r="X64" s="64">
        <v>59</v>
      </c>
      <c r="Y64" s="64">
        <v>59</v>
      </c>
      <c r="Z64" s="64">
        <v>59</v>
      </c>
      <c r="AA64" s="64">
        <v>59</v>
      </c>
      <c r="AB64" s="64">
        <v>59</v>
      </c>
      <c r="AC64" s="64">
        <v>59</v>
      </c>
      <c r="AD64" s="64">
        <v>59</v>
      </c>
      <c r="AE64" s="64">
        <v>59</v>
      </c>
      <c r="AF64" s="64">
        <v>59</v>
      </c>
      <c r="AG64" s="64">
        <v>59</v>
      </c>
      <c r="AH64" s="64">
        <v>59</v>
      </c>
      <c r="AI64" s="64">
        <v>59</v>
      </c>
      <c r="AJ64" s="64">
        <v>58</v>
      </c>
      <c r="AK64" s="64">
        <v>58</v>
      </c>
      <c r="AL64" s="64">
        <v>57</v>
      </c>
      <c r="AM64" s="64">
        <v>59</v>
      </c>
      <c r="AN64" s="64">
        <v>58</v>
      </c>
      <c r="AO64" s="64">
        <v>58</v>
      </c>
      <c r="AP64" s="65">
        <v>57</v>
      </c>
    </row>
    <row r="65" spans="1:42">
      <c r="A65" s="83" t="s">
        <v>273</v>
      </c>
      <c r="B65" s="64" t="s">
        <v>468</v>
      </c>
      <c r="C65" s="68">
        <v>-0.09</v>
      </c>
      <c r="D65" s="68">
        <v>-6.0000000000000001E-3</v>
      </c>
      <c r="E65" s="68">
        <v>-7.4999999999999997E-2</v>
      </c>
      <c r="F65" s="68">
        <v>-8.2000000000000003E-2</v>
      </c>
      <c r="G65" s="68">
        <v>-0.02</v>
      </c>
      <c r="H65" s="68">
        <v>-6.6000000000000003E-2</v>
      </c>
      <c r="I65" s="68">
        <v>-5.3999999999999999E-2</v>
      </c>
      <c r="J65" s="68">
        <v>-9.9000000000000005E-2</v>
      </c>
      <c r="K65" s="68">
        <v>-6.4000000000000001E-2</v>
      </c>
      <c r="L65" s="68">
        <v>-7.0000000000000007E-2</v>
      </c>
      <c r="M65" s="68">
        <v>-3.1E-2</v>
      </c>
      <c r="N65" s="68">
        <v>0.26100000000000001</v>
      </c>
      <c r="O65" s="68">
        <v>0.01</v>
      </c>
      <c r="P65" s="68">
        <v>6.4000000000000001E-2</v>
      </c>
      <c r="Q65" s="68">
        <v>0.03</v>
      </c>
      <c r="R65" s="68">
        <v>-8.7999999999999995E-2</v>
      </c>
      <c r="S65" s="68">
        <v>-8.7999999999999995E-2</v>
      </c>
      <c r="T65" s="68">
        <v>-7.3999999999999996E-2</v>
      </c>
      <c r="U65" s="68">
        <v>-1E-3</v>
      </c>
      <c r="V65" s="68">
        <v>0.25700000000000001</v>
      </c>
      <c r="W65" s="68">
        <v>-7.8E-2</v>
      </c>
      <c r="X65" s="68">
        <v>1</v>
      </c>
      <c r="Y65" s="68">
        <v>0.21199999999999999</v>
      </c>
      <c r="Z65" s="68">
        <v>0.53500000000000003</v>
      </c>
      <c r="AA65" s="68">
        <v>0.46</v>
      </c>
      <c r="AB65" s="68">
        <v>0.13900000000000001</v>
      </c>
      <c r="AC65" s="68">
        <v>0.182</v>
      </c>
      <c r="AD65" s="68">
        <v>0.35</v>
      </c>
      <c r="AE65" s="68">
        <v>1.4999999999999999E-2</v>
      </c>
      <c r="AF65" s="68">
        <v>0.29399999999999998</v>
      </c>
      <c r="AG65" s="68">
        <v>0.75800000000000001</v>
      </c>
      <c r="AH65" s="68">
        <v>0.76400000000000001</v>
      </c>
      <c r="AI65" s="68">
        <v>0.252</v>
      </c>
      <c r="AJ65" s="68">
        <v>0.29699999999999999</v>
      </c>
      <c r="AK65" s="68">
        <v>0.10299999999999999</v>
      </c>
      <c r="AL65" s="68">
        <v>0.40200000000000002</v>
      </c>
      <c r="AM65" s="68">
        <v>0.28699999999999998</v>
      </c>
      <c r="AN65" s="68">
        <v>0.25</v>
      </c>
      <c r="AO65" s="68">
        <v>0.21199999999999999</v>
      </c>
      <c r="AP65" s="55">
        <v>0.42699999999999999</v>
      </c>
    </row>
    <row r="66" spans="1:42">
      <c r="A66" s="83"/>
      <c r="B66" s="64" t="s">
        <v>469</v>
      </c>
      <c r="C66" s="64">
        <v>0.498</v>
      </c>
      <c r="D66" s="64">
        <v>0.96199999999999997</v>
      </c>
      <c r="E66" s="64">
        <v>0.57299999999999995</v>
      </c>
      <c r="F66" s="64">
        <v>0.53500000000000003</v>
      </c>
      <c r="G66" s="64">
        <v>0.878</v>
      </c>
      <c r="H66" s="64">
        <v>0.61899999999999999</v>
      </c>
      <c r="I66" s="64">
        <v>0.68200000000000005</v>
      </c>
      <c r="J66" s="64">
        <v>0.45700000000000002</v>
      </c>
      <c r="K66" s="64">
        <v>0.63200000000000001</v>
      </c>
      <c r="L66" s="64">
        <v>0.59799999999999998</v>
      </c>
      <c r="M66" s="64">
        <v>0.81799999999999995</v>
      </c>
      <c r="N66" s="64">
        <v>4.5999999999999999E-2</v>
      </c>
      <c r="O66" s="64">
        <v>0.94099999999999995</v>
      </c>
      <c r="P66" s="64">
        <v>0.629</v>
      </c>
      <c r="Q66" s="64">
        <v>0.82199999999999995</v>
      </c>
      <c r="R66" s="64">
        <v>0.505</v>
      </c>
      <c r="S66" s="64">
        <v>0.505</v>
      </c>
      <c r="T66" s="64">
        <v>0.57499999999999996</v>
      </c>
      <c r="U66" s="64">
        <v>0.99199999999999999</v>
      </c>
      <c r="V66" s="64">
        <v>4.9000000000000002E-2</v>
      </c>
      <c r="W66" s="64">
        <v>0.55600000000000005</v>
      </c>
      <c r="X66" s="64"/>
      <c r="Y66" s="64">
        <v>0.107</v>
      </c>
      <c r="Z66" s="64">
        <v>0</v>
      </c>
      <c r="AA66" s="64">
        <v>0</v>
      </c>
      <c r="AB66" s="64">
        <v>0.29299999999999998</v>
      </c>
      <c r="AC66" s="64">
        <v>0.16800000000000001</v>
      </c>
      <c r="AD66" s="64">
        <v>7.0000000000000001E-3</v>
      </c>
      <c r="AE66" s="64">
        <v>0.90800000000000003</v>
      </c>
      <c r="AF66" s="64">
        <v>2.4E-2</v>
      </c>
      <c r="AG66" s="64">
        <v>0</v>
      </c>
      <c r="AH66" s="64">
        <v>0</v>
      </c>
      <c r="AI66" s="64">
        <v>5.3999999999999999E-2</v>
      </c>
      <c r="AJ66" s="64">
        <v>2.4E-2</v>
      </c>
      <c r="AK66" s="64">
        <v>0.443</v>
      </c>
      <c r="AL66" s="64">
        <v>2E-3</v>
      </c>
      <c r="AM66" s="64">
        <v>2.7E-2</v>
      </c>
      <c r="AN66" s="64">
        <v>5.8000000000000003E-2</v>
      </c>
      <c r="AO66" s="64">
        <v>0.111</v>
      </c>
      <c r="AP66" s="65">
        <v>1E-3</v>
      </c>
    </row>
    <row r="67" spans="1:42" ht="15" customHeight="1">
      <c r="A67" s="83"/>
      <c r="B67" s="64" t="s">
        <v>467</v>
      </c>
      <c r="C67" s="64">
        <v>59</v>
      </c>
      <c r="D67" s="64">
        <v>59</v>
      </c>
      <c r="E67" s="64">
        <v>59</v>
      </c>
      <c r="F67" s="64">
        <v>59</v>
      </c>
      <c r="G67" s="64">
        <v>59</v>
      </c>
      <c r="H67" s="64">
        <v>59</v>
      </c>
      <c r="I67" s="64">
        <v>59</v>
      </c>
      <c r="J67" s="64">
        <v>59</v>
      </c>
      <c r="K67" s="64">
        <v>59</v>
      </c>
      <c r="L67" s="64">
        <v>59</v>
      </c>
      <c r="M67" s="64">
        <v>59</v>
      </c>
      <c r="N67" s="64">
        <v>59</v>
      </c>
      <c r="O67" s="64">
        <v>59</v>
      </c>
      <c r="P67" s="64">
        <v>59</v>
      </c>
      <c r="Q67" s="64">
        <v>59</v>
      </c>
      <c r="R67" s="64">
        <v>59</v>
      </c>
      <c r="S67" s="64">
        <v>59</v>
      </c>
      <c r="T67" s="64">
        <v>59</v>
      </c>
      <c r="U67" s="64">
        <v>59</v>
      </c>
      <c r="V67" s="64">
        <v>59</v>
      </c>
      <c r="W67" s="64">
        <v>59</v>
      </c>
      <c r="X67" s="64">
        <v>59</v>
      </c>
      <c r="Y67" s="64">
        <v>59</v>
      </c>
      <c r="Z67" s="64">
        <v>59</v>
      </c>
      <c r="AA67" s="64">
        <v>59</v>
      </c>
      <c r="AB67" s="64">
        <v>59</v>
      </c>
      <c r="AC67" s="64">
        <v>59</v>
      </c>
      <c r="AD67" s="64">
        <v>59</v>
      </c>
      <c r="AE67" s="64">
        <v>59</v>
      </c>
      <c r="AF67" s="64">
        <v>59</v>
      </c>
      <c r="AG67" s="64">
        <v>59</v>
      </c>
      <c r="AH67" s="64">
        <v>59</v>
      </c>
      <c r="AI67" s="64">
        <v>59</v>
      </c>
      <c r="AJ67" s="64">
        <v>58</v>
      </c>
      <c r="AK67" s="64">
        <v>58</v>
      </c>
      <c r="AL67" s="64">
        <v>57</v>
      </c>
      <c r="AM67" s="64">
        <v>59</v>
      </c>
      <c r="AN67" s="64">
        <v>58</v>
      </c>
      <c r="AO67" s="64">
        <v>58</v>
      </c>
      <c r="AP67" s="65">
        <v>57</v>
      </c>
    </row>
    <row r="68" spans="1:42">
      <c r="A68" s="83" t="s">
        <v>274</v>
      </c>
      <c r="B68" s="64" t="s">
        <v>468</v>
      </c>
      <c r="C68" s="68">
        <v>-1.7000000000000001E-2</v>
      </c>
      <c r="D68" s="68">
        <v>2.5000000000000001E-2</v>
      </c>
      <c r="E68" s="68">
        <v>-0.04</v>
      </c>
      <c r="F68" s="68">
        <v>-7.0000000000000007E-2</v>
      </c>
      <c r="G68" s="68">
        <v>-8.9999999999999993E-3</v>
      </c>
      <c r="H68" s="68">
        <v>-1.9E-2</v>
      </c>
      <c r="I68" s="68">
        <v>-1.7000000000000001E-2</v>
      </c>
      <c r="J68" s="68">
        <v>-2.1000000000000001E-2</v>
      </c>
      <c r="K68" s="68">
        <v>-0.02</v>
      </c>
      <c r="L68" s="68">
        <v>-5.0999999999999997E-2</v>
      </c>
      <c r="M68" s="68">
        <v>-1.2E-2</v>
      </c>
      <c r="N68" s="68">
        <v>0.27400000000000002</v>
      </c>
      <c r="O68" s="68">
        <v>-4.2999999999999997E-2</v>
      </c>
      <c r="P68" s="68">
        <v>-9.9000000000000005E-2</v>
      </c>
      <c r="Q68" s="68">
        <v>5.2999999999999999E-2</v>
      </c>
      <c r="R68" s="68">
        <v>-2.5000000000000001E-2</v>
      </c>
      <c r="S68" s="68">
        <v>4.8000000000000001E-2</v>
      </c>
      <c r="T68" s="68">
        <v>-8.2000000000000003E-2</v>
      </c>
      <c r="U68" s="68">
        <v>4.2999999999999997E-2</v>
      </c>
      <c r="V68" s="68">
        <v>-0.10100000000000001</v>
      </c>
      <c r="W68" s="68">
        <v>1.7999999999999999E-2</v>
      </c>
      <c r="X68" s="68">
        <v>0.21199999999999999</v>
      </c>
      <c r="Y68" s="68">
        <v>1</v>
      </c>
      <c r="Z68" s="68">
        <v>6.3E-2</v>
      </c>
      <c r="AA68" s="68">
        <v>0.26300000000000001</v>
      </c>
      <c r="AB68" s="68">
        <v>0.56499999999999995</v>
      </c>
      <c r="AC68" s="68">
        <v>6.7000000000000004E-2</v>
      </c>
      <c r="AD68" s="68">
        <v>4.5999999999999999E-2</v>
      </c>
      <c r="AE68" s="68">
        <v>0.11799999999999999</v>
      </c>
      <c r="AF68" s="68">
        <v>0.108</v>
      </c>
      <c r="AG68" s="68">
        <v>0.49399999999999999</v>
      </c>
      <c r="AH68" s="68">
        <v>0.497</v>
      </c>
      <c r="AI68" s="68">
        <v>0.12</v>
      </c>
      <c r="AJ68" s="68">
        <v>0.02</v>
      </c>
      <c r="AK68" s="68">
        <v>9.7000000000000003E-2</v>
      </c>
      <c r="AL68" s="68">
        <v>0.23899999999999999</v>
      </c>
      <c r="AM68" s="68">
        <v>9.0999999999999998E-2</v>
      </c>
      <c r="AN68" s="68">
        <v>-5.0999999999999997E-2</v>
      </c>
      <c r="AO68" s="68">
        <v>0.11</v>
      </c>
      <c r="AP68" s="55">
        <v>0.251</v>
      </c>
    </row>
    <row r="69" spans="1:42">
      <c r="A69" s="83"/>
      <c r="B69" s="64" t="s">
        <v>469</v>
      </c>
      <c r="C69" s="64">
        <v>0.89900000000000002</v>
      </c>
      <c r="D69" s="64">
        <v>0.85</v>
      </c>
      <c r="E69" s="64">
        <v>0.76600000000000001</v>
      </c>
      <c r="F69" s="64">
        <v>0.59599999999999997</v>
      </c>
      <c r="G69" s="64">
        <v>0.94299999999999995</v>
      </c>
      <c r="H69" s="64">
        <v>0.88500000000000001</v>
      </c>
      <c r="I69" s="64">
        <v>0.89900000000000002</v>
      </c>
      <c r="J69" s="64">
        <v>0.877</v>
      </c>
      <c r="K69" s="64">
        <v>0.88200000000000001</v>
      </c>
      <c r="L69" s="64">
        <v>0.70299999999999996</v>
      </c>
      <c r="M69" s="64">
        <v>0.92600000000000005</v>
      </c>
      <c r="N69" s="64">
        <v>3.5999999999999997E-2</v>
      </c>
      <c r="O69" s="64">
        <v>0.74399999999999999</v>
      </c>
      <c r="P69" s="64">
        <v>0.45400000000000001</v>
      </c>
      <c r="Q69" s="64">
        <v>0.69099999999999995</v>
      </c>
      <c r="R69" s="64">
        <v>0.85199999999999998</v>
      </c>
      <c r="S69" s="64">
        <v>0.72</v>
      </c>
      <c r="T69" s="64">
        <v>0.53500000000000003</v>
      </c>
      <c r="U69" s="64">
        <v>0.74399999999999999</v>
      </c>
      <c r="V69" s="64">
        <v>0.44500000000000001</v>
      </c>
      <c r="W69" s="64">
        <v>0.89500000000000002</v>
      </c>
      <c r="X69" s="64">
        <v>0.107</v>
      </c>
      <c r="Y69" s="64"/>
      <c r="Z69" s="64">
        <v>0.63500000000000001</v>
      </c>
      <c r="AA69" s="64">
        <v>4.3999999999999997E-2</v>
      </c>
      <c r="AB69" s="64">
        <v>0</v>
      </c>
      <c r="AC69" s="64">
        <v>0.61499999999999999</v>
      </c>
      <c r="AD69" s="64">
        <v>0.73099999999999998</v>
      </c>
      <c r="AE69" s="64">
        <v>0.373</v>
      </c>
      <c r="AF69" s="64">
        <v>0.41399999999999998</v>
      </c>
      <c r="AG69" s="64">
        <v>0</v>
      </c>
      <c r="AH69" s="64">
        <v>0</v>
      </c>
      <c r="AI69" s="64">
        <v>0.36499999999999999</v>
      </c>
      <c r="AJ69" s="64">
        <v>0.88</v>
      </c>
      <c r="AK69" s="64">
        <v>0.47</v>
      </c>
      <c r="AL69" s="64">
        <v>7.2999999999999995E-2</v>
      </c>
      <c r="AM69" s="64">
        <v>0.495</v>
      </c>
      <c r="AN69" s="64">
        <v>0.70499999999999996</v>
      </c>
      <c r="AO69" s="64">
        <v>0.41199999999999998</v>
      </c>
      <c r="AP69" s="65">
        <v>0.06</v>
      </c>
    </row>
    <row r="70" spans="1:42" ht="15" customHeight="1">
      <c r="A70" s="83"/>
      <c r="B70" s="64" t="s">
        <v>467</v>
      </c>
      <c r="C70" s="64">
        <v>59</v>
      </c>
      <c r="D70" s="64">
        <v>59</v>
      </c>
      <c r="E70" s="64">
        <v>59</v>
      </c>
      <c r="F70" s="64">
        <v>59</v>
      </c>
      <c r="G70" s="64">
        <v>59</v>
      </c>
      <c r="H70" s="64">
        <v>59</v>
      </c>
      <c r="I70" s="64">
        <v>59</v>
      </c>
      <c r="J70" s="64">
        <v>59</v>
      </c>
      <c r="K70" s="64">
        <v>59</v>
      </c>
      <c r="L70" s="64">
        <v>59</v>
      </c>
      <c r="M70" s="64">
        <v>59</v>
      </c>
      <c r="N70" s="64">
        <v>59</v>
      </c>
      <c r="O70" s="64">
        <v>59</v>
      </c>
      <c r="P70" s="64">
        <v>59</v>
      </c>
      <c r="Q70" s="64">
        <v>59</v>
      </c>
      <c r="R70" s="64">
        <v>59</v>
      </c>
      <c r="S70" s="64">
        <v>59</v>
      </c>
      <c r="T70" s="64">
        <v>59</v>
      </c>
      <c r="U70" s="64">
        <v>59</v>
      </c>
      <c r="V70" s="64">
        <v>59</v>
      </c>
      <c r="W70" s="64">
        <v>59</v>
      </c>
      <c r="X70" s="64">
        <v>59</v>
      </c>
      <c r="Y70" s="64">
        <v>59</v>
      </c>
      <c r="Z70" s="64">
        <v>59</v>
      </c>
      <c r="AA70" s="64">
        <v>59</v>
      </c>
      <c r="AB70" s="64">
        <v>59</v>
      </c>
      <c r="AC70" s="64">
        <v>59</v>
      </c>
      <c r="AD70" s="64">
        <v>59</v>
      </c>
      <c r="AE70" s="64">
        <v>59</v>
      </c>
      <c r="AF70" s="64">
        <v>59</v>
      </c>
      <c r="AG70" s="64">
        <v>59</v>
      </c>
      <c r="AH70" s="64">
        <v>59</v>
      </c>
      <c r="AI70" s="64">
        <v>59</v>
      </c>
      <c r="AJ70" s="64">
        <v>58</v>
      </c>
      <c r="AK70" s="64">
        <v>58</v>
      </c>
      <c r="AL70" s="64">
        <v>57</v>
      </c>
      <c r="AM70" s="64">
        <v>59</v>
      </c>
      <c r="AN70" s="64">
        <v>58</v>
      </c>
      <c r="AO70" s="64">
        <v>58</v>
      </c>
      <c r="AP70" s="65">
        <v>57</v>
      </c>
    </row>
    <row r="71" spans="1:42">
      <c r="A71" s="83" t="s">
        <v>275</v>
      </c>
      <c r="B71" s="64" t="s">
        <v>468</v>
      </c>
      <c r="C71" s="68">
        <v>-0.1</v>
      </c>
      <c r="D71" s="68">
        <v>-1.7000000000000001E-2</v>
      </c>
      <c r="E71" s="68">
        <v>-0.14899999999999999</v>
      </c>
      <c r="F71" s="68">
        <v>-0.16</v>
      </c>
      <c r="G71" s="68">
        <v>-0.106</v>
      </c>
      <c r="H71" s="68">
        <v>-0.104</v>
      </c>
      <c r="I71" s="68">
        <v>-0.122</v>
      </c>
      <c r="J71" s="68">
        <v>-0.11</v>
      </c>
      <c r="K71" s="68">
        <v>-0.107</v>
      </c>
      <c r="L71" s="68">
        <v>-0.156</v>
      </c>
      <c r="M71" s="68">
        <v>-0.109</v>
      </c>
      <c r="N71" s="68">
        <v>0.152</v>
      </c>
      <c r="O71" s="68">
        <v>-0.112</v>
      </c>
      <c r="P71" s="68">
        <v>-7.2999999999999995E-2</v>
      </c>
      <c r="Q71" s="68">
        <v>-0.151</v>
      </c>
      <c r="R71" s="68">
        <v>-0.245</v>
      </c>
      <c r="S71" s="68">
        <v>-0.22</v>
      </c>
      <c r="T71" s="68">
        <v>-0.151</v>
      </c>
      <c r="U71" s="68">
        <v>-0.128</v>
      </c>
      <c r="V71" s="68">
        <v>-4.1000000000000002E-2</v>
      </c>
      <c r="W71" s="68">
        <v>-0.17</v>
      </c>
      <c r="X71" s="68">
        <v>0.53500000000000003</v>
      </c>
      <c r="Y71" s="68">
        <v>6.3E-2</v>
      </c>
      <c r="Z71" s="68">
        <v>1</v>
      </c>
      <c r="AA71" s="68">
        <v>0.52200000000000002</v>
      </c>
      <c r="AB71" s="68">
        <v>6.7000000000000004E-2</v>
      </c>
      <c r="AC71" s="68">
        <v>0.17199999999999999</v>
      </c>
      <c r="AD71" s="68">
        <v>0.434</v>
      </c>
      <c r="AE71" s="68">
        <v>0.104</v>
      </c>
      <c r="AF71" s="68">
        <v>0.496</v>
      </c>
      <c r="AG71" s="68">
        <v>0.63500000000000001</v>
      </c>
      <c r="AH71" s="68">
        <v>0.63400000000000001</v>
      </c>
      <c r="AI71" s="68">
        <v>0.45800000000000002</v>
      </c>
      <c r="AJ71" s="68">
        <v>0.192</v>
      </c>
      <c r="AK71" s="68">
        <v>0.38</v>
      </c>
      <c r="AL71" s="68">
        <v>0.33300000000000002</v>
      </c>
      <c r="AM71" s="68">
        <v>0.373</v>
      </c>
      <c r="AN71" s="68">
        <v>0.112</v>
      </c>
      <c r="AO71" s="68">
        <v>0.378</v>
      </c>
      <c r="AP71" s="55">
        <v>0.28100000000000003</v>
      </c>
    </row>
    <row r="72" spans="1:42">
      <c r="A72" s="83"/>
      <c r="B72" s="64" t="s">
        <v>469</v>
      </c>
      <c r="C72" s="64">
        <v>0.45300000000000001</v>
      </c>
      <c r="D72" s="64">
        <v>0.89800000000000002</v>
      </c>
      <c r="E72" s="64">
        <v>0.26100000000000001</v>
      </c>
      <c r="F72" s="64">
        <v>0.22600000000000001</v>
      </c>
      <c r="G72" s="64">
        <v>0.42599999999999999</v>
      </c>
      <c r="H72" s="64">
        <v>0.434</v>
      </c>
      <c r="I72" s="64">
        <v>0.35799999999999998</v>
      </c>
      <c r="J72" s="64">
        <v>0.40500000000000003</v>
      </c>
      <c r="K72" s="64">
        <v>0.41899999999999998</v>
      </c>
      <c r="L72" s="64">
        <v>0.23699999999999999</v>
      </c>
      <c r="M72" s="64">
        <v>0.41299999999999998</v>
      </c>
      <c r="N72" s="64">
        <v>0.251</v>
      </c>
      <c r="O72" s="64">
        <v>0.39600000000000002</v>
      </c>
      <c r="P72" s="64">
        <v>0.58499999999999996</v>
      </c>
      <c r="Q72" s="64">
        <v>0.255</v>
      </c>
      <c r="R72" s="64">
        <v>6.2E-2</v>
      </c>
      <c r="S72" s="64">
        <v>9.4E-2</v>
      </c>
      <c r="T72" s="64">
        <v>0.254</v>
      </c>
      <c r="U72" s="64">
        <v>0.33300000000000002</v>
      </c>
      <c r="V72" s="64">
        <v>0.75800000000000001</v>
      </c>
      <c r="W72" s="64">
        <v>0.19800000000000001</v>
      </c>
      <c r="X72" s="64">
        <v>0</v>
      </c>
      <c r="Y72" s="64">
        <v>0.63500000000000001</v>
      </c>
      <c r="Z72" s="64"/>
      <c r="AA72" s="64">
        <v>0</v>
      </c>
      <c r="AB72" s="64">
        <v>0.61199999999999999</v>
      </c>
      <c r="AC72" s="64">
        <v>0.193</v>
      </c>
      <c r="AD72" s="64">
        <v>1E-3</v>
      </c>
      <c r="AE72" s="64">
        <v>0.433</v>
      </c>
      <c r="AF72" s="64">
        <v>0</v>
      </c>
      <c r="AG72" s="64">
        <v>0</v>
      </c>
      <c r="AH72" s="64">
        <v>0</v>
      </c>
      <c r="AI72" s="64">
        <v>0</v>
      </c>
      <c r="AJ72" s="64">
        <v>0.14899999999999999</v>
      </c>
      <c r="AK72" s="64">
        <v>3.0000000000000001E-3</v>
      </c>
      <c r="AL72" s="64">
        <v>1.0999999999999999E-2</v>
      </c>
      <c r="AM72" s="64">
        <v>4.0000000000000001E-3</v>
      </c>
      <c r="AN72" s="64">
        <v>0.40200000000000002</v>
      </c>
      <c r="AO72" s="64">
        <v>3.0000000000000001E-3</v>
      </c>
      <c r="AP72" s="65">
        <v>3.5000000000000003E-2</v>
      </c>
    </row>
    <row r="73" spans="1:42" ht="15" customHeight="1">
      <c r="A73" s="83"/>
      <c r="B73" s="64" t="s">
        <v>467</v>
      </c>
      <c r="C73" s="64">
        <v>59</v>
      </c>
      <c r="D73" s="64">
        <v>59</v>
      </c>
      <c r="E73" s="64">
        <v>59</v>
      </c>
      <c r="F73" s="64">
        <v>59</v>
      </c>
      <c r="G73" s="64">
        <v>59</v>
      </c>
      <c r="H73" s="64">
        <v>59</v>
      </c>
      <c r="I73" s="64">
        <v>59</v>
      </c>
      <c r="J73" s="64">
        <v>59</v>
      </c>
      <c r="K73" s="64">
        <v>59</v>
      </c>
      <c r="L73" s="64">
        <v>59</v>
      </c>
      <c r="M73" s="64">
        <v>59</v>
      </c>
      <c r="N73" s="64">
        <v>59</v>
      </c>
      <c r="O73" s="64">
        <v>59</v>
      </c>
      <c r="P73" s="64">
        <v>59</v>
      </c>
      <c r="Q73" s="64">
        <v>59</v>
      </c>
      <c r="R73" s="64">
        <v>59</v>
      </c>
      <c r="S73" s="64">
        <v>59</v>
      </c>
      <c r="T73" s="64">
        <v>59</v>
      </c>
      <c r="U73" s="64">
        <v>59</v>
      </c>
      <c r="V73" s="64">
        <v>59</v>
      </c>
      <c r="W73" s="64">
        <v>59</v>
      </c>
      <c r="X73" s="64">
        <v>59</v>
      </c>
      <c r="Y73" s="64">
        <v>59</v>
      </c>
      <c r="Z73" s="64">
        <v>59</v>
      </c>
      <c r="AA73" s="64">
        <v>59</v>
      </c>
      <c r="AB73" s="64">
        <v>59</v>
      </c>
      <c r="AC73" s="64">
        <v>59</v>
      </c>
      <c r="AD73" s="64">
        <v>59</v>
      </c>
      <c r="AE73" s="64">
        <v>59</v>
      </c>
      <c r="AF73" s="64">
        <v>59</v>
      </c>
      <c r="AG73" s="64">
        <v>59</v>
      </c>
      <c r="AH73" s="64">
        <v>59</v>
      </c>
      <c r="AI73" s="64">
        <v>59</v>
      </c>
      <c r="AJ73" s="64">
        <v>58</v>
      </c>
      <c r="AK73" s="64">
        <v>58</v>
      </c>
      <c r="AL73" s="64">
        <v>57</v>
      </c>
      <c r="AM73" s="64">
        <v>59</v>
      </c>
      <c r="AN73" s="64">
        <v>58</v>
      </c>
      <c r="AO73" s="64">
        <v>58</v>
      </c>
      <c r="AP73" s="65">
        <v>57</v>
      </c>
    </row>
    <row r="74" spans="1:42">
      <c r="A74" s="83" t="s">
        <v>276</v>
      </c>
      <c r="B74" s="64" t="s">
        <v>468</v>
      </c>
      <c r="C74" s="68">
        <v>-0.39800000000000002</v>
      </c>
      <c r="D74" s="68">
        <v>-0.36099999999999999</v>
      </c>
      <c r="E74" s="68">
        <v>-0.40699999999999997</v>
      </c>
      <c r="F74" s="68">
        <v>-0.40300000000000002</v>
      </c>
      <c r="G74" s="68">
        <v>-0.35499999999999998</v>
      </c>
      <c r="H74" s="68">
        <v>-0.40500000000000003</v>
      </c>
      <c r="I74" s="68">
        <v>-0.40300000000000002</v>
      </c>
      <c r="J74" s="68">
        <v>-0.39700000000000002</v>
      </c>
      <c r="K74" s="68">
        <v>-0.40300000000000002</v>
      </c>
      <c r="L74" s="68">
        <v>-0.39800000000000002</v>
      </c>
      <c r="M74" s="68">
        <v>-0.38400000000000001</v>
      </c>
      <c r="N74" s="68">
        <v>8.3000000000000004E-2</v>
      </c>
      <c r="O74" s="68">
        <v>1.7000000000000001E-2</v>
      </c>
      <c r="P74" s="68">
        <v>2.1999999999999999E-2</v>
      </c>
      <c r="Q74" s="68">
        <v>-1.4999999999999999E-2</v>
      </c>
      <c r="R74" s="68">
        <v>-8.5999999999999993E-2</v>
      </c>
      <c r="S74" s="68">
        <v>-0.01</v>
      </c>
      <c r="T74" s="68">
        <v>-0.05</v>
      </c>
      <c r="U74" s="68">
        <v>2E-3</v>
      </c>
      <c r="V74" s="68">
        <v>0.08</v>
      </c>
      <c r="W74" s="68">
        <v>-4.7E-2</v>
      </c>
      <c r="X74" s="68">
        <v>0.46</v>
      </c>
      <c r="Y74" s="68">
        <v>0.26300000000000001</v>
      </c>
      <c r="Z74" s="68">
        <v>0.52200000000000002</v>
      </c>
      <c r="AA74" s="68">
        <v>1</v>
      </c>
      <c r="AB74" s="68">
        <v>0.17699999999999999</v>
      </c>
      <c r="AC74" s="68">
        <v>0.437</v>
      </c>
      <c r="AD74" s="68">
        <v>0.58299999999999996</v>
      </c>
      <c r="AE74" s="68">
        <v>-0.04</v>
      </c>
      <c r="AF74" s="68">
        <v>0.35899999999999999</v>
      </c>
      <c r="AG74" s="68">
        <v>0.79700000000000004</v>
      </c>
      <c r="AH74" s="68">
        <v>0.79</v>
      </c>
      <c r="AI74" s="68">
        <v>0.53800000000000003</v>
      </c>
      <c r="AJ74" s="68">
        <v>0.1</v>
      </c>
      <c r="AK74" s="68">
        <v>0.47</v>
      </c>
      <c r="AL74" s="68">
        <v>0.32400000000000001</v>
      </c>
      <c r="AM74" s="68">
        <v>0.57799999999999996</v>
      </c>
      <c r="AN74" s="68">
        <v>3.5999999999999997E-2</v>
      </c>
      <c r="AO74" s="68">
        <v>0.56000000000000005</v>
      </c>
      <c r="AP74" s="55">
        <v>0.32200000000000001</v>
      </c>
    </row>
    <row r="75" spans="1:42">
      <c r="A75" s="83"/>
      <c r="B75" s="64" t="s">
        <v>469</v>
      </c>
      <c r="C75" s="64">
        <v>2E-3</v>
      </c>
      <c r="D75" s="64">
        <v>5.0000000000000001E-3</v>
      </c>
      <c r="E75" s="64">
        <v>1E-3</v>
      </c>
      <c r="F75" s="64">
        <v>2E-3</v>
      </c>
      <c r="G75" s="64">
        <v>6.0000000000000001E-3</v>
      </c>
      <c r="H75" s="64">
        <v>1E-3</v>
      </c>
      <c r="I75" s="64">
        <v>2E-3</v>
      </c>
      <c r="J75" s="64">
        <v>2E-3</v>
      </c>
      <c r="K75" s="64">
        <v>2E-3</v>
      </c>
      <c r="L75" s="64">
        <v>2E-3</v>
      </c>
      <c r="M75" s="64">
        <v>3.0000000000000001E-3</v>
      </c>
      <c r="N75" s="64">
        <v>0.53</v>
      </c>
      <c r="O75" s="64">
        <v>0.89800000000000002</v>
      </c>
      <c r="P75" s="64">
        <v>0.86799999999999999</v>
      </c>
      <c r="Q75" s="64">
        <v>0.91100000000000003</v>
      </c>
      <c r="R75" s="64">
        <v>0.51600000000000001</v>
      </c>
      <c r="S75" s="64">
        <v>0.93799999999999994</v>
      </c>
      <c r="T75" s="64">
        <v>0.70899999999999996</v>
      </c>
      <c r="U75" s="64">
        <v>0.98799999999999999</v>
      </c>
      <c r="V75" s="64">
        <v>0.54500000000000004</v>
      </c>
      <c r="W75" s="64">
        <v>0.72499999999999998</v>
      </c>
      <c r="X75" s="64">
        <v>0</v>
      </c>
      <c r="Y75" s="64">
        <v>4.3999999999999997E-2</v>
      </c>
      <c r="Z75" s="64">
        <v>0</v>
      </c>
      <c r="AA75" s="64"/>
      <c r="AB75" s="64">
        <v>0.17899999999999999</v>
      </c>
      <c r="AC75" s="64">
        <v>1E-3</v>
      </c>
      <c r="AD75" s="64">
        <v>0</v>
      </c>
      <c r="AE75" s="64">
        <v>0.76500000000000001</v>
      </c>
      <c r="AF75" s="64">
        <v>5.0000000000000001E-3</v>
      </c>
      <c r="AG75" s="64">
        <v>0</v>
      </c>
      <c r="AH75" s="64">
        <v>0</v>
      </c>
      <c r="AI75" s="64">
        <v>0</v>
      </c>
      <c r="AJ75" s="64">
        <v>0.45500000000000002</v>
      </c>
      <c r="AK75" s="64">
        <v>0</v>
      </c>
      <c r="AL75" s="64">
        <v>1.4E-2</v>
      </c>
      <c r="AM75" s="64">
        <v>0</v>
      </c>
      <c r="AN75" s="64">
        <v>0.79100000000000004</v>
      </c>
      <c r="AO75" s="64">
        <v>0</v>
      </c>
      <c r="AP75" s="65">
        <v>1.4999999999999999E-2</v>
      </c>
    </row>
    <row r="76" spans="1:42" ht="15" customHeight="1">
      <c r="A76" s="83"/>
      <c r="B76" s="64" t="s">
        <v>467</v>
      </c>
      <c r="C76" s="64">
        <v>59</v>
      </c>
      <c r="D76" s="64">
        <v>59</v>
      </c>
      <c r="E76" s="64">
        <v>59</v>
      </c>
      <c r="F76" s="64">
        <v>59</v>
      </c>
      <c r="G76" s="64">
        <v>59</v>
      </c>
      <c r="H76" s="64">
        <v>59</v>
      </c>
      <c r="I76" s="64">
        <v>59</v>
      </c>
      <c r="J76" s="64">
        <v>59</v>
      </c>
      <c r="K76" s="64">
        <v>59</v>
      </c>
      <c r="L76" s="64">
        <v>59</v>
      </c>
      <c r="M76" s="64">
        <v>59</v>
      </c>
      <c r="N76" s="64">
        <v>59</v>
      </c>
      <c r="O76" s="64">
        <v>59</v>
      </c>
      <c r="P76" s="64">
        <v>59</v>
      </c>
      <c r="Q76" s="64">
        <v>59</v>
      </c>
      <c r="R76" s="64">
        <v>59</v>
      </c>
      <c r="S76" s="64">
        <v>59</v>
      </c>
      <c r="T76" s="64">
        <v>59</v>
      </c>
      <c r="U76" s="64">
        <v>59</v>
      </c>
      <c r="V76" s="64">
        <v>59</v>
      </c>
      <c r="W76" s="64">
        <v>59</v>
      </c>
      <c r="X76" s="64">
        <v>59</v>
      </c>
      <c r="Y76" s="64">
        <v>59</v>
      </c>
      <c r="Z76" s="64">
        <v>59</v>
      </c>
      <c r="AA76" s="64">
        <v>59</v>
      </c>
      <c r="AB76" s="64">
        <v>59</v>
      </c>
      <c r="AC76" s="64">
        <v>59</v>
      </c>
      <c r="AD76" s="64">
        <v>59</v>
      </c>
      <c r="AE76" s="64">
        <v>59</v>
      </c>
      <c r="AF76" s="64">
        <v>59</v>
      </c>
      <c r="AG76" s="64">
        <v>59</v>
      </c>
      <c r="AH76" s="64">
        <v>59</v>
      </c>
      <c r="AI76" s="64">
        <v>59</v>
      </c>
      <c r="AJ76" s="64">
        <v>58</v>
      </c>
      <c r="AK76" s="64">
        <v>58</v>
      </c>
      <c r="AL76" s="64">
        <v>57</v>
      </c>
      <c r="AM76" s="64">
        <v>59</v>
      </c>
      <c r="AN76" s="64">
        <v>58</v>
      </c>
      <c r="AO76" s="64">
        <v>58</v>
      </c>
      <c r="AP76" s="65">
        <v>57</v>
      </c>
    </row>
    <row r="77" spans="1:42">
      <c r="A77" s="83" t="s">
        <v>277</v>
      </c>
      <c r="B77" s="64" t="s">
        <v>468</v>
      </c>
      <c r="C77" s="68">
        <v>0.2</v>
      </c>
      <c r="D77" s="68">
        <v>0.24</v>
      </c>
      <c r="E77" s="68">
        <v>0.14499999999999999</v>
      </c>
      <c r="F77" s="68">
        <v>0.123</v>
      </c>
      <c r="G77" s="68">
        <v>0.13400000000000001</v>
      </c>
      <c r="H77" s="68">
        <v>0.17199999999999999</v>
      </c>
      <c r="I77" s="68">
        <v>0.14899999999999999</v>
      </c>
      <c r="J77" s="68">
        <v>0.20499999999999999</v>
      </c>
      <c r="K77" s="68">
        <v>0.17100000000000001</v>
      </c>
      <c r="L77" s="68">
        <v>0.16600000000000001</v>
      </c>
      <c r="M77" s="68">
        <v>0.14799999999999999</v>
      </c>
      <c r="N77" s="68">
        <v>-4.0000000000000001E-3</v>
      </c>
      <c r="O77" s="68">
        <v>-0.193</v>
      </c>
      <c r="P77" s="68">
        <v>-0.187</v>
      </c>
      <c r="Q77" s="68">
        <v>-0.16</v>
      </c>
      <c r="R77" s="68">
        <v>-0.218</v>
      </c>
      <c r="S77" s="68">
        <v>-0.123</v>
      </c>
      <c r="T77" s="68">
        <v>0.112</v>
      </c>
      <c r="U77" s="68">
        <v>-0.21299999999999999</v>
      </c>
      <c r="V77" s="68">
        <v>-0.13400000000000001</v>
      </c>
      <c r="W77" s="68">
        <v>-0.159</v>
      </c>
      <c r="X77" s="68">
        <v>0.13900000000000001</v>
      </c>
      <c r="Y77" s="68">
        <v>0.56499999999999995</v>
      </c>
      <c r="Z77" s="68">
        <v>6.7000000000000004E-2</v>
      </c>
      <c r="AA77" s="68">
        <v>0.17699999999999999</v>
      </c>
      <c r="AB77" s="68">
        <v>1</v>
      </c>
      <c r="AC77" s="68">
        <v>0.106</v>
      </c>
      <c r="AD77" s="68">
        <v>-2.3E-2</v>
      </c>
      <c r="AE77" s="68">
        <v>8.1000000000000003E-2</v>
      </c>
      <c r="AF77" s="68">
        <v>0.316</v>
      </c>
      <c r="AG77" s="68">
        <v>0.496</v>
      </c>
      <c r="AH77" s="68">
        <v>0.503</v>
      </c>
      <c r="AI77" s="68">
        <v>0.29499999999999998</v>
      </c>
      <c r="AJ77" s="68">
        <v>-2.7E-2</v>
      </c>
      <c r="AK77" s="68">
        <v>0.29599999999999999</v>
      </c>
      <c r="AL77" s="68">
        <v>0.308</v>
      </c>
      <c r="AM77" s="68">
        <v>0.05</v>
      </c>
      <c r="AN77" s="68">
        <v>-0.126</v>
      </c>
      <c r="AO77" s="68">
        <v>0.114</v>
      </c>
      <c r="AP77" s="55">
        <v>0.255</v>
      </c>
    </row>
    <row r="78" spans="1:42">
      <c r="A78" s="83"/>
      <c r="B78" s="64" t="s">
        <v>469</v>
      </c>
      <c r="C78" s="64">
        <v>0.129</v>
      </c>
      <c r="D78" s="64">
        <v>6.7000000000000004E-2</v>
      </c>
      <c r="E78" s="64">
        <v>0.27300000000000002</v>
      </c>
      <c r="F78" s="64">
        <v>0.35499999999999998</v>
      </c>
      <c r="G78" s="64">
        <v>0.312</v>
      </c>
      <c r="H78" s="64">
        <v>0.192</v>
      </c>
      <c r="I78" s="64">
        <v>0.25900000000000001</v>
      </c>
      <c r="J78" s="64">
        <v>0.12</v>
      </c>
      <c r="K78" s="64">
        <v>0.19600000000000001</v>
      </c>
      <c r="L78" s="64">
        <v>0.20799999999999999</v>
      </c>
      <c r="M78" s="64">
        <v>0.26200000000000001</v>
      </c>
      <c r="N78" s="64">
        <v>0.97599999999999998</v>
      </c>
      <c r="O78" s="64">
        <v>0.14199999999999999</v>
      </c>
      <c r="P78" s="64">
        <v>0.156</v>
      </c>
      <c r="Q78" s="64">
        <v>0.22500000000000001</v>
      </c>
      <c r="R78" s="64">
        <v>9.7000000000000003E-2</v>
      </c>
      <c r="S78" s="64">
        <v>0.35499999999999998</v>
      </c>
      <c r="T78" s="64">
        <v>0.39900000000000002</v>
      </c>
      <c r="U78" s="64">
        <v>0.105</v>
      </c>
      <c r="V78" s="64">
        <v>0.311</v>
      </c>
      <c r="W78" s="64">
        <v>0.22900000000000001</v>
      </c>
      <c r="X78" s="64">
        <v>0.29299999999999998</v>
      </c>
      <c r="Y78" s="64">
        <v>0</v>
      </c>
      <c r="Z78" s="64">
        <v>0.61199999999999999</v>
      </c>
      <c r="AA78" s="64">
        <v>0.17899999999999999</v>
      </c>
      <c r="AB78" s="64"/>
      <c r="AC78" s="64">
        <v>0.42499999999999999</v>
      </c>
      <c r="AD78" s="64">
        <v>0.86299999999999999</v>
      </c>
      <c r="AE78" s="64">
        <v>0.54200000000000004</v>
      </c>
      <c r="AF78" s="64">
        <v>1.4999999999999999E-2</v>
      </c>
      <c r="AG78" s="64">
        <v>0</v>
      </c>
      <c r="AH78" s="64">
        <v>0</v>
      </c>
      <c r="AI78" s="64">
        <v>2.3E-2</v>
      </c>
      <c r="AJ78" s="64">
        <v>0.84</v>
      </c>
      <c r="AK78" s="64">
        <v>2.4E-2</v>
      </c>
      <c r="AL78" s="64">
        <v>0.02</v>
      </c>
      <c r="AM78" s="64">
        <v>0.70699999999999996</v>
      </c>
      <c r="AN78" s="64">
        <v>0.34499999999999997</v>
      </c>
      <c r="AO78" s="64">
        <v>0.39300000000000002</v>
      </c>
      <c r="AP78" s="65">
        <v>5.6000000000000001E-2</v>
      </c>
    </row>
    <row r="79" spans="1:42" ht="15" customHeight="1">
      <c r="A79" s="83"/>
      <c r="B79" s="64" t="s">
        <v>467</v>
      </c>
      <c r="C79" s="64">
        <v>59</v>
      </c>
      <c r="D79" s="64">
        <v>59</v>
      </c>
      <c r="E79" s="64">
        <v>59</v>
      </c>
      <c r="F79" s="64">
        <v>59</v>
      </c>
      <c r="G79" s="64">
        <v>59</v>
      </c>
      <c r="H79" s="64">
        <v>59</v>
      </c>
      <c r="I79" s="64">
        <v>59</v>
      </c>
      <c r="J79" s="64">
        <v>59</v>
      </c>
      <c r="K79" s="64">
        <v>59</v>
      </c>
      <c r="L79" s="64">
        <v>59</v>
      </c>
      <c r="M79" s="64">
        <v>59</v>
      </c>
      <c r="N79" s="64">
        <v>59</v>
      </c>
      <c r="O79" s="64">
        <v>59</v>
      </c>
      <c r="P79" s="64">
        <v>59</v>
      </c>
      <c r="Q79" s="64">
        <v>59</v>
      </c>
      <c r="R79" s="64">
        <v>59</v>
      </c>
      <c r="S79" s="64">
        <v>59</v>
      </c>
      <c r="T79" s="64">
        <v>59</v>
      </c>
      <c r="U79" s="64">
        <v>59</v>
      </c>
      <c r="V79" s="64">
        <v>59</v>
      </c>
      <c r="W79" s="64">
        <v>59</v>
      </c>
      <c r="X79" s="64">
        <v>59</v>
      </c>
      <c r="Y79" s="64">
        <v>59</v>
      </c>
      <c r="Z79" s="64">
        <v>59</v>
      </c>
      <c r="AA79" s="64">
        <v>59</v>
      </c>
      <c r="AB79" s="64">
        <v>59</v>
      </c>
      <c r="AC79" s="64">
        <v>59</v>
      </c>
      <c r="AD79" s="64">
        <v>59</v>
      </c>
      <c r="AE79" s="64">
        <v>59</v>
      </c>
      <c r="AF79" s="64">
        <v>59</v>
      </c>
      <c r="AG79" s="64">
        <v>59</v>
      </c>
      <c r="AH79" s="64">
        <v>59</v>
      </c>
      <c r="AI79" s="64">
        <v>59</v>
      </c>
      <c r="AJ79" s="64">
        <v>58</v>
      </c>
      <c r="AK79" s="64">
        <v>58</v>
      </c>
      <c r="AL79" s="64">
        <v>57</v>
      </c>
      <c r="AM79" s="64">
        <v>59</v>
      </c>
      <c r="AN79" s="64">
        <v>58</v>
      </c>
      <c r="AO79" s="64">
        <v>58</v>
      </c>
      <c r="AP79" s="65">
        <v>57</v>
      </c>
    </row>
    <row r="80" spans="1:42">
      <c r="A80" s="83" t="s">
        <v>278</v>
      </c>
      <c r="B80" s="64" t="s">
        <v>468</v>
      </c>
      <c r="C80" s="68">
        <v>-0.28899999999999998</v>
      </c>
      <c r="D80" s="68">
        <v>-0.26100000000000001</v>
      </c>
      <c r="E80" s="68">
        <v>-0.27700000000000002</v>
      </c>
      <c r="F80" s="68">
        <v>-0.26200000000000001</v>
      </c>
      <c r="G80" s="68">
        <v>-0.27400000000000002</v>
      </c>
      <c r="H80" s="68">
        <v>-0.29399999999999998</v>
      </c>
      <c r="I80" s="68">
        <v>-0.29399999999999998</v>
      </c>
      <c r="J80" s="68">
        <v>-0.28199999999999997</v>
      </c>
      <c r="K80" s="68">
        <v>-0.29099999999999998</v>
      </c>
      <c r="L80" s="68">
        <v>-0.25</v>
      </c>
      <c r="M80" s="68">
        <v>-0.28100000000000003</v>
      </c>
      <c r="N80" s="68">
        <v>-4.7E-2</v>
      </c>
      <c r="O80" s="68">
        <v>1.2E-2</v>
      </c>
      <c r="P80" s="68">
        <v>-2.4E-2</v>
      </c>
      <c r="Q80" s="68">
        <v>-9.9000000000000005E-2</v>
      </c>
      <c r="R80" s="68">
        <v>3.5999999999999997E-2</v>
      </c>
      <c r="S80" s="68">
        <v>-7.3999999999999996E-2</v>
      </c>
      <c r="T80" s="68">
        <v>-3.5000000000000003E-2</v>
      </c>
      <c r="U80" s="68">
        <v>-8.0000000000000002E-3</v>
      </c>
      <c r="V80" s="68">
        <v>0.152</v>
      </c>
      <c r="W80" s="68">
        <v>-0.12</v>
      </c>
      <c r="X80" s="68">
        <v>0.182</v>
      </c>
      <c r="Y80" s="68">
        <v>6.7000000000000004E-2</v>
      </c>
      <c r="Z80" s="68">
        <v>0.17199999999999999</v>
      </c>
      <c r="AA80" s="68">
        <v>0.437</v>
      </c>
      <c r="AB80" s="68">
        <v>0.106</v>
      </c>
      <c r="AC80" s="68">
        <v>1</v>
      </c>
      <c r="AD80" s="68">
        <v>0.48</v>
      </c>
      <c r="AE80" s="68">
        <v>-0.129</v>
      </c>
      <c r="AF80" s="68">
        <v>0.45500000000000002</v>
      </c>
      <c r="AG80" s="68">
        <v>0.439</v>
      </c>
      <c r="AH80" s="68">
        <v>0.432</v>
      </c>
      <c r="AI80" s="68">
        <v>0.33500000000000002</v>
      </c>
      <c r="AJ80" s="68">
        <v>-5.8000000000000003E-2</v>
      </c>
      <c r="AK80" s="68">
        <v>0.35699999999999998</v>
      </c>
      <c r="AL80" s="68">
        <v>0.14699999999999999</v>
      </c>
      <c r="AM80" s="68">
        <v>0.38100000000000001</v>
      </c>
      <c r="AN80" s="68">
        <v>-8.7999999999999995E-2</v>
      </c>
      <c r="AO80" s="68">
        <v>0.38700000000000001</v>
      </c>
      <c r="AP80" s="55">
        <v>0.153</v>
      </c>
    </row>
    <row r="81" spans="1:42">
      <c r="A81" s="83"/>
      <c r="B81" s="64" t="s">
        <v>469</v>
      </c>
      <c r="C81" s="64">
        <v>2.7E-2</v>
      </c>
      <c r="D81" s="64">
        <v>4.5999999999999999E-2</v>
      </c>
      <c r="E81" s="64">
        <v>3.4000000000000002E-2</v>
      </c>
      <c r="F81" s="64">
        <v>4.4999999999999998E-2</v>
      </c>
      <c r="G81" s="64">
        <v>3.5999999999999997E-2</v>
      </c>
      <c r="H81" s="64">
        <v>2.4E-2</v>
      </c>
      <c r="I81" s="64">
        <v>2.4E-2</v>
      </c>
      <c r="J81" s="64">
        <v>0.03</v>
      </c>
      <c r="K81" s="64">
        <v>2.5999999999999999E-2</v>
      </c>
      <c r="L81" s="64">
        <v>5.6000000000000001E-2</v>
      </c>
      <c r="M81" s="64">
        <v>3.1E-2</v>
      </c>
      <c r="N81" s="64">
        <v>0.72499999999999998</v>
      </c>
      <c r="O81" s="64">
        <v>0.92700000000000005</v>
      </c>
      <c r="P81" s="64">
        <v>0.85799999999999998</v>
      </c>
      <c r="Q81" s="64">
        <v>0.45400000000000001</v>
      </c>
      <c r="R81" s="64">
        <v>0.78600000000000003</v>
      </c>
      <c r="S81" s="64">
        <v>0.57999999999999996</v>
      </c>
      <c r="T81" s="64">
        <v>0.79200000000000004</v>
      </c>
      <c r="U81" s="64">
        <v>0.95399999999999996</v>
      </c>
      <c r="V81" s="64">
        <v>0.25</v>
      </c>
      <c r="W81" s="64">
        <v>0.36499999999999999</v>
      </c>
      <c r="X81" s="64">
        <v>0.16800000000000001</v>
      </c>
      <c r="Y81" s="64">
        <v>0.61499999999999999</v>
      </c>
      <c r="Z81" s="64">
        <v>0.193</v>
      </c>
      <c r="AA81" s="64">
        <v>1E-3</v>
      </c>
      <c r="AB81" s="64">
        <v>0.42499999999999999</v>
      </c>
      <c r="AC81" s="64"/>
      <c r="AD81" s="64">
        <v>0</v>
      </c>
      <c r="AE81" s="64">
        <v>0.33100000000000002</v>
      </c>
      <c r="AF81" s="64">
        <v>0</v>
      </c>
      <c r="AG81" s="64">
        <v>1E-3</v>
      </c>
      <c r="AH81" s="64">
        <v>1E-3</v>
      </c>
      <c r="AI81" s="64">
        <v>8.9999999999999993E-3</v>
      </c>
      <c r="AJ81" s="64">
        <v>0.66700000000000004</v>
      </c>
      <c r="AK81" s="64">
        <v>6.0000000000000001E-3</v>
      </c>
      <c r="AL81" s="64">
        <v>0.27600000000000002</v>
      </c>
      <c r="AM81" s="64">
        <v>3.0000000000000001E-3</v>
      </c>
      <c r="AN81" s="64">
        <v>0.51200000000000001</v>
      </c>
      <c r="AO81" s="64">
        <v>3.0000000000000001E-3</v>
      </c>
      <c r="AP81" s="65">
        <v>0.254</v>
      </c>
    </row>
    <row r="82" spans="1:42" ht="15" customHeight="1">
      <c r="A82" s="83"/>
      <c r="B82" s="64" t="s">
        <v>467</v>
      </c>
      <c r="C82" s="64">
        <v>59</v>
      </c>
      <c r="D82" s="64">
        <v>59</v>
      </c>
      <c r="E82" s="64">
        <v>59</v>
      </c>
      <c r="F82" s="64">
        <v>59</v>
      </c>
      <c r="G82" s="64">
        <v>59</v>
      </c>
      <c r="H82" s="64">
        <v>59</v>
      </c>
      <c r="I82" s="64">
        <v>59</v>
      </c>
      <c r="J82" s="64">
        <v>59</v>
      </c>
      <c r="K82" s="64">
        <v>59</v>
      </c>
      <c r="L82" s="64">
        <v>59</v>
      </c>
      <c r="M82" s="64">
        <v>59</v>
      </c>
      <c r="N82" s="64">
        <v>59</v>
      </c>
      <c r="O82" s="64">
        <v>59</v>
      </c>
      <c r="P82" s="64">
        <v>59</v>
      </c>
      <c r="Q82" s="64">
        <v>59</v>
      </c>
      <c r="R82" s="64">
        <v>59</v>
      </c>
      <c r="S82" s="64">
        <v>59</v>
      </c>
      <c r="T82" s="64">
        <v>59</v>
      </c>
      <c r="U82" s="64">
        <v>59</v>
      </c>
      <c r="V82" s="64">
        <v>59</v>
      </c>
      <c r="W82" s="64">
        <v>59</v>
      </c>
      <c r="X82" s="64">
        <v>59</v>
      </c>
      <c r="Y82" s="64">
        <v>59</v>
      </c>
      <c r="Z82" s="64">
        <v>59</v>
      </c>
      <c r="AA82" s="64">
        <v>59</v>
      </c>
      <c r="AB82" s="64">
        <v>59</v>
      </c>
      <c r="AC82" s="64">
        <v>59</v>
      </c>
      <c r="AD82" s="64">
        <v>59</v>
      </c>
      <c r="AE82" s="64">
        <v>59</v>
      </c>
      <c r="AF82" s="64">
        <v>59</v>
      </c>
      <c r="AG82" s="64">
        <v>59</v>
      </c>
      <c r="AH82" s="64">
        <v>59</v>
      </c>
      <c r="AI82" s="64">
        <v>59</v>
      </c>
      <c r="AJ82" s="64">
        <v>58</v>
      </c>
      <c r="AK82" s="64">
        <v>58</v>
      </c>
      <c r="AL82" s="64">
        <v>57</v>
      </c>
      <c r="AM82" s="64">
        <v>59</v>
      </c>
      <c r="AN82" s="64">
        <v>58</v>
      </c>
      <c r="AO82" s="64">
        <v>58</v>
      </c>
      <c r="AP82" s="65">
        <v>57</v>
      </c>
    </row>
    <row r="83" spans="1:42">
      <c r="A83" s="83" t="s">
        <v>279</v>
      </c>
      <c r="B83" s="64" t="s">
        <v>468</v>
      </c>
      <c r="C83" s="68">
        <v>-0.505</v>
      </c>
      <c r="D83" s="68">
        <v>-0.50600000000000001</v>
      </c>
      <c r="E83" s="68">
        <v>-0.50600000000000001</v>
      </c>
      <c r="F83" s="68">
        <v>-0.52200000000000002</v>
      </c>
      <c r="G83" s="68">
        <v>-0.41699999999999998</v>
      </c>
      <c r="H83" s="68">
        <v>-0.48799999999999999</v>
      </c>
      <c r="I83" s="68">
        <v>-0.48199999999999998</v>
      </c>
      <c r="J83" s="68">
        <v>-0.51500000000000001</v>
      </c>
      <c r="K83" s="68">
        <v>-0.49399999999999999</v>
      </c>
      <c r="L83" s="68">
        <v>-0.53900000000000003</v>
      </c>
      <c r="M83" s="68">
        <v>-0.46100000000000002</v>
      </c>
      <c r="N83" s="68">
        <v>-6.7000000000000004E-2</v>
      </c>
      <c r="O83" s="68">
        <v>0.13100000000000001</v>
      </c>
      <c r="P83" s="68">
        <v>9.2999999999999999E-2</v>
      </c>
      <c r="Q83" s="68">
        <v>3.0000000000000001E-3</v>
      </c>
      <c r="R83" s="68">
        <v>2.8000000000000001E-2</v>
      </c>
      <c r="S83" s="68">
        <v>-6.9000000000000006E-2</v>
      </c>
      <c r="T83" s="68">
        <v>2.5999999999999999E-2</v>
      </c>
      <c r="U83" s="68">
        <v>4.7E-2</v>
      </c>
      <c r="V83" s="68">
        <v>2.4E-2</v>
      </c>
      <c r="W83" s="68">
        <v>-0.13</v>
      </c>
      <c r="X83" s="68">
        <v>0.35</v>
      </c>
      <c r="Y83" s="68">
        <v>4.5999999999999999E-2</v>
      </c>
      <c r="Z83" s="68">
        <v>0.434</v>
      </c>
      <c r="AA83" s="68">
        <v>0.58299999999999996</v>
      </c>
      <c r="AB83" s="68">
        <v>-2.3E-2</v>
      </c>
      <c r="AC83" s="68">
        <v>0.48</v>
      </c>
      <c r="AD83" s="68">
        <v>1</v>
      </c>
      <c r="AE83" s="68">
        <v>-0.05</v>
      </c>
      <c r="AF83" s="68">
        <v>0.44900000000000001</v>
      </c>
      <c r="AG83" s="68">
        <v>0.61199999999999999</v>
      </c>
      <c r="AH83" s="68">
        <v>0.59899999999999998</v>
      </c>
      <c r="AI83" s="68">
        <v>0.378</v>
      </c>
      <c r="AJ83" s="68">
        <v>0.113</v>
      </c>
      <c r="AK83" s="68">
        <v>0.32500000000000001</v>
      </c>
      <c r="AL83" s="68">
        <v>0.24199999999999999</v>
      </c>
      <c r="AM83" s="68">
        <v>0.57499999999999996</v>
      </c>
      <c r="AN83" s="68">
        <v>0.06</v>
      </c>
      <c r="AO83" s="68">
        <v>0.56399999999999995</v>
      </c>
      <c r="AP83" s="55">
        <v>0.22600000000000001</v>
      </c>
    </row>
    <row r="84" spans="1:42">
      <c r="A84" s="83"/>
      <c r="B84" s="64" t="s">
        <v>469</v>
      </c>
      <c r="C84" s="64">
        <v>0</v>
      </c>
      <c r="D84" s="64">
        <v>0</v>
      </c>
      <c r="E84" s="64">
        <v>0</v>
      </c>
      <c r="F84" s="64">
        <v>0</v>
      </c>
      <c r="G84" s="64">
        <v>1E-3</v>
      </c>
      <c r="H84" s="64">
        <v>0</v>
      </c>
      <c r="I84" s="64">
        <v>0</v>
      </c>
      <c r="J84" s="64">
        <v>0</v>
      </c>
      <c r="K84" s="64">
        <v>0</v>
      </c>
      <c r="L84" s="64">
        <v>0</v>
      </c>
      <c r="M84" s="64">
        <v>0</v>
      </c>
      <c r="N84" s="64">
        <v>0.61499999999999999</v>
      </c>
      <c r="O84" s="64">
        <v>0.32200000000000001</v>
      </c>
      <c r="P84" s="64">
        <v>0.48199999999999998</v>
      </c>
      <c r="Q84" s="64">
        <v>0.98199999999999998</v>
      </c>
      <c r="R84" s="64">
        <v>0.83399999999999996</v>
      </c>
      <c r="S84" s="64">
        <v>0.60099999999999998</v>
      </c>
      <c r="T84" s="64">
        <v>0.84499999999999997</v>
      </c>
      <c r="U84" s="64">
        <v>0.72599999999999998</v>
      </c>
      <c r="V84" s="64">
        <v>0.85399999999999998</v>
      </c>
      <c r="W84" s="64">
        <v>0.32500000000000001</v>
      </c>
      <c r="X84" s="64">
        <v>7.0000000000000001E-3</v>
      </c>
      <c r="Y84" s="64">
        <v>0.73099999999999998</v>
      </c>
      <c r="Z84" s="64">
        <v>1E-3</v>
      </c>
      <c r="AA84" s="64">
        <v>0</v>
      </c>
      <c r="AB84" s="64">
        <v>0.86299999999999999</v>
      </c>
      <c r="AC84" s="64">
        <v>0</v>
      </c>
      <c r="AD84" s="64"/>
      <c r="AE84" s="64">
        <v>0.70799999999999996</v>
      </c>
      <c r="AF84" s="64">
        <v>0</v>
      </c>
      <c r="AG84" s="64">
        <v>0</v>
      </c>
      <c r="AH84" s="64">
        <v>0</v>
      </c>
      <c r="AI84" s="64">
        <v>3.0000000000000001E-3</v>
      </c>
      <c r="AJ84" s="64">
        <v>0.39900000000000002</v>
      </c>
      <c r="AK84" s="64">
        <v>1.2999999999999999E-2</v>
      </c>
      <c r="AL84" s="64">
        <v>6.9000000000000006E-2</v>
      </c>
      <c r="AM84" s="64">
        <v>0</v>
      </c>
      <c r="AN84" s="64">
        <v>0.65200000000000002</v>
      </c>
      <c r="AO84" s="64">
        <v>0</v>
      </c>
      <c r="AP84" s="65">
        <v>9.1999999999999998E-2</v>
      </c>
    </row>
    <row r="85" spans="1:42" ht="15" customHeight="1">
      <c r="A85" s="83"/>
      <c r="B85" s="64" t="s">
        <v>467</v>
      </c>
      <c r="C85" s="64">
        <v>59</v>
      </c>
      <c r="D85" s="64">
        <v>59</v>
      </c>
      <c r="E85" s="64">
        <v>59</v>
      </c>
      <c r="F85" s="64">
        <v>59</v>
      </c>
      <c r="G85" s="64">
        <v>59</v>
      </c>
      <c r="H85" s="64">
        <v>59</v>
      </c>
      <c r="I85" s="64">
        <v>59</v>
      </c>
      <c r="J85" s="64">
        <v>59</v>
      </c>
      <c r="K85" s="64">
        <v>59</v>
      </c>
      <c r="L85" s="64">
        <v>59</v>
      </c>
      <c r="M85" s="64">
        <v>59</v>
      </c>
      <c r="N85" s="64">
        <v>59</v>
      </c>
      <c r="O85" s="64">
        <v>59</v>
      </c>
      <c r="P85" s="64">
        <v>59</v>
      </c>
      <c r="Q85" s="64">
        <v>59</v>
      </c>
      <c r="R85" s="64">
        <v>59</v>
      </c>
      <c r="S85" s="64">
        <v>59</v>
      </c>
      <c r="T85" s="64">
        <v>59</v>
      </c>
      <c r="U85" s="64">
        <v>59</v>
      </c>
      <c r="V85" s="64">
        <v>59</v>
      </c>
      <c r="W85" s="64">
        <v>59</v>
      </c>
      <c r="X85" s="64">
        <v>59</v>
      </c>
      <c r="Y85" s="64">
        <v>59</v>
      </c>
      <c r="Z85" s="64">
        <v>59</v>
      </c>
      <c r="AA85" s="64">
        <v>59</v>
      </c>
      <c r="AB85" s="64">
        <v>59</v>
      </c>
      <c r="AC85" s="64">
        <v>59</v>
      </c>
      <c r="AD85" s="64">
        <v>59</v>
      </c>
      <c r="AE85" s="64">
        <v>59</v>
      </c>
      <c r="AF85" s="64">
        <v>59</v>
      </c>
      <c r="AG85" s="64">
        <v>59</v>
      </c>
      <c r="AH85" s="64">
        <v>59</v>
      </c>
      <c r="AI85" s="64">
        <v>59</v>
      </c>
      <c r="AJ85" s="64">
        <v>58</v>
      </c>
      <c r="AK85" s="64">
        <v>58</v>
      </c>
      <c r="AL85" s="64">
        <v>57</v>
      </c>
      <c r="AM85" s="64">
        <v>59</v>
      </c>
      <c r="AN85" s="64">
        <v>58</v>
      </c>
      <c r="AO85" s="64">
        <v>58</v>
      </c>
      <c r="AP85" s="65">
        <v>57</v>
      </c>
    </row>
    <row r="86" spans="1:42">
      <c r="A86" s="83" t="s">
        <v>280</v>
      </c>
      <c r="B86" s="64" t="s">
        <v>468</v>
      </c>
      <c r="C86" s="68">
        <v>0.12</v>
      </c>
      <c r="D86" s="68">
        <v>0.13200000000000001</v>
      </c>
      <c r="E86" s="68">
        <v>0.17499999999999999</v>
      </c>
      <c r="F86" s="68">
        <v>0.21299999999999999</v>
      </c>
      <c r="G86" s="68">
        <v>0.13700000000000001</v>
      </c>
      <c r="H86" s="68">
        <v>0.13500000000000001</v>
      </c>
      <c r="I86" s="68">
        <v>0.154</v>
      </c>
      <c r="J86" s="68">
        <v>0.11899999999999999</v>
      </c>
      <c r="K86" s="68">
        <v>0.14499999999999999</v>
      </c>
      <c r="L86" s="68">
        <v>0.16300000000000001</v>
      </c>
      <c r="M86" s="68">
        <v>0.152</v>
      </c>
      <c r="N86" s="68">
        <v>0.11</v>
      </c>
      <c r="O86" s="68">
        <v>-2.5999999999999999E-2</v>
      </c>
      <c r="P86" s="68">
        <v>-4.0000000000000001E-3</v>
      </c>
      <c r="Q86" s="68">
        <v>0</v>
      </c>
      <c r="R86" s="68">
        <v>-8.0000000000000002E-3</v>
      </c>
      <c r="S86" s="68">
        <v>1.7999999999999999E-2</v>
      </c>
      <c r="T86" s="68">
        <v>8.7999999999999995E-2</v>
      </c>
      <c r="U86" s="68">
        <v>5.0000000000000001E-3</v>
      </c>
      <c r="V86" s="68">
        <v>9.8000000000000004E-2</v>
      </c>
      <c r="W86" s="68">
        <v>8.3000000000000004E-2</v>
      </c>
      <c r="X86" s="68">
        <v>1.4999999999999999E-2</v>
      </c>
      <c r="Y86" s="68">
        <v>0.11799999999999999</v>
      </c>
      <c r="Z86" s="68">
        <v>0.104</v>
      </c>
      <c r="AA86" s="68">
        <v>-0.04</v>
      </c>
      <c r="AB86" s="68">
        <v>8.1000000000000003E-2</v>
      </c>
      <c r="AC86" s="68">
        <v>-0.129</v>
      </c>
      <c r="AD86" s="68">
        <v>-0.05</v>
      </c>
      <c r="AE86" s="68">
        <v>1</v>
      </c>
      <c r="AF86" s="68">
        <v>-0.126</v>
      </c>
      <c r="AG86" s="68">
        <v>3.9E-2</v>
      </c>
      <c r="AH86" s="68">
        <v>4.2999999999999997E-2</v>
      </c>
      <c r="AI86" s="68">
        <v>-0.16400000000000001</v>
      </c>
      <c r="AJ86" s="68">
        <v>-2E-3</v>
      </c>
      <c r="AK86" s="68">
        <v>-0.17199999999999999</v>
      </c>
      <c r="AL86" s="68">
        <v>-0.159</v>
      </c>
      <c r="AM86" s="68">
        <v>-0.14599999999999999</v>
      </c>
      <c r="AN86" s="68">
        <v>2E-3</v>
      </c>
      <c r="AO86" s="68">
        <v>-0.14799999999999999</v>
      </c>
      <c r="AP86" s="55">
        <v>-0.14000000000000001</v>
      </c>
    </row>
    <row r="87" spans="1:42">
      <c r="A87" s="83"/>
      <c r="B87" s="64" t="s">
        <v>469</v>
      </c>
      <c r="C87" s="64">
        <v>0.36599999999999999</v>
      </c>
      <c r="D87" s="64">
        <v>0.318</v>
      </c>
      <c r="E87" s="64">
        <v>0.185</v>
      </c>
      <c r="F87" s="64">
        <v>0.106</v>
      </c>
      <c r="G87" s="64">
        <v>0.30199999999999999</v>
      </c>
      <c r="H87" s="64">
        <v>0.308</v>
      </c>
      <c r="I87" s="64">
        <v>0.245</v>
      </c>
      <c r="J87" s="64">
        <v>0.36799999999999999</v>
      </c>
      <c r="K87" s="64">
        <v>0.27300000000000002</v>
      </c>
      <c r="L87" s="64">
        <v>0.217</v>
      </c>
      <c r="M87" s="64">
        <v>0.251</v>
      </c>
      <c r="N87" s="64">
        <v>0.40699999999999997</v>
      </c>
      <c r="O87" s="64">
        <v>0.84499999999999997</v>
      </c>
      <c r="P87" s="64">
        <v>0.97599999999999998</v>
      </c>
      <c r="Q87" s="64">
        <v>0.999</v>
      </c>
      <c r="R87" s="64">
        <v>0.95299999999999996</v>
      </c>
      <c r="S87" s="64">
        <v>0.89200000000000002</v>
      </c>
      <c r="T87" s="64">
        <v>0.50800000000000001</v>
      </c>
      <c r="U87" s="64">
        <v>0.97</v>
      </c>
      <c r="V87" s="64">
        <v>0.46100000000000002</v>
      </c>
      <c r="W87" s="64">
        <v>0.53100000000000003</v>
      </c>
      <c r="X87" s="64">
        <v>0.90800000000000003</v>
      </c>
      <c r="Y87" s="64">
        <v>0.373</v>
      </c>
      <c r="Z87" s="64">
        <v>0.433</v>
      </c>
      <c r="AA87" s="64">
        <v>0.76500000000000001</v>
      </c>
      <c r="AB87" s="64">
        <v>0.54200000000000004</v>
      </c>
      <c r="AC87" s="64">
        <v>0.33100000000000002</v>
      </c>
      <c r="AD87" s="64">
        <v>0.70799999999999996</v>
      </c>
      <c r="AE87" s="64"/>
      <c r="AF87" s="64">
        <v>0.34300000000000003</v>
      </c>
      <c r="AG87" s="64">
        <v>0.77100000000000002</v>
      </c>
      <c r="AH87" s="64">
        <v>0.748</v>
      </c>
      <c r="AI87" s="64">
        <v>0.215</v>
      </c>
      <c r="AJ87" s="64">
        <v>0.98699999999999999</v>
      </c>
      <c r="AK87" s="64">
        <v>0.19600000000000001</v>
      </c>
      <c r="AL87" s="64">
        <v>0.23699999999999999</v>
      </c>
      <c r="AM87" s="64">
        <v>0.26800000000000002</v>
      </c>
      <c r="AN87" s="64">
        <v>0.98599999999999999</v>
      </c>
      <c r="AO87" s="64">
        <v>0.26800000000000002</v>
      </c>
      <c r="AP87" s="65">
        <v>0.29899999999999999</v>
      </c>
    </row>
    <row r="88" spans="1:42" ht="15" customHeight="1">
      <c r="A88" s="83"/>
      <c r="B88" s="64" t="s">
        <v>467</v>
      </c>
      <c r="C88" s="64">
        <v>59</v>
      </c>
      <c r="D88" s="64">
        <v>59</v>
      </c>
      <c r="E88" s="64">
        <v>59</v>
      </c>
      <c r="F88" s="64">
        <v>59</v>
      </c>
      <c r="G88" s="64">
        <v>59</v>
      </c>
      <c r="H88" s="64">
        <v>59</v>
      </c>
      <c r="I88" s="64">
        <v>59</v>
      </c>
      <c r="J88" s="64">
        <v>59</v>
      </c>
      <c r="K88" s="64">
        <v>59</v>
      </c>
      <c r="L88" s="64">
        <v>59</v>
      </c>
      <c r="M88" s="64">
        <v>59</v>
      </c>
      <c r="N88" s="64">
        <v>59</v>
      </c>
      <c r="O88" s="64">
        <v>59</v>
      </c>
      <c r="P88" s="64">
        <v>59</v>
      </c>
      <c r="Q88" s="64">
        <v>59</v>
      </c>
      <c r="R88" s="64">
        <v>59</v>
      </c>
      <c r="S88" s="64">
        <v>59</v>
      </c>
      <c r="T88" s="64">
        <v>59</v>
      </c>
      <c r="U88" s="64">
        <v>59</v>
      </c>
      <c r="V88" s="64">
        <v>59</v>
      </c>
      <c r="W88" s="64">
        <v>59</v>
      </c>
      <c r="X88" s="64">
        <v>59</v>
      </c>
      <c r="Y88" s="64">
        <v>59</v>
      </c>
      <c r="Z88" s="64">
        <v>59</v>
      </c>
      <c r="AA88" s="64">
        <v>59</v>
      </c>
      <c r="AB88" s="64">
        <v>59</v>
      </c>
      <c r="AC88" s="64">
        <v>59</v>
      </c>
      <c r="AD88" s="64">
        <v>59</v>
      </c>
      <c r="AE88" s="64">
        <v>59</v>
      </c>
      <c r="AF88" s="64">
        <v>59</v>
      </c>
      <c r="AG88" s="64">
        <v>59</v>
      </c>
      <c r="AH88" s="64">
        <v>59</v>
      </c>
      <c r="AI88" s="64">
        <v>59</v>
      </c>
      <c r="AJ88" s="64">
        <v>58</v>
      </c>
      <c r="AK88" s="64">
        <v>58</v>
      </c>
      <c r="AL88" s="64">
        <v>57</v>
      </c>
      <c r="AM88" s="64">
        <v>59</v>
      </c>
      <c r="AN88" s="64">
        <v>58</v>
      </c>
      <c r="AO88" s="64">
        <v>58</v>
      </c>
      <c r="AP88" s="65">
        <v>57</v>
      </c>
    </row>
    <row r="89" spans="1:42">
      <c r="A89" s="83" t="s">
        <v>281</v>
      </c>
      <c r="B89" s="64" t="s">
        <v>468</v>
      </c>
      <c r="C89" s="68">
        <v>-2.1000000000000001E-2</v>
      </c>
      <c r="D89" s="68">
        <v>3.9E-2</v>
      </c>
      <c r="E89" s="68">
        <v>-8.2000000000000003E-2</v>
      </c>
      <c r="F89" s="68">
        <v>-0.125</v>
      </c>
      <c r="G89" s="68">
        <v>-4.9000000000000002E-2</v>
      </c>
      <c r="H89" s="68">
        <v>-3.5999999999999997E-2</v>
      </c>
      <c r="I89" s="68">
        <v>-4.9000000000000002E-2</v>
      </c>
      <c r="J89" s="68">
        <v>-2.1000000000000001E-2</v>
      </c>
      <c r="K89" s="68">
        <v>-3.9E-2</v>
      </c>
      <c r="L89" s="68">
        <v>-7.8E-2</v>
      </c>
      <c r="M89" s="68">
        <v>-0.03</v>
      </c>
      <c r="N89" s="68">
        <v>0.108</v>
      </c>
      <c r="O89" s="68">
        <v>-0.191</v>
      </c>
      <c r="P89" s="68">
        <v>-0.2</v>
      </c>
      <c r="Q89" s="68">
        <v>-0.29899999999999999</v>
      </c>
      <c r="R89" s="68">
        <v>-0.19400000000000001</v>
      </c>
      <c r="S89" s="68">
        <v>-0.16600000000000001</v>
      </c>
      <c r="T89" s="68">
        <v>0.115</v>
      </c>
      <c r="U89" s="68">
        <v>-0.14599999999999999</v>
      </c>
      <c r="V89" s="68">
        <v>-7.9000000000000001E-2</v>
      </c>
      <c r="W89" s="68">
        <v>-8.2000000000000003E-2</v>
      </c>
      <c r="X89" s="68">
        <v>0.29399999999999998</v>
      </c>
      <c r="Y89" s="68">
        <v>0.108</v>
      </c>
      <c r="Z89" s="68">
        <v>0.496</v>
      </c>
      <c r="AA89" s="68">
        <v>0.35899999999999999</v>
      </c>
      <c r="AB89" s="68">
        <v>0.316</v>
      </c>
      <c r="AC89" s="68">
        <v>0.45500000000000002</v>
      </c>
      <c r="AD89" s="68">
        <v>0.44900000000000001</v>
      </c>
      <c r="AE89" s="68">
        <v>-0.126</v>
      </c>
      <c r="AF89" s="68">
        <v>1</v>
      </c>
      <c r="AG89" s="68">
        <v>0.53200000000000003</v>
      </c>
      <c r="AH89" s="68">
        <v>0.53</v>
      </c>
      <c r="AI89" s="68">
        <v>0.40200000000000002</v>
      </c>
      <c r="AJ89" s="68">
        <v>0.17699999999999999</v>
      </c>
      <c r="AK89" s="68">
        <v>0.33500000000000002</v>
      </c>
      <c r="AL89" s="68">
        <v>0.28999999999999998</v>
      </c>
      <c r="AM89" s="68">
        <v>0.27200000000000002</v>
      </c>
      <c r="AN89" s="68">
        <v>9.9000000000000005E-2</v>
      </c>
      <c r="AO89" s="68">
        <v>0.29199999999999998</v>
      </c>
      <c r="AP89" s="55">
        <v>0.26600000000000001</v>
      </c>
    </row>
    <row r="90" spans="1:42">
      <c r="A90" s="83"/>
      <c r="B90" s="64" t="s">
        <v>469</v>
      </c>
      <c r="C90" s="64">
        <v>0.872</v>
      </c>
      <c r="D90" s="64">
        <v>0.76800000000000002</v>
      </c>
      <c r="E90" s="64">
        <v>0.53700000000000003</v>
      </c>
      <c r="F90" s="64">
        <v>0.34699999999999998</v>
      </c>
      <c r="G90" s="64">
        <v>0.71499999999999997</v>
      </c>
      <c r="H90" s="64">
        <v>0.78800000000000003</v>
      </c>
      <c r="I90" s="64">
        <v>0.71299999999999997</v>
      </c>
      <c r="J90" s="64">
        <v>0.874</v>
      </c>
      <c r="K90" s="64">
        <v>0.77100000000000002</v>
      </c>
      <c r="L90" s="64">
        <v>0.55600000000000005</v>
      </c>
      <c r="M90" s="64">
        <v>0.82</v>
      </c>
      <c r="N90" s="64">
        <v>0.41599999999999998</v>
      </c>
      <c r="O90" s="64">
        <v>0.14799999999999999</v>
      </c>
      <c r="P90" s="64">
        <v>0.129</v>
      </c>
      <c r="Q90" s="64">
        <v>2.1000000000000001E-2</v>
      </c>
      <c r="R90" s="64">
        <v>0.14099999999999999</v>
      </c>
      <c r="S90" s="64">
        <v>0.20799999999999999</v>
      </c>
      <c r="T90" s="64">
        <v>0.38500000000000001</v>
      </c>
      <c r="U90" s="64">
        <v>0.26800000000000002</v>
      </c>
      <c r="V90" s="64">
        <v>0.55000000000000004</v>
      </c>
      <c r="W90" s="64">
        <v>0.53900000000000003</v>
      </c>
      <c r="X90" s="64">
        <v>2.4E-2</v>
      </c>
      <c r="Y90" s="64">
        <v>0.41399999999999998</v>
      </c>
      <c r="Z90" s="64">
        <v>0</v>
      </c>
      <c r="AA90" s="64">
        <v>5.0000000000000001E-3</v>
      </c>
      <c r="AB90" s="64">
        <v>1.4999999999999999E-2</v>
      </c>
      <c r="AC90" s="64">
        <v>0</v>
      </c>
      <c r="AD90" s="64">
        <v>0</v>
      </c>
      <c r="AE90" s="64">
        <v>0.34300000000000003</v>
      </c>
      <c r="AF90" s="64"/>
      <c r="AG90" s="64">
        <v>0</v>
      </c>
      <c r="AH90" s="64">
        <v>0</v>
      </c>
      <c r="AI90" s="64">
        <v>2E-3</v>
      </c>
      <c r="AJ90" s="64">
        <v>0.183</v>
      </c>
      <c r="AK90" s="64">
        <v>0.01</v>
      </c>
      <c r="AL90" s="64">
        <v>2.8000000000000001E-2</v>
      </c>
      <c r="AM90" s="64">
        <v>3.6999999999999998E-2</v>
      </c>
      <c r="AN90" s="64">
        <v>0.45800000000000002</v>
      </c>
      <c r="AO90" s="64">
        <v>2.5999999999999999E-2</v>
      </c>
      <c r="AP90" s="65">
        <v>4.4999999999999998E-2</v>
      </c>
    </row>
    <row r="91" spans="1:42">
      <c r="A91" s="83"/>
      <c r="B91" s="64" t="s">
        <v>467</v>
      </c>
      <c r="C91" s="64">
        <v>59</v>
      </c>
      <c r="D91" s="64">
        <v>59</v>
      </c>
      <c r="E91" s="64">
        <v>59</v>
      </c>
      <c r="F91" s="64">
        <v>59</v>
      </c>
      <c r="G91" s="64">
        <v>59</v>
      </c>
      <c r="H91" s="64">
        <v>59</v>
      </c>
      <c r="I91" s="64">
        <v>59</v>
      </c>
      <c r="J91" s="64">
        <v>59</v>
      </c>
      <c r="K91" s="64">
        <v>59</v>
      </c>
      <c r="L91" s="64">
        <v>59</v>
      </c>
      <c r="M91" s="64">
        <v>59</v>
      </c>
      <c r="N91" s="64">
        <v>59</v>
      </c>
      <c r="O91" s="64">
        <v>59</v>
      </c>
      <c r="P91" s="64">
        <v>59</v>
      </c>
      <c r="Q91" s="64">
        <v>59</v>
      </c>
      <c r="R91" s="64">
        <v>59</v>
      </c>
      <c r="S91" s="64">
        <v>59</v>
      </c>
      <c r="T91" s="64">
        <v>59</v>
      </c>
      <c r="U91" s="64">
        <v>59</v>
      </c>
      <c r="V91" s="64">
        <v>59</v>
      </c>
      <c r="W91" s="64">
        <v>59</v>
      </c>
      <c r="X91" s="64">
        <v>59</v>
      </c>
      <c r="Y91" s="64">
        <v>59</v>
      </c>
      <c r="Z91" s="64">
        <v>59</v>
      </c>
      <c r="AA91" s="64">
        <v>59</v>
      </c>
      <c r="AB91" s="64">
        <v>59</v>
      </c>
      <c r="AC91" s="64">
        <v>59</v>
      </c>
      <c r="AD91" s="64">
        <v>59</v>
      </c>
      <c r="AE91" s="64">
        <v>59</v>
      </c>
      <c r="AF91" s="64">
        <v>59</v>
      </c>
      <c r="AG91" s="64">
        <v>59</v>
      </c>
      <c r="AH91" s="64">
        <v>59</v>
      </c>
      <c r="AI91" s="64">
        <v>59</v>
      </c>
      <c r="AJ91" s="64">
        <v>58</v>
      </c>
      <c r="AK91" s="64">
        <v>58</v>
      </c>
      <c r="AL91" s="64">
        <v>57</v>
      </c>
      <c r="AM91" s="64">
        <v>59</v>
      </c>
      <c r="AN91" s="64">
        <v>58</v>
      </c>
      <c r="AO91" s="64">
        <v>58</v>
      </c>
      <c r="AP91" s="65">
        <v>57</v>
      </c>
    </row>
    <row r="92" spans="1:42">
      <c r="A92" s="83" t="s">
        <v>282</v>
      </c>
      <c r="B92" s="64" t="s">
        <v>468</v>
      </c>
      <c r="C92" s="68">
        <v>-0.23499999999999999</v>
      </c>
      <c r="D92" s="68">
        <v>-0.159</v>
      </c>
      <c r="E92" s="68">
        <v>-0.25800000000000001</v>
      </c>
      <c r="F92" s="68">
        <v>-0.27600000000000002</v>
      </c>
      <c r="G92" s="68">
        <v>-0.193</v>
      </c>
      <c r="H92" s="68">
        <v>-0.23400000000000001</v>
      </c>
      <c r="I92" s="68">
        <v>-0.23599999999999999</v>
      </c>
      <c r="J92" s="68">
        <v>-0.24</v>
      </c>
      <c r="K92" s="68">
        <v>-0.23400000000000001</v>
      </c>
      <c r="L92" s="68">
        <v>-0.25600000000000001</v>
      </c>
      <c r="M92" s="68">
        <v>-0.21299999999999999</v>
      </c>
      <c r="N92" s="68">
        <v>0.17699999999999999</v>
      </c>
      <c r="O92" s="68">
        <v>-4.2999999999999997E-2</v>
      </c>
      <c r="P92" s="68">
        <v>-2.9000000000000001E-2</v>
      </c>
      <c r="Q92" s="68">
        <v>-0.06</v>
      </c>
      <c r="R92" s="68">
        <v>-0.158</v>
      </c>
      <c r="S92" s="68">
        <v>-0.122</v>
      </c>
      <c r="T92" s="68">
        <v>-3.5000000000000003E-2</v>
      </c>
      <c r="U92" s="68">
        <v>-6.7000000000000004E-2</v>
      </c>
      <c r="V92" s="68">
        <v>8.2000000000000003E-2</v>
      </c>
      <c r="W92" s="68">
        <v>-0.151</v>
      </c>
      <c r="X92" s="68">
        <v>0.75800000000000001</v>
      </c>
      <c r="Y92" s="68">
        <v>0.49399999999999999</v>
      </c>
      <c r="Z92" s="68">
        <v>0.63500000000000001</v>
      </c>
      <c r="AA92" s="68">
        <v>0.79700000000000004</v>
      </c>
      <c r="AB92" s="68">
        <v>0.496</v>
      </c>
      <c r="AC92" s="68">
        <v>0.439</v>
      </c>
      <c r="AD92" s="68">
        <v>0.61199999999999999</v>
      </c>
      <c r="AE92" s="68">
        <v>3.9E-2</v>
      </c>
      <c r="AF92" s="68">
        <v>0.53200000000000003</v>
      </c>
      <c r="AG92" s="68">
        <v>1</v>
      </c>
      <c r="AH92" s="68">
        <v>0.999</v>
      </c>
      <c r="AI92" s="68">
        <v>0.53</v>
      </c>
      <c r="AJ92" s="68">
        <v>0.19500000000000001</v>
      </c>
      <c r="AK92" s="68">
        <v>0.42399999999999999</v>
      </c>
      <c r="AL92" s="68">
        <v>0.48599999999999999</v>
      </c>
      <c r="AM92" s="68">
        <v>0.51200000000000001</v>
      </c>
      <c r="AN92" s="68">
        <v>9.4E-2</v>
      </c>
      <c r="AO92" s="68">
        <v>0.495</v>
      </c>
      <c r="AP92" s="55">
        <v>0.47099999999999997</v>
      </c>
    </row>
    <row r="93" spans="1:42">
      <c r="A93" s="83"/>
      <c r="B93" s="64" t="s">
        <v>469</v>
      </c>
      <c r="C93" s="64">
        <v>7.2999999999999995E-2</v>
      </c>
      <c r="D93" s="64">
        <v>0.22900000000000001</v>
      </c>
      <c r="E93" s="64">
        <v>4.8000000000000001E-2</v>
      </c>
      <c r="F93" s="64">
        <v>3.4000000000000002E-2</v>
      </c>
      <c r="G93" s="64">
        <v>0.14299999999999999</v>
      </c>
      <c r="H93" s="64">
        <v>7.4999999999999997E-2</v>
      </c>
      <c r="I93" s="64">
        <v>7.1999999999999995E-2</v>
      </c>
      <c r="J93" s="64">
        <v>6.7000000000000004E-2</v>
      </c>
      <c r="K93" s="64">
        <v>7.4999999999999997E-2</v>
      </c>
      <c r="L93" s="64">
        <v>0.05</v>
      </c>
      <c r="M93" s="64">
        <v>0.106</v>
      </c>
      <c r="N93" s="64">
        <v>0.18099999999999999</v>
      </c>
      <c r="O93" s="64">
        <v>0.748</v>
      </c>
      <c r="P93" s="64">
        <v>0.82499999999999996</v>
      </c>
      <c r="Q93" s="64">
        <v>0.65</v>
      </c>
      <c r="R93" s="64">
        <v>0.23200000000000001</v>
      </c>
      <c r="S93" s="64">
        <v>0.35599999999999998</v>
      </c>
      <c r="T93" s="64">
        <v>0.79</v>
      </c>
      <c r="U93" s="64">
        <v>0.61399999999999999</v>
      </c>
      <c r="V93" s="64">
        <v>0.53900000000000003</v>
      </c>
      <c r="W93" s="64">
        <v>0.253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1E-3</v>
      </c>
      <c r="AD93" s="64">
        <v>0</v>
      </c>
      <c r="AE93" s="64">
        <v>0.77100000000000002</v>
      </c>
      <c r="AF93" s="64">
        <v>0</v>
      </c>
      <c r="AG93" s="64"/>
      <c r="AH93" s="64">
        <v>0</v>
      </c>
      <c r="AI93" s="64">
        <v>0</v>
      </c>
      <c r="AJ93" s="64">
        <v>0.14199999999999999</v>
      </c>
      <c r="AK93" s="64">
        <v>1E-3</v>
      </c>
      <c r="AL93" s="64">
        <v>0</v>
      </c>
      <c r="AM93" s="64">
        <v>0</v>
      </c>
      <c r="AN93" s="64">
        <v>0.48199999999999998</v>
      </c>
      <c r="AO93" s="64">
        <v>0</v>
      </c>
      <c r="AP93" s="65">
        <v>0</v>
      </c>
    </row>
    <row r="94" spans="1:42">
      <c r="A94" s="83"/>
      <c r="B94" s="64" t="s">
        <v>467</v>
      </c>
      <c r="C94" s="64">
        <v>59</v>
      </c>
      <c r="D94" s="64">
        <v>59</v>
      </c>
      <c r="E94" s="64">
        <v>59</v>
      </c>
      <c r="F94" s="64">
        <v>59</v>
      </c>
      <c r="G94" s="64">
        <v>59</v>
      </c>
      <c r="H94" s="64">
        <v>59</v>
      </c>
      <c r="I94" s="64">
        <v>59</v>
      </c>
      <c r="J94" s="64">
        <v>59</v>
      </c>
      <c r="K94" s="64">
        <v>59</v>
      </c>
      <c r="L94" s="64">
        <v>59</v>
      </c>
      <c r="M94" s="64">
        <v>59</v>
      </c>
      <c r="N94" s="64">
        <v>59</v>
      </c>
      <c r="O94" s="64">
        <v>59</v>
      </c>
      <c r="P94" s="64">
        <v>59</v>
      </c>
      <c r="Q94" s="64">
        <v>59</v>
      </c>
      <c r="R94" s="64">
        <v>59</v>
      </c>
      <c r="S94" s="64">
        <v>59</v>
      </c>
      <c r="T94" s="64">
        <v>59</v>
      </c>
      <c r="U94" s="64">
        <v>59</v>
      </c>
      <c r="V94" s="64">
        <v>59</v>
      </c>
      <c r="W94" s="64">
        <v>59</v>
      </c>
      <c r="X94" s="64">
        <v>59</v>
      </c>
      <c r="Y94" s="64">
        <v>59</v>
      </c>
      <c r="Z94" s="64">
        <v>59</v>
      </c>
      <c r="AA94" s="64">
        <v>59</v>
      </c>
      <c r="AB94" s="64">
        <v>59</v>
      </c>
      <c r="AC94" s="64">
        <v>59</v>
      </c>
      <c r="AD94" s="64">
        <v>59</v>
      </c>
      <c r="AE94" s="64">
        <v>59</v>
      </c>
      <c r="AF94" s="64">
        <v>59</v>
      </c>
      <c r="AG94" s="64">
        <v>59</v>
      </c>
      <c r="AH94" s="64">
        <v>59</v>
      </c>
      <c r="AI94" s="64">
        <v>59</v>
      </c>
      <c r="AJ94" s="64">
        <v>58</v>
      </c>
      <c r="AK94" s="64">
        <v>58</v>
      </c>
      <c r="AL94" s="64">
        <v>57</v>
      </c>
      <c r="AM94" s="64">
        <v>59</v>
      </c>
      <c r="AN94" s="64">
        <v>58</v>
      </c>
      <c r="AO94" s="64">
        <v>58</v>
      </c>
      <c r="AP94" s="65">
        <v>57</v>
      </c>
    </row>
    <row r="95" spans="1:42">
      <c r="A95" s="83" t="s">
        <v>283</v>
      </c>
      <c r="B95" s="64" t="s">
        <v>468</v>
      </c>
      <c r="C95" s="68">
        <v>-0.20699999999999999</v>
      </c>
      <c r="D95" s="68">
        <v>-0.13100000000000001</v>
      </c>
      <c r="E95" s="68">
        <v>-0.23</v>
      </c>
      <c r="F95" s="68">
        <v>-0.249</v>
      </c>
      <c r="G95" s="68">
        <v>-0.16900000000000001</v>
      </c>
      <c r="H95" s="68">
        <v>-0.20599999999999999</v>
      </c>
      <c r="I95" s="68">
        <v>-0.20899999999999999</v>
      </c>
      <c r="J95" s="68">
        <v>-0.21199999999999999</v>
      </c>
      <c r="K95" s="68">
        <v>-0.20599999999999999</v>
      </c>
      <c r="L95" s="68">
        <v>-0.22700000000000001</v>
      </c>
      <c r="M95" s="68">
        <v>-0.188</v>
      </c>
      <c r="N95" s="68">
        <v>0.17699999999999999</v>
      </c>
      <c r="O95" s="68">
        <v>-4.3999999999999997E-2</v>
      </c>
      <c r="P95" s="68">
        <v>-3.3000000000000002E-2</v>
      </c>
      <c r="Q95" s="68">
        <v>-5.3999999999999999E-2</v>
      </c>
      <c r="R95" s="68">
        <v>-0.157</v>
      </c>
      <c r="S95" s="68">
        <v>-0.11899999999999999</v>
      </c>
      <c r="T95" s="68">
        <v>-3.7999999999999999E-2</v>
      </c>
      <c r="U95" s="68">
        <v>-6.7000000000000004E-2</v>
      </c>
      <c r="V95" s="68">
        <v>8.2000000000000003E-2</v>
      </c>
      <c r="W95" s="68">
        <v>-0.14699999999999999</v>
      </c>
      <c r="X95" s="68">
        <v>0.76400000000000001</v>
      </c>
      <c r="Y95" s="68">
        <v>0.497</v>
      </c>
      <c r="Z95" s="68">
        <v>0.63400000000000001</v>
      </c>
      <c r="AA95" s="68">
        <v>0.79</v>
      </c>
      <c r="AB95" s="68">
        <v>0.503</v>
      </c>
      <c r="AC95" s="68">
        <v>0.432</v>
      </c>
      <c r="AD95" s="68">
        <v>0.59899999999999998</v>
      </c>
      <c r="AE95" s="68">
        <v>4.2999999999999997E-2</v>
      </c>
      <c r="AF95" s="68">
        <v>0.53</v>
      </c>
      <c r="AG95" s="68">
        <v>0.999</v>
      </c>
      <c r="AH95" s="68">
        <v>1</v>
      </c>
      <c r="AI95" s="68">
        <v>0.52200000000000002</v>
      </c>
      <c r="AJ95" s="68">
        <v>0.19900000000000001</v>
      </c>
      <c r="AK95" s="68">
        <v>0.41399999999999998</v>
      </c>
      <c r="AL95" s="68">
        <v>0.48699999999999999</v>
      </c>
      <c r="AM95" s="68">
        <v>0.49</v>
      </c>
      <c r="AN95" s="68">
        <v>9.8000000000000004E-2</v>
      </c>
      <c r="AO95" s="68">
        <v>0.47199999999999998</v>
      </c>
      <c r="AP95" s="55">
        <v>0.47399999999999998</v>
      </c>
    </row>
    <row r="96" spans="1:42">
      <c r="A96" s="83"/>
      <c r="B96" s="64" t="s">
        <v>469</v>
      </c>
      <c r="C96" s="64">
        <v>0.115</v>
      </c>
      <c r="D96" s="64">
        <v>0.32400000000000001</v>
      </c>
      <c r="E96" s="64">
        <v>7.9000000000000001E-2</v>
      </c>
      <c r="F96" s="64">
        <v>5.8000000000000003E-2</v>
      </c>
      <c r="G96" s="64">
        <v>0.2</v>
      </c>
      <c r="H96" s="64">
        <v>0.11700000000000001</v>
      </c>
      <c r="I96" s="64">
        <v>0.112</v>
      </c>
      <c r="J96" s="64">
        <v>0.106</v>
      </c>
      <c r="K96" s="64">
        <v>0.11700000000000001</v>
      </c>
      <c r="L96" s="64">
        <v>8.3000000000000004E-2</v>
      </c>
      <c r="M96" s="64">
        <v>0.153</v>
      </c>
      <c r="N96" s="64">
        <v>0.17899999999999999</v>
      </c>
      <c r="O96" s="64">
        <v>0.74199999999999999</v>
      </c>
      <c r="P96" s="64">
        <v>0.80400000000000005</v>
      </c>
      <c r="Q96" s="64">
        <v>0.68400000000000005</v>
      </c>
      <c r="R96" s="64">
        <v>0.23599999999999999</v>
      </c>
      <c r="S96" s="64">
        <v>0.36899999999999999</v>
      </c>
      <c r="T96" s="64">
        <v>0.77300000000000002</v>
      </c>
      <c r="U96" s="64">
        <v>0.61599999999999999</v>
      </c>
      <c r="V96" s="64">
        <v>0.53700000000000003</v>
      </c>
      <c r="W96" s="64">
        <v>0.26600000000000001</v>
      </c>
      <c r="X96" s="64">
        <v>0</v>
      </c>
      <c r="Y96" s="64">
        <v>0</v>
      </c>
      <c r="Z96" s="64">
        <v>0</v>
      </c>
      <c r="AA96" s="64">
        <v>0</v>
      </c>
      <c r="AB96" s="64">
        <v>0</v>
      </c>
      <c r="AC96" s="64">
        <v>1E-3</v>
      </c>
      <c r="AD96" s="64">
        <v>0</v>
      </c>
      <c r="AE96" s="64">
        <v>0.748</v>
      </c>
      <c r="AF96" s="64">
        <v>0</v>
      </c>
      <c r="AG96" s="64">
        <v>0</v>
      </c>
      <c r="AH96" s="64"/>
      <c r="AI96" s="64">
        <v>0</v>
      </c>
      <c r="AJ96" s="64">
        <v>0.13500000000000001</v>
      </c>
      <c r="AK96" s="64">
        <v>1E-3</v>
      </c>
      <c r="AL96" s="64">
        <v>0</v>
      </c>
      <c r="AM96" s="64">
        <v>0</v>
      </c>
      <c r="AN96" s="64">
        <v>0.46600000000000003</v>
      </c>
      <c r="AO96" s="64">
        <v>0</v>
      </c>
      <c r="AP96" s="65">
        <v>0</v>
      </c>
    </row>
    <row r="97" spans="1:42">
      <c r="A97" s="83"/>
      <c r="B97" s="64" t="s">
        <v>467</v>
      </c>
      <c r="C97" s="64">
        <v>59</v>
      </c>
      <c r="D97" s="64">
        <v>59</v>
      </c>
      <c r="E97" s="64">
        <v>59</v>
      </c>
      <c r="F97" s="64">
        <v>59</v>
      </c>
      <c r="G97" s="64">
        <v>59</v>
      </c>
      <c r="H97" s="64">
        <v>59</v>
      </c>
      <c r="I97" s="64">
        <v>59</v>
      </c>
      <c r="J97" s="64">
        <v>59</v>
      </c>
      <c r="K97" s="64">
        <v>59</v>
      </c>
      <c r="L97" s="64">
        <v>59</v>
      </c>
      <c r="M97" s="64">
        <v>59</v>
      </c>
      <c r="N97" s="64">
        <v>59</v>
      </c>
      <c r="O97" s="64">
        <v>59</v>
      </c>
      <c r="P97" s="64">
        <v>59</v>
      </c>
      <c r="Q97" s="64">
        <v>59</v>
      </c>
      <c r="R97" s="64">
        <v>59</v>
      </c>
      <c r="S97" s="64">
        <v>59</v>
      </c>
      <c r="T97" s="64">
        <v>59</v>
      </c>
      <c r="U97" s="64">
        <v>59</v>
      </c>
      <c r="V97" s="64">
        <v>59</v>
      </c>
      <c r="W97" s="64">
        <v>59</v>
      </c>
      <c r="X97" s="64">
        <v>59</v>
      </c>
      <c r="Y97" s="64">
        <v>59</v>
      </c>
      <c r="Z97" s="64">
        <v>59</v>
      </c>
      <c r="AA97" s="64">
        <v>59</v>
      </c>
      <c r="AB97" s="64">
        <v>59</v>
      </c>
      <c r="AC97" s="64">
        <v>59</v>
      </c>
      <c r="AD97" s="64">
        <v>59</v>
      </c>
      <c r="AE97" s="64">
        <v>59</v>
      </c>
      <c r="AF97" s="64">
        <v>59</v>
      </c>
      <c r="AG97" s="64">
        <v>59</v>
      </c>
      <c r="AH97" s="64">
        <v>59</v>
      </c>
      <c r="AI97" s="64">
        <v>59</v>
      </c>
      <c r="AJ97" s="64">
        <v>58</v>
      </c>
      <c r="AK97" s="64">
        <v>58</v>
      </c>
      <c r="AL97" s="64">
        <v>57</v>
      </c>
      <c r="AM97" s="64">
        <v>59</v>
      </c>
      <c r="AN97" s="64">
        <v>58</v>
      </c>
      <c r="AO97" s="64">
        <v>58</v>
      </c>
      <c r="AP97" s="65">
        <v>57</v>
      </c>
    </row>
    <row r="98" spans="1:42">
      <c r="A98" s="83" t="s">
        <v>115</v>
      </c>
      <c r="B98" s="64" t="s">
        <v>468</v>
      </c>
      <c r="C98" s="68">
        <v>-0.39900000000000002</v>
      </c>
      <c r="D98" s="68">
        <v>-0.34200000000000003</v>
      </c>
      <c r="E98" s="68">
        <v>-0.51700000000000002</v>
      </c>
      <c r="F98" s="68">
        <v>-0.46500000000000002</v>
      </c>
      <c r="G98" s="68">
        <v>-0.57899999999999996</v>
      </c>
      <c r="H98" s="68">
        <v>-0.48599999999999999</v>
      </c>
      <c r="I98" s="68">
        <v>-0.54600000000000004</v>
      </c>
      <c r="J98" s="68">
        <v>-0.375</v>
      </c>
      <c r="K98" s="68">
        <v>-0.49399999999999999</v>
      </c>
      <c r="L98" s="68">
        <v>-0.36499999999999999</v>
      </c>
      <c r="M98" s="68">
        <v>-0.55300000000000005</v>
      </c>
      <c r="N98" s="68">
        <v>1.0999999999999999E-2</v>
      </c>
      <c r="O98" s="68">
        <v>-0.10100000000000001</v>
      </c>
      <c r="P98" s="68">
        <v>-6.3E-2</v>
      </c>
      <c r="Q98" s="68">
        <v>-0.216</v>
      </c>
      <c r="R98" s="68">
        <v>-0.158</v>
      </c>
      <c r="S98" s="68">
        <v>-0.21299999999999999</v>
      </c>
      <c r="T98" s="68">
        <v>5.8000000000000003E-2</v>
      </c>
      <c r="U98" s="68">
        <v>-0.17499999999999999</v>
      </c>
      <c r="V98" s="68">
        <v>8.5999999999999993E-2</v>
      </c>
      <c r="W98" s="68">
        <v>-0.29599999999999999</v>
      </c>
      <c r="X98" s="68">
        <v>0.252</v>
      </c>
      <c r="Y98" s="68">
        <v>0.12</v>
      </c>
      <c r="Z98" s="68">
        <v>0.45800000000000002</v>
      </c>
      <c r="AA98" s="68">
        <v>0.53800000000000003</v>
      </c>
      <c r="AB98" s="68">
        <v>0.29499999999999998</v>
      </c>
      <c r="AC98" s="68">
        <v>0.33500000000000002</v>
      </c>
      <c r="AD98" s="68">
        <v>0.378</v>
      </c>
      <c r="AE98" s="68">
        <v>-0.16400000000000001</v>
      </c>
      <c r="AF98" s="68">
        <v>0.40200000000000002</v>
      </c>
      <c r="AG98" s="68">
        <v>0.53</v>
      </c>
      <c r="AH98" s="68">
        <v>0.52200000000000002</v>
      </c>
      <c r="AI98" s="68">
        <v>1</v>
      </c>
      <c r="AJ98" s="68">
        <v>0.193</v>
      </c>
      <c r="AK98" s="68">
        <v>0.92600000000000005</v>
      </c>
      <c r="AL98" s="68">
        <v>0.32600000000000001</v>
      </c>
      <c r="AM98" s="68">
        <v>0.78500000000000003</v>
      </c>
      <c r="AN98" s="68">
        <v>0.104</v>
      </c>
      <c r="AO98" s="68">
        <v>0.79200000000000004</v>
      </c>
      <c r="AP98" s="55">
        <v>0.26100000000000001</v>
      </c>
    </row>
    <row r="99" spans="1:42">
      <c r="A99" s="83"/>
      <c r="B99" s="64" t="s">
        <v>469</v>
      </c>
      <c r="C99" s="64">
        <v>2E-3</v>
      </c>
      <c r="D99" s="64">
        <v>8.0000000000000002E-3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3.0000000000000001E-3</v>
      </c>
      <c r="K99" s="64">
        <v>0</v>
      </c>
      <c r="L99" s="64">
        <v>4.0000000000000001E-3</v>
      </c>
      <c r="M99" s="64">
        <v>0</v>
      </c>
      <c r="N99" s="64">
        <v>0.93300000000000005</v>
      </c>
      <c r="O99" s="64">
        <v>0.44600000000000001</v>
      </c>
      <c r="P99" s="64">
        <v>0.63500000000000001</v>
      </c>
      <c r="Q99" s="64">
        <v>0.10100000000000001</v>
      </c>
      <c r="R99" s="64">
        <v>0.23300000000000001</v>
      </c>
      <c r="S99" s="64">
        <v>0.106</v>
      </c>
      <c r="T99" s="64">
        <v>0.66</v>
      </c>
      <c r="U99" s="64">
        <v>0.185</v>
      </c>
      <c r="V99" s="64">
        <v>0.51600000000000001</v>
      </c>
      <c r="W99" s="64">
        <v>2.3E-2</v>
      </c>
      <c r="X99" s="64">
        <v>5.3999999999999999E-2</v>
      </c>
      <c r="Y99" s="64">
        <v>0.36499999999999999</v>
      </c>
      <c r="Z99" s="64">
        <v>0</v>
      </c>
      <c r="AA99" s="64">
        <v>0</v>
      </c>
      <c r="AB99" s="64">
        <v>2.3E-2</v>
      </c>
      <c r="AC99" s="64">
        <v>8.9999999999999993E-3</v>
      </c>
      <c r="AD99" s="64">
        <v>3.0000000000000001E-3</v>
      </c>
      <c r="AE99" s="64">
        <v>0.215</v>
      </c>
      <c r="AF99" s="64">
        <v>2E-3</v>
      </c>
      <c r="AG99" s="64">
        <v>0</v>
      </c>
      <c r="AH99" s="64">
        <v>0</v>
      </c>
      <c r="AI99" s="64"/>
      <c r="AJ99" s="64">
        <v>0.14699999999999999</v>
      </c>
      <c r="AK99" s="64">
        <v>0</v>
      </c>
      <c r="AL99" s="64">
        <v>1.2999999999999999E-2</v>
      </c>
      <c r="AM99" s="64">
        <v>0</v>
      </c>
      <c r="AN99" s="64">
        <v>0.438</v>
      </c>
      <c r="AO99" s="64">
        <v>0</v>
      </c>
      <c r="AP99" s="65">
        <v>0.05</v>
      </c>
    </row>
    <row r="100" spans="1:42" ht="15" customHeight="1">
      <c r="A100" s="83"/>
      <c r="B100" s="64" t="s">
        <v>467</v>
      </c>
      <c r="C100" s="64">
        <v>59</v>
      </c>
      <c r="D100" s="64">
        <v>59</v>
      </c>
      <c r="E100" s="64">
        <v>59</v>
      </c>
      <c r="F100" s="64">
        <v>59</v>
      </c>
      <c r="G100" s="64">
        <v>59</v>
      </c>
      <c r="H100" s="64">
        <v>59</v>
      </c>
      <c r="I100" s="64">
        <v>59</v>
      </c>
      <c r="J100" s="64">
        <v>59</v>
      </c>
      <c r="K100" s="64">
        <v>59</v>
      </c>
      <c r="L100" s="64">
        <v>59</v>
      </c>
      <c r="M100" s="64">
        <v>59</v>
      </c>
      <c r="N100" s="64">
        <v>59</v>
      </c>
      <c r="O100" s="64">
        <v>59</v>
      </c>
      <c r="P100" s="64">
        <v>59</v>
      </c>
      <c r="Q100" s="64">
        <v>59</v>
      </c>
      <c r="R100" s="64">
        <v>59</v>
      </c>
      <c r="S100" s="64">
        <v>59</v>
      </c>
      <c r="T100" s="64">
        <v>59</v>
      </c>
      <c r="U100" s="64">
        <v>59</v>
      </c>
      <c r="V100" s="64">
        <v>59</v>
      </c>
      <c r="W100" s="64">
        <v>59</v>
      </c>
      <c r="X100" s="64">
        <v>59</v>
      </c>
      <c r="Y100" s="64">
        <v>59</v>
      </c>
      <c r="Z100" s="64">
        <v>59</v>
      </c>
      <c r="AA100" s="64">
        <v>59</v>
      </c>
      <c r="AB100" s="64">
        <v>59</v>
      </c>
      <c r="AC100" s="64">
        <v>59</v>
      </c>
      <c r="AD100" s="64">
        <v>59</v>
      </c>
      <c r="AE100" s="64">
        <v>59</v>
      </c>
      <c r="AF100" s="64">
        <v>59</v>
      </c>
      <c r="AG100" s="64">
        <v>59</v>
      </c>
      <c r="AH100" s="64">
        <v>59</v>
      </c>
      <c r="AI100" s="64">
        <v>59</v>
      </c>
      <c r="AJ100" s="64">
        <v>58</v>
      </c>
      <c r="AK100" s="64">
        <v>58</v>
      </c>
      <c r="AL100" s="64">
        <v>57</v>
      </c>
      <c r="AM100" s="64">
        <v>59</v>
      </c>
      <c r="AN100" s="64">
        <v>58</v>
      </c>
      <c r="AO100" s="64">
        <v>58</v>
      </c>
      <c r="AP100" s="65">
        <v>57</v>
      </c>
    </row>
    <row r="101" spans="1:42">
      <c r="A101" s="83" t="s">
        <v>116</v>
      </c>
      <c r="B101" s="64" t="s">
        <v>468</v>
      </c>
      <c r="C101" s="68">
        <v>-2.1999999999999999E-2</v>
      </c>
      <c r="D101" s="68">
        <v>2.3E-2</v>
      </c>
      <c r="E101" s="68">
        <v>-4.8000000000000001E-2</v>
      </c>
      <c r="F101" s="68">
        <v>-0.124</v>
      </c>
      <c r="G101" s="68">
        <v>6.7000000000000004E-2</v>
      </c>
      <c r="H101" s="68">
        <v>-8.0000000000000002E-3</v>
      </c>
      <c r="I101" s="68">
        <v>0</v>
      </c>
      <c r="J101" s="68">
        <v>-3.5000000000000003E-2</v>
      </c>
      <c r="K101" s="68">
        <v>-8.9999999999999993E-3</v>
      </c>
      <c r="L101" s="68">
        <v>-8.8999999999999996E-2</v>
      </c>
      <c r="M101" s="68">
        <v>6.3E-2</v>
      </c>
      <c r="N101" s="68">
        <v>0.14199999999999999</v>
      </c>
      <c r="O101" s="68">
        <v>-0.442</v>
      </c>
      <c r="P101" s="68">
        <v>-0.46600000000000003</v>
      </c>
      <c r="Q101" s="68">
        <v>-0.23799999999999999</v>
      </c>
      <c r="R101" s="68">
        <v>-0.40500000000000003</v>
      </c>
      <c r="S101" s="68">
        <v>-0.53800000000000003</v>
      </c>
      <c r="T101" s="68">
        <v>-7.6999999999999999E-2</v>
      </c>
      <c r="U101" s="68">
        <v>-0.47599999999999998</v>
      </c>
      <c r="V101" s="68">
        <v>1.4999999999999999E-2</v>
      </c>
      <c r="W101" s="68">
        <v>-0.38500000000000001</v>
      </c>
      <c r="X101" s="68">
        <v>0.29699999999999999</v>
      </c>
      <c r="Y101" s="68">
        <v>0.02</v>
      </c>
      <c r="Z101" s="68">
        <v>0.192</v>
      </c>
      <c r="AA101" s="68">
        <v>0.1</v>
      </c>
      <c r="AB101" s="68">
        <v>-2.7E-2</v>
      </c>
      <c r="AC101" s="68">
        <v>-5.8000000000000003E-2</v>
      </c>
      <c r="AD101" s="68">
        <v>0.113</v>
      </c>
      <c r="AE101" s="68">
        <v>-2E-3</v>
      </c>
      <c r="AF101" s="68">
        <v>0.17699999999999999</v>
      </c>
      <c r="AG101" s="68">
        <v>0.19500000000000001</v>
      </c>
      <c r="AH101" s="68">
        <v>0.19900000000000001</v>
      </c>
      <c r="AI101" s="68">
        <v>0.193</v>
      </c>
      <c r="AJ101" s="68">
        <v>1</v>
      </c>
      <c r="AK101" s="68">
        <v>-0.18099999999999999</v>
      </c>
      <c r="AL101" s="68">
        <v>0.307</v>
      </c>
      <c r="AM101" s="68">
        <v>0.215</v>
      </c>
      <c r="AN101" s="68">
        <v>0.98299999999999998</v>
      </c>
      <c r="AO101" s="68">
        <v>-0.01</v>
      </c>
      <c r="AP101" s="55">
        <v>0.35899999999999999</v>
      </c>
    </row>
    <row r="102" spans="1:42">
      <c r="A102" s="83"/>
      <c r="B102" s="64" t="s">
        <v>469</v>
      </c>
      <c r="C102" s="64">
        <v>0.86799999999999999</v>
      </c>
      <c r="D102" s="64">
        <v>0.86499999999999999</v>
      </c>
      <c r="E102" s="64">
        <v>0.72299999999999998</v>
      </c>
      <c r="F102" s="64">
        <v>0.35199999999999998</v>
      </c>
      <c r="G102" s="64">
        <v>0.61499999999999999</v>
      </c>
      <c r="H102" s="64">
        <v>0.95</v>
      </c>
      <c r="I102" s="64">
        <v>1</v>
      </c>
      <c r="J102" s="64">
        <v>0.79700000000000004</v>
      </c>
      <c r="K102" s="64">
        <v>0.94499999999999995</v>
      </c>
      <c r="L102" s="64">
        <v>0.50700000000000001</v>
      </c>
      <c r="M102" s="64">
        <v>0.63800000000000001</v>
      </c>
      <c r="N102" s="64">
        <v>0.28699999999999998</v>
      </c>
      <c r="O102" s="64">
        <v>1E-3</v>
      </c>
      <c r="P102" s="64">
        <v>0</v>
      </c>
      <c r="Q102" s="64">
        <v>7.0999999999999994E-2</v>
      </c>
      <c r="R102" s="64">
        <v>2E-3</v>
      </c>
      <c r="S102" s="64">
        <v>0</v>
      </c>
      <c r="T102" s="64">
        <v>0.56699999999999995</v>
      </c>
      <c r="U102" s="64">
        <v>0</v>
      </c>
      <c r="V102" s="64">
        <v>0.90800000000000003</v>
      </c>
      <c r="W102" s="64">
        <v>3.0000000000000001E-3</v>
      </c>
      <c r="X102" s="64">
        <v>2.4E-2</v>
      </c>
      <c r="Y102" s="64">
        <v>0.88</v>
      </c>
      <c r="Z102" s="64">
        <v>0.14899999999999999</v>
      </c>
      <c r="AA102" s="64">
        <v>0.45500000000000002</v>
      </c>
      <c r="AB102" s="64">
        <v>0.84</v>
      </c>
      <c r="AC102" s="64">
        <v>0.66700000000000004</v>
      </c>
      <c r="AD102" s="64">
        <v>0.39900000000000002</v>
      </c>
      <c r="AE102" s="64">
        <v>0.98699999999999999</v>
      </c>
      <c r="AF102" s="64">
        <v>0.183</v>
      </c>
      <c r="AG102" s="64">
        <v>0.14199999999999999</v>
      </c>
      <c r="AH102" s="64">
        <v>0.13500000000000001</v>
      </c>
      <c r="AI102" s="64">
        <v>0.14699999999999999</v>
      </c>
      <c r="AJ102" s="64"/>
      <c r="AK102" s="64">
        <v>0.17399999999999999</v>
      </c>
      <c r="AL102" s="64">
        <v>0.02</v>
      </c>
      <c r="AM102" s="64">
        <v>0.106</v>
      </c>
      <c r="AN102" s="64">
        <v>0</v>
      </c>
      <c r="AO102" s="64">
        <v>0.93799999999999994</v>
      </c>
      <c r="AP102" s="65">
        <v>6.0000000000000001E-3</v>
      </c>
    </row>
    <row r="103" spans="1:42" ht="15" customHeight="1">
      <c r="A103" s="83"/>
      <c r="B103" s="64" t="s">
        <v>467</v>
      </c>
      <c r="C103" s="64">
        <v>58</v>
      </c>
      <c r="D103" s="64">
        <v>58</v>
      </c>
      <c r="E103" s="64">
        <v>58</v>
      </c>
      <c r="F103" s="64">
        <v>58</v>
      </c>
      <c r="G103" s="64">
        <v>58</v>
      </c>
      <c r="H103" s="64">
        <v>58</v>
      </c>
      <c r="I103" s="64">
        <v>58</v>
      </c>
      <c r="J103" s="64">
        <v>58</v>
      </c>
      <c r="K103" s="64">
        <v>58</v>
      </c>
      <c r="L103" s="64">
        <v>58</v>
      </c>
      <c r="M103" s="64">
        <v>58</v>
      </c>
      <c r="N103" s="64">
        <v>58</v>
      </c>
      <c r="O103" s="64">
        <v>58</v>
      </c>
      <c r="P103" s="64">
        <v>58</v>
      </c>
      <c r="Q103" s="64">
        <v>58</v>
      </c>
      <c r="R103" s="64">
        <v>58</v>
      </c>
      <c r="S103" s="64">
        <v>58</v>
      </c>
      <c r="T103" s="64">
        <v>58</v>
      </c>
      <c r="U103" s="64">
        <v>58</v>
      </c>
      <c r="V103" s="64">
        <v>58</v>
      </c>
      <c r="W103" s="64">
        <v>58</v>
      </c>
      <c r="X103" s="64">
        <v>58</v>
      </c>
      <c r="Y103" s="64">
        <v>58</v>
      </c>
      <c r="Z103" s="64">
        <v>58</v>
      </c>
      <c r="AA103" s="64">
        <v>58</v>
      </c>
      <c r="AB103" s="64">
        <v>58</v>
      </c>
      <c r="AC103" s="64">
        <v>58</v>
      </c>
      <c r="AD103" s="64">
        <v>58</v>
      </c>
      <c r="AE103" s="64">
        <v>58</v>
      </c>
      <c r="AF103" s="64">
        <v>58</v>
      </c>
      <c r="AG103" s="64">
        <v>58</v>
      </c>
      <c r="AH103" s="64">
        <v>58</v>
      </c>
      <c r="AI103" s="64">
        <v>58</v>
      </c>
      <c r="AJ103" s="64">
        <v>58</v>
      </c>
      <c r="AK103" s="64">
        <v>58</v>
      </c>
      <c r="AL103" s="64">
        <v>57</v>
      </c>
      <c r="AM103" s="64">
        <v>58</v>
      </c>
      <c r="AN103" s="64">
        <v>58</v>
      </c>
      <c r="AO103" s="64">
        <v>58</v>
      </c>
      <c r="AP103" s="65">
        <v>57</v>
      </c>
    </row>
    <row r="104" spans="1:42">
      <c r="A104" s="83" t="s">
        <v>284</v>
      </c>
      <c r="B104" s="64" t="s">
        <v>468</v>
      </c>
      <c r="C104" s="68">
        <v>-0.42</v>
      </c>
      <c r="D104" s="68">
        <v>-0.377</v>
      </c>
      <c r="E104" s="68">
        <v>-0.53300000000000003</v>
      </c>
      <c r="F104" s="68">
        <v>-0.46400000000000002</v>
      </c>
      <c r="G104" s="68">
        <v>-0.622</v>
      </c>
      <c r="H104" s="68">
        <v>-0.51</v>
      </c>
      <c r="I104" s="68">
        <v>-0.57299999999999995</v>
      </c>
      <c r="J104" s="68">
        <v>-0.39</v>
      </c>
      <c r="K104" s="68">
        <v>-0.51900000000000002</v>
      </c>
      <c r="L104" s="68">
        <v>-0.372</v>
      </c>
      <c r="M104" s="68">
        <v>-0.59599999999999997</v>
      </c>
      <c r="N104" s="68">
        <v>-5.1999999999999998E-2</v>
      </c>
      <c r="O104" s="68">
        <v>2.5000000000000001E-2</v>
      </c>
      <c r="P104" s="68">
        <v>7.6999999999999999E-2</v>
      </c>
      <c r="Q104" s="68">
        <v>-0.17399999999999999</v>
      </c>
      <c r="R104" s="68">
        <v>-6.5000000000000002E-2</v>
      </c>
      <c r="S104" s="68">
        <v>-6.2E-2</v>
      </c>
      <c r="T104" s="68">
        <v>9.6000000000000002E-2</v>
      </c>
      <c r="U104" s="68">
        <v>-4.8000000000000001E-2</v>
      </c>
      <c r="V104" s="68">
        <v>5.8999999999999997E-2</v>
      </c>
      <c r="W104" s="68">
        <v>-0.17499999999999999</v>
      </c>
      <c r="X104" s="68">
        <v>0.10299999999999999</v>
      </c>
      <c r="Y104" s="68">
        <v>9.7000000000000003E-2</v>
      </c>
      <c r="Z104" s="68">
        <v>0.38</v>
      </c>
      <c r="AA104" s="68">
        <v>0.47</v>
      </c>
      <c r="AB104" s="68">
        <v>0.29599999999999999</v>
      </c>
      <c r="AC104" s="68">
        <v>0.35699999999999998</v>
      </c>
      <c r="AD104" s="68">
        <v>0.32500000000000001</v>
      </c>
      <c r="AE104" s="68">
        <v>-0.17199999999999999</v>
      </c>
      <c r="AF104" s="68">
        <v>0.33500000000000002</v>
      </c>
      <c r="AG104" s="68">
        <v>0.42399999999999999</v>
      </c>
      <c r="AH104" s="68">
        <v>0.41399999999999998</v>
      </c>
      <c r="AI104" s="68">
        <v>0.92600000000000005</v>
      </c>
      <c r="AJ104" s="68">
        <v>-0.18099999999999999</v>
      </c>
      <c r="AK104" s="68">
        <v>1</v>
      </c>
      <c r="AL104" s="68">
        <v>0.191</v>
      </c>
      <c r="AM104" s="68">
        <v>0.71199999999999997</v>
      </c>
      <c r="AN104" s="68">
        <v>-0.26900000000000002</v>
      </c>
      <c r="AO104" s="68">
        <v>0.79500000000000004</v>
      </c>
      <c r="AP104" s="55">
        <v>0.10199999999999999</v>
      </c>
    </row>
    <row r="105" spans="1:42">
      <c r="A105" s="83"/>
      <c r="B105" s="64" t="s">
        <v>469</v>
      </c>
      <c r="C105" s="64">
        <v>1E-3</v>
      </c>
      <c r="D105" s="64">
        <v>4.0000000000000001E-3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2E-3</v>
      </c>
      <c r="K105" s="64">
        <v>0</v>
      </c>
      <c r="L105" s="64">
        <v>4.0000000000000001E-3</v>
      </c>
      <c r="M105" s="64">
        <v>0</v>
      </c>
      <c r="N105" s="64">
        <v>0.69799999999999995</v>
      </c>
      <c r="O105" s="64">
        <v>0.85</v>
      </c>
      <c r="P105" s="64">
        <v>0.56499999999999995</v>
      </c>
      <c r="Q105" s="64">
        <v>0.192</v>
      </c>
      <c r="R105" s="64">
        <v>0.629</v>
      </c>
      <c r="S105" s="64">
        <v>0.64400000000000002</v>
      </c>
      <c r="T105" s="64">
        <v>0.47499999999999998</v>
      </c>
      <c r="U105" s="64">
        <v>0.71799999999999997</v>
      </c>
      <c r="V105" s="64">
        <v>0.66300000000000003</v>
      </c>
      <c r="W105" s="64">
        <v>0.188</v>
      </c>
      <c r="X105" s="64">
        <v>0.443</v>
      </c>
      <c r="Y105" s="64">
        <v>0.47</v>
      </c>
      <c r="Z105" s="64">
        <v>3.0000000000000001E-3</v>
      </c>
      <c r="AA105" s="64">
        <v>0</v>
      </c>
      <c r="AB105" s="64">
        <v>2.4E-2</v>
      </c>
      <c r="AC105" s="64">
        <v>6.0000000000000001E-3</v>
      </c>
      <c r="AD105" s="64">
        <v>1.2999999999999999E-2</v>
      </c>
      <c r="AE105" s="64">
        <v>0.19600000000000001</v>
      </c>
      <c r="AF105" s="64">
        <v>0.01</v>
      </c>
      <c r="AG105" s="64">
        <v>1E-3</v>
      </c>
      <c r="AH105" s="64">
        <v>1E-3</v>
      </c>
      <c r="AI105" s="64">
        <v>0</v>
      </c>
      <c r="AJ105" s="64">
        <v>0.17399999999999999</v>
      </c>
      <c r="AK105" s="64"/>
      <c r="AL105" s="64">
        <v>0.154</v>
      </c>
      <c r="AM105" s="64">
        <v>0</v>
      </c>
      <c r="AN105" s="64">
        <v>4.1000000000000002E-2</v>
      </c>
      <c r="AO105" s="64">
        <v>0</v>
      </c>
      <c r="AP105" s="65">
        <v>0.45</v>
      </c>
    </row>
    <row r="106" spans="1:42">
      <c r="A106" s="83"/>
      <c r="B106" s="64" t="s">
        <v>467</v>
      </c>
      <c r="C106" s="64">
        <v>58</v>
      </c>
      <c r="D106" s="64">
        <v>58</v>
      </c>
      <c r="E106" s="64">
        <v>58</v>
      </c>
      <c r="F106" s="64">
        <v>58</v>
      </c>
      <c r="G106" s="64">
        <v>58</v>
      </c>
      <c r="H106" s="64">
        <v>58</v>
      </c>
      <c r="I106" s="64">
        <v>58</v>
      </c>
      <c r="J106" s="64">
        <v>58</v>
      </c>
      <c r="K106" s="64">
        <v>58</v>
      </c>
      <c r="L106" s="64">
        <v>58</v>
      </c>
      <c r="M106" s="64">
        <v>58</v>
      </c>
      <c r="N106" s="64">
        <v>58</v>
      </c>
      <c r="O106" s="64">
        <v>58</v>
      </c>
      <c r="P106" s="64">
        <v>58</v>
      </c>
      <c r="Q106" s="64">
        <v>58</v>
      </c>
      <c r="R106" s="64">
        <v>58</v>
      </c>
      <c r="S106" s="64">
        <v>58</v>
      </c>
      <c r="T106" s="64">
        <v>58</v>
      </c>
      <c r="U106" s="64">
        <v>58</v>
      </c>
      <c r="V106" s="64">
        <v>58</v>
      </c>
      <c r="W106" s="64">
        <v>58</v>
      </c>
      <c r="X106" s="64">
        <v>58</v>
      </c>
      <c r="Y106" s="64">
        <v>58</v>
      </c>
      <c r="Z106" s="64">
        <v>58</v>
      </c>
      <c r="AA106" s="64">
        <v>58</v>
      </c>
      <c r="AB106" s="64">
        <v>58</v>
      </c>
      <c r="AC106" s="64">
        <v>58</v>
      </c>
      <c r="AD106" s="64">
        <v>58</v>
      </c>
      <c r="AE106" s="64">
        <v>58</v>
      </c>
      <c r="AF106" s="64">
        <v>58</v>
      </c>
      <c r="AG106" s="64">
        <v>58</v>
      </c>
      <c r="AH106" s="64">
        <v>58</v>
      </c>
      <c r="AI106" s="64">
        <v>58</v>
      </c>
      <c r="AJ106" s="64">
        <v>58</v>
      </c>
      <c r="AK106" s="64">
        <v>58</v>
      </c>
      <c r="AL106" s="64">
        <v>57</v>
      </c>
      <c r="AM106" s="64">
        <v>58</v>
      </c>
      <c r="AN106" s="64">
        <v>58</v>
      </c>
      <c r="AO106" s="64">
        <v>58</v>
      </c>
      <c r="AP106" s="65">
        <v>57</v>
      </c>
    </row>
    <row r="107" spans="1:42">
      <c r="A107" s="83" t="s">
        <v>285</v>
      </c>
      <c r="B107" s="64" t="s">
        <v>468</v>
      </c>
      <c r="C107" s="68">
        <v>-3.5000000000000003E-2</v>
      </c>
      <c r="D107" s="68">
        <v>-2.1000000000000001E-2</v>
      </c>
      <c r="E107" s="68">
        <v>-0.14599999999999999</v>
      </c>
      <c r="F107" s="68">
        <v>-0.26200000000000001</v>
      </c>
      <c r="G107" s="68">
        <v>-5.0000000000000001E-3</v>
      </c>
      <c r="H107" s="68">
        <v>-3.1E-2</v>
      </c>
      <c r="I107" s="68">
        <v>-4.9000000000000002E-2</v>
      </c>
      <c r="J107" s="68">
        <v>-4.7E-2</v>
      </c>
      <c r="K107" s="68">
        <v>-5.2999999999999999E-2</v>
      </c>
      <c r="L107" s="68">
        <v>-0.13700000000000001</v>
      </c>
      <c r="M107" s="68">
        <v>-2.3E-2</v>
      </c>
      <c r="N107" s="68">
        <v>-7.5999999999999998E-2</v>
      </c>
      <c r="O107" s="68">
        <v>-0.44500000000000001</v>
      </c>
      <c r="P107" s="68">
        <v>-0.40100000000000002</v>
      </c>
      <c r="Q107" s="68">
        <v>-0.36199999999999999</v>
      </c>
      <c r="R107" s="68">
        <v>-0.221</v>
      </c>
      <c r="S107" s="68">
        <v>-0.35</v>
      </c>
      <c r="T107" s="68">
        <v>8.0000000000000002E-3</v>
      </c>
      <c r="U107" s="68">
        <v>-0.42599999999999999</v>
      </c>
      <c r="V107" s="68">
        <v>-0.11799999999999999</v>
      </c>
      <c r="W107" s="68">
        <v>-0.60799999999999998</v>
      </c>
      <c r="X107" s="68">
        <v>0.40200000000000002</v>
      </c>
      <c r="Y107" s="68">
        <v>0.23899999999999999</v>
      </c>
      <c r="Z107" s="68">
        <v>0.33300000000000002</v>
      </c>
      <c r="AA107" s="68">
        <v>0.32400000000000001</v>
      </c>
      <c r="AB107" s="68">
        <v>0.308</v>
      </c>
      <c r="AC107" s="68">
        <v>0.14699999999999999</v>
      </c>
      <c r="AD107" s="68">
        <v>0.24199999999999999</v>
      </c>
      <c r="AE107" s="68">
        <v>-0.159</v>
      </c>
      <c r="AF107" s="68">
        <v>0.28999999999999998</v>
      </c>
      <c r="AG107" s="68">
        <v>0.48599999999999999</v>
      </c>
      <c r="AH107" s="68">
        <v>0.48699999999999999</v>
      </c>
      <c r="AI107" s="68">
        <v>0.32600000000000001</v>
      </c>
      <c r="AJ107" s="68">
        <v>0.307</v>
      </c>
      <c r="AK107" s="68">
        <v>0.191</v>
      </c>
      <c r="AL107" s="68">
        <v>1</v>
      </c>
      <c r="AM107" s="68">
        <v>0.27900000000000003</v>
      </c>
      <c r="AN107" s="68">
        <v>0.22500000000000001</v>
      </c>
      <c r="AO107" s="68">
        <v>0.222</v>
      </c>
      <c r="AP107" s="55">
        <v>0.98299999999999998</v>
      </c>
    </row>
    <row r="108" spans="1:42">
      <c r="A108" s="83"/>
      <c r="B108" s="64" t="s">
        <v>469</v>
      </c>
      <c r="C108" s="64">
        <v>0.79900000000000004</v>
      </c>
      <c r="D108" s="64">
        <v>0.876</v>
      </c>
      <c r="E108" s="64">
        <v>0.27800000000000002</v>
      </c>
      <c r="F108" s="64">
        <v>4.9000000000000002E-2</v>
      </c>
      <c r="G108" s="64">
        <v>0.97199999999999998</v>
      </c>
      <c r="H108" s="64">
        <v>0.81799999999999995</v>
      </c>
      <c r="I108" s="64">
        <v>0.71599999999999997</v>
      </c>
      <c r="J108" s="64">
        <v>0.73099999999999998</v>
      </c>
      <c r="K108" s="64">
        <v>0.69499999999999995</v>
      </c>
      <c r="L108" s="64">
        <v>0.31</v>
      </c>
      <c r="M108" s="64">
        <v>0.86699999999999999</v>
      </c>
      <c r="N108" s="64">
        <v>0.57199999999999995</v>
      </c>
      <c r="O108" s="64">
        <v>1E-3</v>
      </c>
      <c r="P108" s="64">
        <v>2E-3</v>
      </c>
      <c r="Q108" s="64">
        <v>6.0000000000000001E-3</v>
      </c>
      <c r="R108" s="64">
        <v>9.9000000000000005E-2</v>
      </c>
      <c r="S108" s="64">
        <v>8.0000000000000002E-3</v>
      </c>
      <c r="T108" s="64">
        <v>0.95299999999999996</v>
      </c>
      <c r="U108" s="64">
        <v>1E-3</v>
      </c>
      <c r="V108" s="64">
        <v>0.38200000000000001</v>
      </c>
      <c r="W108" s="64">
        <v>0</v>
      </c>
      <c r="X108" s="64">
        <v>2E-3</v>
      </c>
      <c r="Y108" s="64">
        <v>7.2999999999999995E-2</v>
      </c>
      <c r="Z108" s="64">
        <v>1.0999999999999999E-2</v>
      </c>
      <c r="AA108" s="64">
        <v>1.4E-2</v>
      </c>
      <c r="AB108" s="64">
        <v>0.02</v>
      </c>
      <c r="AC108" s="64">
        <v>0.27600000000000002</v>
      </c>
      <c r="AD108" s="64">
        <v>6.9000000000000006E-2</v>
      </c>
      <c r="AE108" s="64">
        <v>0.23699999999999999</v>
      </c>
      <c r="AF108" s="64">
        <v>2.8000000000000001E-2</v>
      </c>
      <c r="AG108" s="64">
        <v>0</v>
      </c>
      <c r="AH108" s="64">
        <v>0</v>
      </c>
      <c r="AI108" s="64">
        <v>1.2999999999999999E-2</v>
      </c>
      <c r="AJ108" s="64">
        <v>0.02</v>
      </c>
      <c r="AK108" s="64">
        <v>0.154</v>
      </c>
      <c r="AL108" s="64"/>
      <c r="AM108" s="64">
        <v>3.5000000000000003E-2</v>
      </c>
      <c r="AN108" s="64">
        <v>9.2999999999999999E-2</v>
      </c>
      <c r="AO108" s="64">
        <v>9.8000000000000004E-2</v>
      </c>
      <c r="AP108" s="65">
        <v>0</v>
      </c>
    </row>
    <row r="109" spans="1:42">
      <c r="A109" s="83"/>
      <c r="B109" s="64" t="s">
        <v>467</v>
      </c>
      <c r="C109" s="64">
        <v>57</v>
      </c>
      <c r="D109" s="64">
        <v>57</v>
      </c>
      <c r="E109" s="64">
        <v>57</v>
      </c>
      <c r="F109" s="64">
        <v>57</v>
      </c>
      <c r="G109" s="64">
        <v>57</v>
      </c>
      <c r="H109" s="64">
        <v>57</v>
      </c>
      <c r="I109" s="64">
        <v>57</v>
      </c>
      <c r="J109" s="64">
        <v>57</v>
      </c>
      <c r="K109" s="64">
        <v>57</v>
      </c>
      <c r="L109" s="64">
        <v>57</v>
      </c>
      <c r="M109" s="64">
        <v>57</v>
      </c>
      <c r="N109" s="64">
        <v>57</v>
      </c>
      <c r="O109" s="64">
        <v>57</v>
      </c>
      <c r="P109" s="64">
        <v>57</v>
      </c>
      <c r="Q109" s="64">
        <v>57</v>
      </c>
      <c r="R109" s="64">
        <v>57</v>
      </c>
      <c r="S109" s="64">
        <v>57</v>
      </c>
      <c r="T109" s="64">
        <v>57</v>
      </c>
      <c r="U109" s="64">
        <v>57</v>
      </c>
      <c r="V109" s="64">
        <v>57</v>
      </c>
      <c r="W109" s="64">
        <v>57</v>
      </c>
      <c r="X109" s="64">
        <v>57</v>
      </c>
      <c r="Y109" s="64">
        <v>57</v>
      </c>
      <c r="Z109" s="64">
        <v>57</v>
      </c>
      <c r="AA109" s="64">
        <v>57</v>
      </c>
      <c r="AB109" s="64">
        <v>57</v>
      </c>
      <c r="AC109" s="64">
        <v>57</v>
      </c>
      <c r="AD109" s="64">
        <v>57</v>
      </c>
      <c r="AE109" s="64">
        <v>57</v>
      </c>
      <c r="AF109" s="64">
        <v>57</v>
      </c>
      <c r="AG109" s="64">
        <v>57</v>
      </c>
      <c r="AH109" s="64">
        <v>57</v>
      </c>
      <c r="AI109" s="64">
        <v>57</v>
      </c>
      <c r="AJ109" s="64">
        <v>57</v>
      </c>
      <c r="AK109" s="64">
        <v>57</v>
      </c>
      <c r="AL109" s="64">
        <v>57</v>
      </c>
      <c r="AM109" s="64">
        <v>57</v>
      </c>
      <c r="AN109" s="64">
        <v>57</v>
      </c>
      <c r="AO109" s="64">
        <v>57</v>
      </c>
      <c r="AP109" s="65">
        <v>57</v>
      </c>
    </row>
    <row r="110" spans="1:42">
      <c r="A110" s="83" t="s">
        <v>139</v>
      </c>
      <c r="B110" s="64" t="s">
        <v>468</v>
      </c>
      <c r="C110" s="68">
        <v>-0.85199999999999998</v>
      </c>
      <c r="D110" s="68">
        <v>-0.80100000000000005</v>
      </c>
      <c r="E110" s="68">
        <v>-0.89800000000000002</v>
      </c>
      <c r="F110" s="68">
        <v>-0.85499999999999998</v>
      </c>
      <c r="G110" s="68">
        <v>-0.85499999999999998</v>
      </c>
      <c r="H110" s="68">
        <v>-0.879</v>
      </c>
      <c r="I110" s="68">
        <v>-0.89</v>
      </c>
      <c r="J110" s="68">
        <v>-0.84299999999999997</v>
      </c>
      <c r="K110" s="68">
        <v>-0.88400000000000001</v>
      </c>
      <c r="L110" s="68">
        <v>-0.83199999999999996</v>
      </c>
      <c r="M110" s="68">
        <v>-0.85399999999999998</v>
      </c>
      <c r="N110" s="68">
        <v>0.06</v>
      </c>
      <c r="O110" s="68">
        <v>-3.4000000000000002E-2</v>
      </c>
      <c r="P110" s="68">
        <v>2.3E-2</v>
      </c>
      <c r="Q110" s="68">
        <v>-0.187</v>
      </c>
      <c r="R110" s="68">
        <v>-0.104</v>
      </c>
      <c r="S110" s="68">
        <v>-0.192</v>
      </c>
      <c r="T110" s="68">
        <v>0.08</v>
      </c>
      <c r="U110" s="68">
        <v>-9.9000000000000005E-2</v>
      </c>
      <c r="V110" s="68">
        <v>0.17399999999999999</v>
      </c>
      <c r="W110" s="68">
        <v>-0.28799999999999998</v>
      </c>
      <c r="X110" s="68">
        <v>0.28699999999999998</v>
      </c>
      <c r="Y110" s="68">
        <v>9.0999999999999998E-2</v>
      </c>
      <c r="Z110" s="68">
        <v>0.373</v>
      </c>
      <c r="AA110" s="68">
        <v>0.57799999999999996</v>
      </c>
      <c r="AB110" s="68">
        <v>0.05</v>
      </c>
      <c r="AC110" s="68">
        <v>0.38100000000000001</v>
      </c>
      <c r="AD110" s="68">
        <v>0.57499999999999996</v>
      </c>
      <c r="AE110" s="68">
        <v>-0.14599999999999999</v>
      </c>
      <c r="AF110" s="68">
        <v>0.27200000000000002</v>
      </c>
      <c r="AG110" s="68">
        <v>0.51200000000000001</v>
      </c>
      <c r="AH110" s="68">
        <v>0.49</v>
      </c>
      <c r="AI110" s="68">
        <v>0.78500000000000003</v>
      </c>
      <c r="AJ110" s="68">
        <v>0.215</v>
      </c>
      <c r="AK110" s="68">
        <v>0.71199999999999997</v>
      </c>
      <c r="AL110" s="68">
        <v>0.27900000000000003</v>
      </c>
      <c r="AM110" s="68">
        <v>1</v>
      </c>
      <c r="AN110" s="68">
        <v>0.14899999999999999</v>
      </c>
      <c r="AO110" s="68">
        <v>0.96799999999999997</v>
      </c>
      <c r="AP110" s="55">
        <v>0.23300000000000001</v>
      </c>
    </row>
    <row r="111" spans="1:42">
      <c r="A111" s="83"/>
      <c r="B111" s="64" t="s">
        <v>469</v>
      </c>
      <c r="C111" s="64">
        <v>0</v>
      </c>
      <c r="D111" s="64"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0.65</v>
      </c>
      <c r="O111" s="64">
        <v>0.79900000000000004</v>
      </c>
      <c r="P111" s="64">
        <v>0.86499999999999999</v>
      </c>
      <c r="Q111" s="64">
        <v>0.155</v>
      </c>
      <c r="R111" s="64">
        <v>0.435</v>
      </c>
      <c r="S111" s="64">
        <v>0.14499999999999999</v>
      </c>
      <c r="T111" s="64">
        <v>0.54800000000000004</v>
      </c>
      <c r="U111" s="64">
        <v>0.45600000000000002</v>
      </c>
      <c r="V111" s="64">
        <v>0.188</v>
      </c>
      <c r="W111" s="64">
        <v>2.7E-2</v>
      </c>
      <c r="X111" s="64">
        <v>2.7E-2</v>
      </c>
      <c r="Y111" s="64">
        <v>0.495</v>
      </c>
      <c r="Z111" s="64">
        <v>4.0000000000000001E-3</v>
      </c>
      <c r="AA111" s="64">
        <v>0</v>
      </c>
      <c r="AB111" s="64">
        <v>0.70699999999999996</v>
      </c>
      <c r="AC111" s="64">
        <v>3.0000000000000001E-3</v>
      </c>
      <c r="AD111" s="64">
        <v>0</v>
      </c>
      <c r="AE111" s="64">
        <v>0.26800000000000002</v>
      </c>
      <c r="AF111" s="64">
        <v>3.6999999999999998E-2</v>
      </c>
      <c r="AG111" s="64">
        <v>0</v>
      </c>
      <c r="AH111" s="64">
        <v>0</v>
      </c>
      <c r="AI111" s="64">
        <v>0</v>
      </c>
      <c r="AJ111" s="64">
        <v>0.106</v>
      </c>
      <c r="AK111" s="64">
        <v>0</v>
      </c>
      <c r="AL111" s="64">
        <v>3.5000000000000003E-2</v>
      </c>
      <c r="AM111" s="64"/>
      <c r="AN111" s="64">
        <v>0.26600000000000001</v>
      </c>
      <c r="AO111" s="64">
        <v>0</v>
      </c>
      <c r="AP111" s="65">
        <v>8.1000000000000003E-2</v>
      </c>
    </row>
    <row r="112" spans="1:42" ht="15" customHeight="1">
      <c r="A112" s="83"/>
      <c r="B112" s="64" t="s">
        <v>467</v>
      </c>
      <c r="C112" s="64">
        <v>59</v>
      </c>
      <c r="D112" s="64">
        <v>59</v>
      </c>
      <c r="E112" s="64">
        <v>59</v>
      </c>
      <c r="F112" s="64">
        <v>59</v>
      </c>
      <c r="G112" s="64">
        <v>59</v>
      </c>
      <c r="H112" s="64">
        <v>59</v>
      </c>
      <c r="I112" s="64">
        <v>59</v>
      </c>
      <c r="J112" s="64">
        <v>59</v>
      </c>
      <c r="K112" s="64">
        <v>59</v>
      </c>
      <c r="L112" s="64">
        <v>59</v>
      </c>
      <c r="M112" s="64">
        <v>59</v>
      </c>
      <c r="N112" s="64">
        <v>59</v>
      </c>
      <c r="O112" s="64">
        <v>59</v>
      </c>
      <c r="P112" s="64">
        <v>59</v>
      </c>
      <c r="Q112" s="64">
        <v>59</v>
      </c>
      <c r="R112" s="64">
        <v>59</v>
      </c>
      <c r="S112" s="64">
        <v>59</v>
      </c>
      <c r="T112" s="64">
        <v>59</v>
      </c>
      <c r="U112" s="64">
        <v>59</v>
      </c>
      <c r="V112" s="64">
        <v>59</v>
      </c>
      <c r="W112" s="64">
        <v>59</v>
      </c>
      <c r="X112" s="64">
        <v>59</v>
      </c>
      <c r="Y112" s="64">
        <v>59</v>
      </c>
      <c r="Z112" s="64">
        <v>59</v>
      </c>
      <c r="AA112" s="64">
        <v>59</v>
      </c>
      <c r="AB112" s="64">
        <v>59</v>
      </c>
      <c r="AC112" s="64">
        <v>59</v>
      </c>
      <c r="AD112" s="64">
        <v>59</v>
      </c>
      <c r="AE112" s="64">
        <v>59</v>
      </c>
      <c r="AF112" s="64">
        <v>59</v>
      </c>
      <c r="AG112" s="64">
        <v>59</v>
      </c>
      <c r="AH112" s="64">
        <v>59</v>
      </c>
      <c r="AI112" s="64">
        <v>59</v>
      </c>
      <c r="AJ112" s="64">
        <v>58</v>
      </c>
      <c r="AK112" s="64">
        <v>58</v>
      </c>
      <c r="AL112" s="64">
        <v>57</v>
      </c>
      <c r="AM112" s="64">
        <v>59</v>
      </c>
      <c r="AN112" s="64">
        <v>58</v>
      </c>
      <c r="AO112" s="64">
        <v>58</v>
      </c>
      <c r="AP112" s="65">
        <v>57</v>
      </c>
    </row>
    <row r="113" spans="1:42">
      <c r="A113" s="83" t="s">
        <v>140</v>
      </c>
      <c r="B113" s="64" t="s">
        <v>468</v>
      </c>
      <c r="C113" s="68">
        <v>2E-3</v>
      </c>
      <c r="D113" s="68">
        <v>3.4000000000000002E-2</v>
      </c>
      <c r="E113" s="68">
        <v>-3.0000000000000001E-3</v>
      </c>
      <c r="F113" s="68">
        <v>-7.1999999999999995E-2</v>
      </c>
      <c r="G113" s="68">
        <v>0.105</v>
      </c>
      <c r="H113" s="68">
        <v>2.1000000000000001E-2</v>
      </c>
      <c r="I113" s="68">
        <v>3.6999999999999998E-2</v>
      </c>
      <c r="J113" s="68">
        <v>-0.01</v>
      </c>
      <c r="K113" s="68">
        <v>2.3E-2</v>
      </c>
      <c r="L113" s="68">
        <v>-5.0999999999999997E-2</v>
      </c>
      <c r="M113" s="68">
        <v>9.9000000000000005E-2</v>
      </c>
      <c r="N113" s="68">
        <v>0.161</v>
      </c>
      <c r="O113" s="68">
        <v>-0.38100000000000001</v>
      </c>
      <c r="P113" s="68">
        <v>-0.41199999999999998</v>
      </c>
      <c r="Q113" s="68">
        <v>-0.16400000000000001</v>
      </c>
      <c r="R113" s="68">
        <v>-0.309</v>
      </c>
      <c r="S113" s="68">
        <v>-0.46200000000000002</v>
      </c>
      <c r="T113" s="68">
        <v>-0.108</v>
      </c>
      <c r="U113" s="68">
        <v>-0.39600000000000002</v>
      </c>
      <c r="V113" s="68">
        <v>5.1999999999999998E-2</v>
      </c>
      <c r="W113" s="68">
        <v>-0.32600000000000001</v>
      </c>
      <c r="X113" s="68">
        <v>0.25</v>
      </c>
      <c r="Y113" s="68">
        <v>-5.0999999999999997E-2</v>
      </c>
      <c r="Z113" s="68">
        <v>0.112</v>
      </c>
      <c r="AA113" s="68">
        <v>3.5999999999999997E-2</v>
      </c>
      <c r="AB113" s="68">
        <v>-0.126</v>
      </c>
      <c r="AC113" s="68">
        <v>-8.7999999999999995E-2</v>
      </c>
      <c r="AD113" s="68">
        <v>0.06</v>
      </c>
      <c r="AE113" s="68">
        <v>2E-3</v>
      </c>
      <c r="AF113" s="68">
        <v>9.9000000000000005E-2</v>
      </c>
      <c r="AG113" s="68">
        <v>9.4E-2</v>
      </c>
      <c r="AH113" s="68">
        <v>9.8000000000000004E-2</v>
      </c>
      <c r="AI113" s="68">
        <v>0.104</v>
      </c>
      <c r="AJ113" s="68">
        <v>0.98299999999999998</v>
      </c>
      <c r="AK113" s="68">
        <v>-0.26900000000000002</v>
      </c>
      <c r="AL113" s="68">
        <v>0.22500000000000001</v>
      </c>
      <c r="AM113" s="68">
        <v>0.14899999999999999</v>
      </c>
      <c r="AN113" s="68">
        <v>1</v>
      </c>
      <c r="AO113" s="68">
        <v>-8.7999999999999995E-2</v>
      </c>
      <c r="AP113" s="55">
        <v>0.28999999999999998</v>
      </c>
    </row>
    <row r="114" spans="1:42">
      <c r="A114" s="83"/>
      <c r="B114" s="64" t="s">
        <v>469</v>
      </c>
      <c r="C114" s="64">
        <v>0.98799999999999999</v>
      </c>
      <c r="D114" s="64">
        <v>0.79800000000000004</v>
      </c>
      <c r="E114" s="64">
        <v>0.98499999999999999</v>
      </c>
      <c r="F114" s="64">
        <v>0.59199999999999997</v>
      </c>
      <c r="G114" s="64">
        <v>0.432</v>
      </c>
      <c r="H114" s="64">
        <v>0.875</v>
      </c>
      <c r="I114" s="64">
        <v>0.78200000000000003</v>
      </c>
      <c r="J114" s="64">
        <v>0.94299999999999995</v>
      </c>
      <c r="K114" s="64">
        <v>0.86499999999999999</v>
      </c>
      <c r="L114" s="64">
        <v>0.70499999999999996</v>
      </c>
      <c r="M114" s="64">
        <v>0.46</v>
      </c>
      <c r="N114" s="64">
        <v>0.22900000000000001</v>
      </c>
      <c r="O114" s="64">
        <v>3.0000000000000001E-3</v>
      </c>
      <c r="P114" s="64">
        <v>1E-3</v>
      </c>
      <c r="Q114" s="64">
        <v>0.219</v>
      </c>
      <c r="R114" s="64">
        <v>1.7999999999999999E-2</v>
      </c>
      <c r="S114" s="64">
        <v>0</v>
      </c>
      <c r="T114" s="64">
        <v>0.41899999999999998</v>
      </c>
      <c r="U114" s="64">
        <v>2E-3</v>
      </c>
      <c r="V114" s="64">
        <v>0.69799999999999995</v>
      </c>
      <c r="W114" s="64">
        <v>1.2999999999999999E-2</v>
      </c>
      <c r="X114" s="64">
        <v>5.8000000000000003E-2</v>
      </c>
      <c r="Y114" s="64">
        <v>0.70499999999999996</v>
      </c>
      <c r="Z114" s="64">
        <v>0.40200000000000002</v>
      </c>
      <c r="AA114" s="64">
        <v>0.79100000000000004</v>
      </c>
      <c r="AB114" s="64">
        <v>0.34499999999999997</v>
      </c>
      <c r="AC114" s="64">
        <v>0.51200000000000001</v>
      </c>
      <c r="AD114" s="64">
        <v>0.65200000000000002</v>
      </c>
      <c r="AE114" s="64">
        <v>0.98599999999999999</v>
      </c>
      <c r="AF114" s="64">
        <v>0.45800000000000002</v>
      </c>
      <c r="AG114" s="64">
        <v>0.48199999999999998</v>
      </c>
      <c r="AH114" s="64">
        <v>0.46600000000000003</v>
      </c>
      <c r="AI114" s="64">
        <v>0.438</v>
      </c>
      <c r="AJ114" s="64">
        <v>0</v>
      </c>
      <c r="AK114" s="64">
        <v>4.1000000000000002E-2</v>
      </c>
      <c r="AL114" s="64">
        <v>9.2999999999999999E-2</v>
      </c>
      <c r="AM114" s="64">
        <v>0.26600000000000001</v>
      </c>
      <c r="AN114" s="64"/>
      <c r="AO114" s="64">
        <v>0.51</v>
      </c>
      <c r="AP114" s="65">
        <v>2.8000000000000001E-2</v>
      </c>
    </row>
    <row r="115" spans="1:42" ht="15" customHeight="1">
      <c r="A115" s="83"/>
      <c r="B115" s="64" t="s">
        <v>467</v>
      </c>
      <c r="C115" s="64">
        <v>58</v>
      </c>
      <c r="D115" s="64">
        <v>58</v>
      </c>
      <c r="E115" s="64">
        <v>58</v>
      </c>
      <c r="F115" s="64">
        <v>58</v>
      </c>
      <c r="G115" s="64">
        <v>58</v>
      </c>
      <c r="H115" s="64">
        <v>58</v>
      </c>
      <c r="I115" s="64">
        <v>58</v>
      </c>
      <c r="J115" s="64">
        <v>58</v>
      </c>
      <c r="K115" s="64">
        <v>58</v>
      </c>
      <c r="L115" s="64">
        <v>58</v>
      </c>
      <c r="M115" s="64">
        <v>58</v>
      </c>
      <c r="N115" s="64">
        <v>58</v>
      </c>
      <c r="O115" s="64">
        <v>58</v>
      </c>
      <c r="P115" s="64">
        <v>58</v>
      </c>
      <c r="Q115" s="64">
        <v>58</v>
      </c>
      <c r="R115" s="64">
        <v>58</v>
      </c>
      <c r="S115" s="64">
        <v>58</v>
      </c>
      <c r="T115" s="64">
        <v>58</v>
      </c>
      <c r="U115" s="64">
        <v>58</v>
      </c>
      <c r="V115" s="64">
        <v>58</v>
      </c>
      <c r="W115" s="64">
        <v>58</v>
      </c>
      <c r="X115" s="64">
        <v>58</v>
      </c>
      <c r="Y115" s="64">
        <v>58</v>
      </c>
      <c r="Z115" s="64">
        <v>58</v>
      </c>
      <c r="AA115" s="64">
        <v>58</v>
      </c>
      <c r="AB115" s="64">
        <v>58</v>
      </c>
      <c r="AC115" s="64">
        <v>58</v>
      </c>
      <c r="AD115" s="64">
        <v>58</v>
      </c>
      <c r="AE115" s="64">
        <v>58</v>
      </c>
      <c r="AF115" s="64">
        <v>58</v>
      </c>
      <c r="AG115" s="64">
        <v>58</v>
      </c>
      <c r="AH115" s="64">
        <v>58</v>
      </c>
      <c r="AI115" s="64">
        <v>58</v>
      </c>
      <c r="AJ115" s="64">
        <v>58</v>
      </c>
      <c r="AK115" s="64">
        <v>58</v>
      </c>
      <c r="AL115" s="64">
        <v>57</v>
      </c>
      <c r="AM115" s="64">
        <v>58</v>
      </c>
      <c r="AN115" s="64">
        <v>58</v>
      </c>
      <c r="AO115" s="64">
        <v>58</v>
      </c>
      <c r="AP115" s="65">
        <v>57</v>
      </c>
    </row>
    <row r="116" spans="1:42">
      <c r="A116" s="83" t="s">
        <v>288</v>
      </c>
      <c r="B116" s="64" t="s">
        <v>468</v>
      </c>
      <c r="C116" s="68">
        <v>-0.85499999999999998</v>
      </c>
      <c r="D116" s="68">
        <v>-0.80400000000000005</v>
      </c>
      <c r="E116" s="68">
        <v>-0.90500000000000003</v>
      </c>
      <c r="F116" s="68">
        <v>-0.85399999999999998</v>
      </c>
      <c r="G116" s="68">
        <v>-0.88200000000000001</v>
      </c>
      <c r="H116" s="68">
        <v>-0.88800000000000001</v>
      </c>
      <c r="I116" s="68">
        <v>-0.90300000000000002</v>
      </c>
      <c r="J116" s="68">
        <v>-0.84199999999999997</v>
      </c>
      <c r="K116" s="68">
        <v>-0.89300000000000002</v>
      </c>
      <c r="L116" s="68">
        <v>-0.83099999999999996</v>
      </c>
      <c r="M116" s="68">
        <v>-0.876</v>
      </c>
      <c r="N116" s="68">
        <v>1.7999999999999999E-2</v>
      </c>
      <c r="O116" s="68">
        <v>1.7000000000000001E-2</v>
      </c>
      <c r="P116" s="68">
        <v>8.6999999999999994E-2</v>
      </c>
      <c r="Q116" s="68">
        <v>-0.20200000000000001</v>
      </c>
      <c r="R116" s="68">
        <v>-7.0000000000000007E-2</v>
      </c>
      <c r="S116" s="68">
        <v>-0.115</v>
      </c>
      <c r="T116" s="68">
        <v>0.111</v>
      </c>
      <c r="U116" s="68">
        <v>-4.8000000000000001E-2</v>
      </c>
      <c r="V116" s="68">
        <v>0.13500000000000001</v>
      </c>
      <c r="W116" s="68">
        <v>-0.218</v>
      </c>
      <c r="X116" s="68">
        <v>0.21199999999999999</v>
      </c>
      <c r="Y116" s="68">
        <v>0.11</v>
      </c>
      <c r="Z116" s="68">
        <v>0.378</v>
      </c>
      <c r="AA116" s="68">
        <v>0.56000000000000005</v>
      </c>
      <c r="AB116" s="68">
        <v>0.114</v>
      </c>
      <c r="AC116" s="68">
        <v>0.38700000000000001</v>
      </c>
      <c r="AD116" s="68">
        <v>0.56399999999999995</v>
      </c>
      <c r="AE116" s="68">
        <v>-0.14799999999999999</v>
      </c>
      <c r="AF116" s="68">
        <v>0.29199999999999998</v>
      </c>
      <c r="AG116" s="68">
        <v>0.495</v>
      </c>
      <c r="AH116" s="68">
        <v>0.47199999999999998</v>
      </c>
      <c r="AI116" s="68">
        <v>0.79200000000000004</v>
      </c>
      <c r="AJ116" s="68">
        <v>-0.01</v>
      </c>
      <c r="AK116" s="68">
        <v>0.79500000000000004</v>
      </c>
      <c r="AL116" s="68">
        <v>0.222</v>
      </c>
      <c r="AM116" s="68">
        <v>0.96799999999999997</v>
      </c>
      <c r="AN116" s="68">
        <v>-8.7999999999999995E-2</v>
      </c>
      <c r="AO116" s="68">
        <v>1</v>
      </c>
      <c r="AP116" s="55">
        <v>0.154</v>
      </c>
    </row>
    <row r="117" spans="1:42">
      <c r="A117" s="83"/>
      <c r="B117" s="64" t="s">
        <v>469</v>
      </c>
      <c r="C117" s="64">
        <v>0</v>
      </c>
      <c r="D117" s="64">
        <v>0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0.89400000000000002</v>
      </c>
      <c r="O117" s="64">
        <v>0.89900000000000002</v>
      </c>
      <c r="P117" s="64">
        <v>0.51800000000000002</v>
      </c>
      <c r="Q117" s="64">
        <v>0.129</v>
      </c>
      <c r="R117" s="64">
        <v>0.6</v>
      </c>
      <c r="S117" s="64">
        <v>0.39200000000000002</v>
      </c>
      <c r="T117" s="64">
        <v>0.40500000000000003</v>
      </c>
      <c r="U117" s="64">
        <v>0.72299999999999998</v>
      </c>
      <c r="V117" s="64">
        <v>0.312</v>
      </c>
      <c r="W117" s="64">
        <v>0.10100000000000001</v>
      </c>
      <c r="X117" s="64">
        <v>0.111</v>
      </c>
      <c r="Y117" s="64">
        <v>0.41199999999999998</v>
      </c>
      <c r="Z117" s="64">
        <v>3.0000000000000001E-3</v>
      </c>
      <c r="AA117" s="64">
        <v>0</v>
      </c>
      <c r="AB117" s="64">
        <v>0.39300000000000002</v>
      </c>
      <c r="AC117" s="64">
        <v>3.0000000000000001E-3</v>
      </c>
      <c r="AD117" s="64">
        <v>0</v>
      </c>
      <c r="AE117" s="64">
        <v>0.26800000000000002</v>
      </c>
      <c r="AF117" s="64">
        <v>2.5999999999999999E-2</v>
      </c>
      <c r="AG117" s="64">
        <v>0</v>
      </c>
      <c r="AH117" s="64">
        <v>0</v>
      </c>
      <c r="AI117" s="64">
        <v>0</v>
      </c>
      <c r="AJ117" s="64">
        <v>0.93799999999999994</v>
      </c>
      <c r="AK117" s="64">
        <v>0</v>
      </c>
      <c r="AL117" s="64">
        <v>9.8000000000000004E-2</v>
      </c>
      <c r="AM117" s="64">
        <v>0</v>
      </c>
      <c r="AN117" s="64">
        <v>0.51</v>
      </c>
      <c r="AO117" s="64"/>
      <c r="AP117" s="65">
        <v>0.252</v>
      </c>
    </row>
    <row r="118" spans="1:42">
      <c r="A118" s="83"/>
      <c r="B118" s="64" t="s">
        <v>467</v>
      </c>
      <c r="C118" s="64">
        <v>58</v>
      </c>
      <c r="D118" s="64">
        <v>58</v>
      </c>
      <c r="E118" s="64">
        <v>58</v>
      </c>
      <c r="F118" s="64">
        <v>58</v>
      </c>
      <c r="G118" s="64">
        <v>58</v>
      </c>
      <c r="H118" s="64">
        <v>58</v>
      </c>
      <c r="I118" s="64">
        <v>58</v>
      </c>
      <c r="J118" s="64">
        <v>58</v>
      </c>
      <c r="K118" s="64">
        <v>58</v>
      </c>
      <c r="L118" s="64">
        <v>58</v>
      </c>
      <c r="M118" s="64">
        <v>58</v>
      </c>
      <c r="N118" s="64">
        <v>58</v>
      </c>
      <c r="O118" s="64">
        <v>58</v>
      </c>
      <c r="P118" s="64">
        <v>58</v>
      </c>
      <c r="Q118" s="64">
        <v>58</v>
      </c>
      <c r="R118" s="64">
        <v>58</v>
      </c>
      <c r="S118" s="64">
        <v>58</v>
      </c>
      <c r="T118" s="64">
        <v>58</v>
      </c>
      <c r="U118" s="64">
        <v>58</v>
      </c>
      <c r="V118" s="64">
        <v>58</v>
      </c>
      <c r="W118" s="64">
        <v>58</v>
      </c>
      <c r="X118" s="64">
        <v>58</v>
      </c>
      <c r="Y118" s="64">
        <v>58</v>
      </c>
      <c r="Z118" s="64">
        <v>58</v>
      </c>
      <c r="AA118" s="64">
        <v>58</v>
      </c>
      <c r="AB118" s="64">
        <v>58</v>
      </c>
      <c r="AC118" s="64">
        <v>58</v>
      </c>
      <c r="AD118" s="64">
        <v>58</v>
      </c>
      <c r="AE118" s="64">
        <v>58</v>
      </c>
      <c r="AF118" s="64">
        <v>58</v>
      </c>
      <c r="AG118" s="64">
        <v>58</v>
      </c>
      <c r="AH118" s="64">
        <v>58</v>
      </c>
      <c r="AI118" s="64">
        <v>58</v>
      </c>
      <c r="AJ118" s="64">
        <v>58</v>
      </c>
      <c r="AK118" s="64">
        <v>58</v>
      </c>
      <c r="AL118" s="64">
        <v>57</v>
      </c>
      <c r="AM118" s="64">
        <v>58</v>
      </c>
      <c r="AN118" s="64">
        <v>58</v>
      </c>
      <c r="AO118" s="64">
        <v>58</v>
      </c>
      <c r="AP118" s="65">
        <v>57</v>
      </c>
    </row>
    <row r="119" spans="1:42">
      <c r="A119" s="83" t="s">
        <v>289</v>
      </c>
      <c r="B119" s="64" t="s">
        <v>468</v>
      </c>
      <c r="C119" s="68">
        <v>-8.0000000000000002E-3</v>
      </c>
      <c r="D119" s="68">
        <v>4.0000000000000001E-3</v>
      </c>
      <c r="E119" s="68">
        <v>-9.6000000000000002E-2</v>
      </c>
      <c r="F119" s="68">
        <v>-0.20699999999999999</v>
      </c>
      <c r="G119" s="68">
        <v>4.2000000000000003E-2</v>
      </c>
      <c r="H119" s="68">
        <v>1E-3</v>
      </c>
      <c r="I119" s="68">
        <v>-7.0000000000000001E-3</v>
      </c>
      <c r="J119" s="68">
        <v>-0.02</v>
      </c>
      <c r="K119" s="68">
        <v>-1.7000000000000001E-2</v>
      </c>
      <c r="L119" s="68">
        <v>-0.09</v>
      </c>
      <c r="M119" s="68">
        <v>0.02</v>
      </c>
      <c r="N119" s="68">
        <v>-3.1E-2</v>
      </c>
      <c r="O119" s="68">
        <v>-0.432</v>
      </c>
      <c r="P119" s="68">
        <v>-0.40300000000000002</v>
      </c>
      <c r="Q119" s="68">
        <v>-0.312</v>
      </c>
      <c r="R119" s="68">
        <v>-0.20499999999999999</v>
      </c>
      <c r="S119" s="68">
        <v>-0.317</v>
      </c>
      <c r="T119" s="68">
        <v>-2E-3</v>
      </c>
      <c r="U119" s="68">
        <v>-0.4</v>
      </c>
      <c r="V119" s="68">
        <v>-8.8999999999999996E-2</v>
      </c>
      <c r="W119" s="68">
        <v>-0.56499999999999995</v>
      </c>
      <c r="X119" s="68">
        <v>0.42699999999999999</v>
      </c>
      <c r="Y119" s="68">
        <v>0.251</v>
      </c>
      <c r="Z119" s="68">
        <v>0.28100000000000003</v>
      </c>
      <c r="AA119" s="68">
        <v>0.32200000000000001</v>
      </c>
      <c r="AB119" s="68">
        <v>0.255</v>
      </c>
      <c r="AC119" s="68">
        <v>0.153</v>
      </c>
      <c r="AD119" s="68">
        <v>0.22600000000000001</v>
      </c>
      <c r="AE119" s="68">
        <v>-0.14000000000000001</v>
      </c>
      <c r="AF119" s="68">
        <v>0.26600000000000001</v>
      </c>
      <c r="AG119" s="68">
        <v>0.47099999999999997</v>
      </c>
      <c r="AH119" s="68">
        <v>0.47399999999999998</v>
      </c>
      <c r="AI119" s="68">
        <v>0.26100000000000001</v>
      </c>
      <c r="AJ119" s="68">
        <v>0.35899999999999999</v>
      </c>
      <c r="AK119" s="68">
        <v>0.10199999999999999</v>
      </c>
      <c r="AL119" s="68">
        <v>0.98299999999999998</v>
      </c>
      <c r="AM119" s="68">
        <v>0.23300000000000001</v>
      </c>
      <c r="AN119" s="68">
        <v>0.28999999999999998</v>
      </c>
      <c r="AO119" s="68">
        <v>0.154</v>
      </c>
      <c r="AP119" s="55">
        <v>1</v>
      </c>
    </row>
    <row r="120" spans="1:42">
      <c r="A120" s="83"/>
      <c r="B120" s="64" t="s">
        <v>469</v>
      </c>
      <c r="C120" s="64">
        <v>0.95199999999999996</v>
      </c>
      <c r="D120" s="64">
        <v>0.97799999999999998</v>
      </c>
      <c r="E120" s="64">
        <v>0.47799999999999998</v>
      </c>
      <c r="F120" s="64">
        <v>0.123</v>
      </c>
      <c r="G120" s="64">
        <v>0.754</v>
      </c>
      <c r="H120" s="64">
        <v>0.99399999999999999</v>
      </c>
      <c r="I120" s="64">
        <v>0.95799999999999996</v>
      </c>
      <c r="J120" s="64">
        <v>0.88300000000000001</v>
      </c>
      <c r="K120" s="64">
        <v>0.89900000000000002</v>
      </c>
      <c r="L120" s="64">
        <v>0.50700000000000001</v>
      </c>
      <c r="M120" s="64">
        <v>0.88400000000000001</v>
      </c>
      <c r="N120" s="64">
        <v>0.82099999999999995</v>
      </c>
      <c r="O120" s="64">
        <v>1E-3</v>
      </c>
      <c r="P120" s="64">
        <v>2E-3</v>
      </c>
      <c r="Q120" s="64">
        <v>1.7999999999999999E-2</v>
      </c>
      <c r="R120" s="64">
        <v>0.125</v>
      </c>
      <c r="S120" s="64">
        <v>1.6E-2</v>
      </c>
      <c r="T120" s="64">
        <v>0.98899999999999999</v>
      </c>
      <c r="U120" s="64">
        <v>2E-3</v>
      </c>
      <c r="V120" s="64">
        <v>0.50900000000000001</v>
      </c>
      <c r="W120" s="64">
        <v>0</v>
      </c>
      <c r="X120" s="64">
        <v>1E-3</v>
      </c>
      <c r="Y120" s="64">
        <v>0.06</v>
      </c>
      <c r="Z120" s="64">
        <v>3.5000000000000003E-2</v>
      </c>
      <c r="AA120" s="64">
        <v>1.4999999999999999E-2</v>
      </c>
      <c r="AB120" s="64">
        <v>5.6000000000000001E-2</v>
      </c>
      <c r="AC120" s="64">
        <v>0.254</v>
      </c>
      <c r="AD120" s="64">
        <v>9.1999999999999998E-2</v>
      </c>
      <c r="AE120" s="64">
        <v>0.29899999999999999</v>
      </c>
      <c r="AF120" s="64">
        <v>4.4999999999999998E-2</v>
      </c>
      <c r="AG120" s="64">
        <v>0</v>
      </c>
      <c r="AH120" s="64">
        <v>0</v>
      </c>
      <c r="AI120" s="64">
        <v>0.05</v>
      </c>
      <c r="AJ120" s="64">
        <v>6.0000000000000001E-3</v>
      </c>
      <c r="AK120" s="64">
        <v>0.45</v>
      </c>
      <c r="AL120" s="64">
        <v>0</v>
      </c>
      <c r="AM120" s="64">
        <v>8.1000000000000003E-2</v>
      </c>
      <c r="AN120" s="64">
        <v>2.8000000000000001E-2</v>
      </c>
      <c r="AO120" s="64">
        <v>0.252</v>
      </c>
      <c r="AP120" s="65"/>
    </row>
    <row r="121" spans="1:42" ht="14" thickBot="1">
      <c r="A121" s="85"/>
      <c r="B121" s="66" t="s">
        <v>467</v>
      </c>
      <c r="C121" s="66">
        <v>57</v>
      </c>
      <c r="D121" s="66">
        <v>57</v>
      </c>
      <c r="E121" s="66">
        <v>57</v>
      </c>
      <c r="F121" s="66">
        <v>57</v>
      </c>
      <c r="G121" s="66">
        <v>57</v>
      </c>
      <c r="H121" s="66">
        <v>57</v>
      </c>
      <c r="I121" s="66">
        <v>57</v>
      </c>
      <c r="J121" s="66">
        <v>57</v>
      </c>
      <c r="K121" s="66">
        <v>57</v>
      </c>
      <c r="L121" s="66">
        <v>57</v>
      </c>
      <c r="M121" s="66">
        <v>57</v>
      </c>
      <c r="N121" s="66">
        <v>57</v>
      </c>
      <c r="O121" s="66">
        <v>57</v>
      </c>
      <c r="P121" s="66">
        <v>57</v>
      </c>
      <c r="Q121" s="66">
        <v>57</v>
      </c>
      <c r="R121" s="66">
        <v>57</v>
      </c>
      <c r="S121" s="66">
        <v>57</v>
      </c>
      <c r="T121" s="66">
        <v>57</v>
      </c>
      <c r="U121" s="66">
        <v>57</v>
      </c>
      <c r="V121" s="66">
        <v>57</v>
      </c>
      <c r="W121" s="66">
        <v>57</v>
      </c>
      <c r="X121" s="66">
        <v>57</v>
      </c>
      <c r="Y121" s="66">
        <v>57</v>
      </c>
      <c r="Z121" s="66">
        <v>57</v>
      </c>
      <c r="AA121" s="66">
        <v>57</v>
      </c>
      <c r="AB121" s="66">
        <v>57</v>
      </c>
      <c r="AC121" s="66">
        <v>57</v>
      </c>
      <c r="AD121" s="66">
        <v>57</v>
      </c>
      <c r="AE121" s="66">
        <v>57</v>
      </c>
      <c r="AF121" s="66">
        <v>57</v>
      </c>
      <c r="AG121" s="66">
        <v>57</v>
      </c>
      <c r="AH121" s="66">
        <v>57</v>
      </c>
      <c r="AI121" s="66">
        <v>57</v>
      </c>
      <c r="AJ121" s="66">
        <v>57</v>
      </c>
      <c r="AK121" s="66">
        <v>57</v>
      </c>
      <c r="AL121" s="66">
        <v>57</v>
      </c>
      <c r="AM121" s="66">
        <v>57</v>
      </c>
      <c r="AN121" s="66">
        <v>57</v>
      </c>
      <c r="AO121" s="66">
        <v>57</v>
      </c>
      <c r="AP121" s="67">
        <v>57</v>
      </c>
    </row>
  </sheetData>
  <mergeCells count="40">
    <mergeCell ref="A110:A112"/>
    <mergeCell ref="A113:A115"/>
    <mergeCell ref="A116:A118"/>
    <mergeCell ref="A119:A121"/>
    <mergeCell ref="A92:A94"/>
    <mergeCell ref="A95:A97"/>
    <mergeCell ref="A98:A100"/>
    <mergeCell ref="A101:A103"/>
    <mergeCell ref="A104:A106"/>
    <mergeCell ref="A107:A109"/>
    <mergeCell ref="A89:A91"/>
    <mergeCell ref="A56:A58"/>
    <mergeCell ref="A59:A61"/>
    <mergeCell ref="A62:A64"/>
    <mergeCell ref="A65:A67"/>
    <mergeCell ref="A68:A70"/>
    <mergeCell ref="A71:A73"/>
    <mergeCell ref="A74:A76"/>
    <mergeCell ref="A77:A79"/>
    <mergeCell ref="A80:A82"/>
    <mergeCell ref="A83:A85"/>
    <mergeCell ref="A86:A88"/>
    <mergeCell ref="A53:A55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17:A19"/>
    <mergeCell ref="A2:A4"/>
    <mergeCell ref="A5:A7"/>
    <mergeCell ref="A8:A10"/>
    <mergeCell ref="A11:A13"/>
    <mergeCell ref="A14:A16"/>
  </mergeCells>
  <conditionalFormatting sqref="C2:AP2">
    <cfRule type="expression" dxfId="231" priority="82">
      <formula>IF(C2&lt;0,IF(C3&lt;0.05,"VERDADEIRO"))</formula>
    </cfRule>
    <cfRule type="expression" dxfId="230" priority="79">
      <formula>IF(C2&gt;0,IF(C3&lt;0.05,"VERDADEIRO"))</formula>
    </cfRule>
  </conditionalFormatting>
  <conditionalFormatting sqref="C5:AP5">
    <cfRule type="expression" dxfId="229" priority="77">
      <formula>IF(C5&gt;0,IF(C6&lt;0.05,"VERDADEIRO"))</formula>
    </cfRule>
    <cfRule type="expression" dxfId="228" priority="78">
      <formula>IF(C5&lt;0,IF(C6&lt;0.05,"VERDADEIRO"))</formula>
    </cfRule>
  </conditionalFormatting>
  <conditionalFormatting sqref="C8:AP8">
    <cfRule type="expression" dxfId="227" priority="75">
      <formula>IF(C8&gt;0,IF(C9&lt;0.05,"VERDADEIRO"))</formula>
    </cfRule>
    <cfRule type="expression" dxfId="226" priority="76">
      <formula>IF(C8&lt;0,IF(C9&lt;0.05,"VERDADEIRO"))</formula>
    </cfRule>
  </conditionalFormatting>
  <conditionalFormatting sqref="C11:AP11">
    <cfRule type="expression" dxfId="225" priority="73">
      <formula>IF(C11&gt;0,IF(C12&lt;0.05,"VERDADEIRO"))</formula>
    </cfRule>
    <cfRule type="expression" dxfId="224" priority="74">
      <formula>IF(C11&lt;0,IF(C12&lt;0.05,"VERDADEIRO"))</formula>
    </cfRule>
  </conditionalFormatting>
  <conditionalFormatting sqref="C14:AP14">
    <cfRule type="expression" dxfId="223" priority="71">
      <formula>IF(C14&gt;0,IF(C15&lt;0.05,"VERDADEIRO"))</formula>
    </cfRule>
    <cfRule type="expression" dxfId="222" priority="72">
      <formula>IF(C14&lt;0,IF(C15&lt;0.05,"VERDADEIRO"))</formula>
    </cfRule>
  </conditionalFormatting>
  <conditionalFormatting sqref="C17:AP17">
    <cfRule type="expression" dxfId="221" priority="69">
      <formula>IF(C17&gt;0,IF(C18&lt;0.05,"VERDADEIRO"))</formula>
    </cfRule>
    <cfRule type="expression" dxfId="220" priority="70">
      <formula>IF(C17&lt;0,IF(C18&lt;0.05,"VERDADEIRO"))</formula>
    </cfRule>
  </conditionalFormatting>
  <conditionalFormatting sqref="C20:AP20">
    <cfRule type="expression" dxfId="219" priority="67">
      <formula>IF(C20&gt;0,IF(C21&lt;0.05,"VERDADEIRO"))</formula>
    </cfRule>
    <cfRule type="expression" dxfId="218" priority="68">
      <formula>IF(C20&lt;0,IF(C21&lt;0.05,"VERDADEIRO"))</formula>
    </cfRule>
  </conditionalFormatting>
  <conditionalFormatting sqref="C23:AP23">
    <cfRule type="expression" dxfId="217" priority="65">
      <formula>IF(C23&gt;0,IF(C24&lt;0.05,"VERDADEIRO"))</formula>
    </cfRule>
    <cfRule type="expression" dxfId="216" priority="66">
      <formula>IF(C23&lt;0,IF(C24&lt;0.05,"VERDADEIRO"))</formula>
    </cfRule>
  </conditionalFormatting>
  <conditionalFormatting sqref="C26:AP26">
    <cfRule type="expression" dxfId="215" priority="63">
      <formula>IF(C26&gt;0,IF(C27&lt;0.05,"VERDADEIRO"))</formula>
    </cfRule>
    <cfRule type="expression" dxfId="214" priority="64">
      <formula>IF(C26&lt;0,IF(C27&lt;0.05,"VERDADEIRO"))</formula>
    </cfRule>
  </conditionalFormatting>
  <conditionalFormatting sqref="C29:AP29">
    <cfRule type="expression" dxfId="213" priority="61">
      <formula>IF(C29&gt;0,IF(C30&lt;0.05,"VERDADEIRO"))</formula>
    </cfRule>
    <cfRule type="expression" dxfId="212" priority="62">
      <formula>IF(C29&lt;0,IF(C30&lt;0.05,"VERDADEIRO"))</formula>
    </cfRule>
  </conditionalFormatting>
  <conditionalFormatting sqref="C32:AP32">
    <cfRule type="expression" dxfId="211" priority="59">
      <formula>IF(C32&gt;0,IF(C33&lt;0.05,"VERDADEIRO"))</formula>
    </cfRule>
    <cfRule type="expression" dxfId="210" priority="60">
      <formula>IF(C32&lt;0,IF(C33&lt;0.05,"VERDADEIRO"))</formula>
    </cfRule>
  </conditionalFormatting>
  <conditionalFormatting sqref="C35:AP35">
    <cfRule type="expression" dxfId="209" priority="57">
      <formula>IF(C35&gt;0,IF(C36&lt;0.05,"VERDADEIRO"))</formula>
    </cfRule>
    <cfRule type="expression" dxfId="208" priority="58">
      <formula>IF(C35&lt;0,IF(C36&lt;0.05,"VERDADEIRO"))</formula>
    </cfRule>
  </conditionalFormatting>
  <conditionalFormatting sqref="C38:AP38">
    <cfRule type="expression" dxfId="207" priority="55">
      <formula>IF(C38&gt;0,IF(C39&lt;0.05,"VERDADEIRO"))</formula>
    </cfRule>
    <cfRule type="expression" dxfId="206" priority="56">
      <formula>IF(C38&lt;0,IF(C39&lt;0.05,"VERDADEIRO"))</formula>
    </cfRule>
  </conditionalFormatting>
  <conditionalFormatting sqref="C41:AP41">
    <cfRule type="expression" dxfId="205" priority="53">
      <formula>IF(C41&gt;0,IF(C42&lt;0.05,"VERDADEIRO"))</formula>
    </cfRule>
    <cfRule type="expression" dxfId="204" priority="54">
      <formula>IF(C41&lt;0,IF(C42&lt;0.05,"VERDADEIRO"))</formula>
    </cfRule>
  </conditionalFormatting>
  <conditionalFormatting sqref="C44:AP44">
    <cfRule type="expression" dxfId="203" priority="51">
      <formula>IF(C44&gt;0,IF(C45&lt;0.05,"VERDADEIRO"))</formula>
    </cfRule>
    <cfRule type="expression" dxfId="202" priority="52">
      <formula>IF(C44&lt;0,IF(C45&lt;0.05,"VERDADEIRO"))</formula>
    </cfRule>
  </conditionalFormatting>
  <conditionalFormatting sqref="C47:AP47">
    <cfRule type="expression" dxfId="201" priority="49">
      <formula>IF(C47&gt;0,IF(C48&lt;0.05,"VERDADEIRO"))</formula>
    </cfRule>
    <cfRule type="expression" dxfId="200" priority="50">
      <formula>IF(C47&lt;0,IF(C48&lt;0.05,"VERDADEIRO"))</formula>
    </cfRule>
  </conditionalFormatting>
  <conditionalFormatting sqref="C50:AP50">
    <cfRule type="expression" dxfId="199" priority="47">
      <formula>IF(C50&gt;0,IF(C51&lt;0.05,"VERDADEIRO"))</formula>
    </cfRule>
    <cfRule type="expression" dxfId="198" priority="48">
      <formula>IF(C50&lt;0,IF(C51&lt;0.05,"VERDADEIRO"))</formula>
    </cfRule>
  </conditionalFormatting>
  <conditionalFormatting sqref="C53:AP53">
    <cfRule type="expression" dxfId="197" priority="45">
      <formula>IF(C53&gt;0,IF(C54&lt;0.05,"VERDADEIRO"))</formula>
    </cfRule>
    <cfRule type="expression" dxfId="196" priority="46">
      <formula>IF(C53&lt;0,IF(C54&lt;0.05,"VERDADEIRO"))</formula>
    </cfRule>
  </conditionalFormatting>
  <conditionalFormatting sqref="C56:AP56">
    <cfRule type="expression" dxfId="195" priority="43">
      <formula>IF(C56&gt;0,IF(C57&lt;0.05,"VERDADEIRO"))</formula>
    </cfRule>
    <cfRule type="expression" dxfId="194" priority="44">
      <formula>IF(C56&lt;0,IF(C57&lt;0.05,"VERDADEIRO"))</formula>
    </cfRule>
  </conditionalFormatting>
  <conditionalFormatting sqref="C59:AP59">
    <cfRule type="expression" dxfId="193" priority="41">
      <formula>IF(C59&gt;0,IF(C60&lt;0.05,"VERDADEIRO"))</formula>
    </cfRule>
    <cfRule type="expression" dxfId="192" priority="42">
      <formula>IF(C59&lt;0,IF(C60&lt;0.05,"VERDADEIRO"))</formula>
    </cfRule>
  </conditionalFormatting>
  <conditionalFormatting sqref="C62:AP62">
    <cfRule type="expression" dxfId="191" priority="39">
      <formula>IF(C62&gt;0,IF(C63&lt;0.05,"VERDADEIRO"))</formula>
    </cfRule>
    <cfRule type="expression" dxfId="190" priority="40">
      <formula>IF(C62&lt;0,IF(C63&lt;0.05,"VERDADEIRO"))</formula>
    </cfRule>
  </conditionalFormatting>
  <conditionalFormatting sqref="C65:AP65">
    <cfRule type="expression" dxfId="189" priority="37">
      <formula>IF(C65&gt;0,IF(C66&lt;0.05,"VERDADEIRO"))</formula>
    </cfRule>
    <cfRule type="expression" dxfId="188" priority="38">
      <formula>IF(C65&lt;0,IF(C66&lt;0.05,"VERDADEIRO"))</formula>
    </cfRule>
  </conditionalFormatting>
  <conditionalFormatting sqref="C68:AP68">
    <cfRule type="expression" dxfId="187" priority="35">
      <formula>IF(C68&gt;0,IF(C69&lt;0.05,"VERDADEIRO"))</formula>
    </cfRule>
    <cfRule type="expression" dxfId="186" priority="36">
      <formula>IF(C68&lt;0,IF(C69&lt;0.05,"VERDADEIRO"))</formula>
    </cfRule>
  </conditionalFormatting>
  <conditionalFormatting sqref="C71:AP71">
    <cfRule type="expression" dxfId="185" priority="33">
      <formula>IF(C71&gt;0,IF(C72&lt;0.05,"VERDADEIRO"))</formula>
    </cfRule>
    <cfRule type="expression" dxfId="184" priority="34">
      <formula>IF(C71&lt;0,IF(C72&lt;0.05,"VERDADEIRO"))</formula>
    </cfRule>
  </conditionalFormatting>
  <conditionalFormatting sqref="C74:AP74">
    <cfRule type="expression" dxfId="183" priority="31">
      <formula>IF(C74&gt;0,IF(C75&lt;0.05,"VERDADEIRO"))</formula>
    </cfRule>
    <cfRule type="expression" dxfId="182" priority="32">
      <formula>IF(C74&lt;0,IF(C75&lt;0.05,"VERDADEIRO"))</formula>
    </cfRule>
  </conditionalFormatting>
  <conditionalFormatting sqref="C77:AP77">
    <cfRule type="expression" dxfId="181" priority="29">
      <formula>IF(C77&gt;0,IF(C78&lt;0.05,"VERDADEIRO"))</formula>
    </cfRule>
    <cfRule type="expression" dxfId="180" priority="30">
      <formula>IF(C77&lt;0,IF(C78&lt;0.05,"VERDADEIRO"))</formula>
    </cfRule>
  </conditionalFormatting>
  <conditionalFormatting sqref="C80:AP80">
    <cfRule type="expression" dxfId="179" priority="27">
      <formula>IF(C80&gt;0,IF(C81&lt;0.05,"VERDADEIRO"))</formula>
    </cfRule>
    <cfRule type="expression" dxfId="178" priority="28">
      <formula>IF(C80&lt;0,IF(C81&lt;0.05,"VERDADEIRO"))</formula>
    </cfRule>
  </conditionalFormatting>
  <conditionalFormatting sqref="C83:AP83">
    <cfRule type="expression" dxfId="177" priority="25">
      <formula>IF(C83&gt;0,IF(C84&lt;0.05,"VERDADEIRO"))</formula>
    </cfRule>
    <cfRule type="expression" dxfId="176" priority="26">
      <formula>IF(C83&lt;0,IF(C84&lt;0.05,"VERDADEIRO"))</formula>
    </cfRule>
  </conditionalFormatting>
  <conditionalFormatting sqref="C86:AP86">
    <cfRule type="expression" dxfId="175" priority="23">
      <formula>IF(C86&gt;0,IF(C87&lt;0.05,"VERDADEIRO"))</formula>
    </cfRule>
    <cfRule type="expression" dxfId="174" priority="24">
      <formula>IF(C86&lt;0,IF(C87&lt;0.05,"VERDADEIRO"))</formula>
    </cfRule>
  </conditionalFormatting>
  <conditionalFormatting sqref="C89:AP89">
    <cfRule type="expression" dxfId="173" priority="21">
      <formula>IF(C89&gt;0,IF(C90&lt;0.05,"VERDADEIRO"))</formula>
    </cfRule>
    <cfRule type="expression" dxfId="172" priority="22">
      <formula>IF(C89&lt;0,IF(C90&lt;0.05,"VERDADEIRO"))</formula>
    </cfRule>
  </conditionalFormatting>
  <conditionalFormatting sqref="C92:AP92">
    <cfRule type="expression" dxfId="171" priority="19">
      <formula>IF(C92&gt;0,IF(C93&lt;0.05,"VERDADEIRO"))</formula>
    </cfRule>
    <cfRule type="expression" dxfId="170" priority="20">
      <formula>IF(C92&lt;0,IF(C93&lt;0.05,"VERDADEIRO"))</formula>
    </cfRule>
  </conditionalFormatting>
  <conditionalFormatting sqref="C95:AP95">
    <cfRule type="expression" dxfId="169" priority="17">
      <formula>IF(C95&gt;0,IF(C96&lt;0.05,"VERDADEIRO"))</formula>
    </cfRule>
    <cfRule type="expression" dxfId="168" priority="18">
      <formula>IF(C95&lt;0,IF(C96&lt;0.05,"VERDADEIRO"))</formula>
    </cfRule>
  </conditionalFormatting>
  <conditionalFormatting sqref="C98:AP98">
    <cfRule type="expression" dxfId="167" priority="15">
      <formula>IF(C98&gt;0,IF(C99&lt;0.05,"VERDADEIRO"))</formula>
    </cfRule>
    <cfRule type="expression" dxfId="166" priority="16">
      <formula>IF(C98&lt;0,IF(C99&lt;0.05,"VERDADEIRO"))</formula>
    </cfRule>
  </conditionalFormatting>
  <conditionalFormatting sqref="C101:AP101">
    <cfRule type="expression" dxfId="165" priority="13">
      <formula>IF(C101&gt;0,IF(C102&lt;0.05,"VERDADEIRO"))</formula>
    </cfRule>
    <cfRule type="expression" dxfId="164" priority="14">
      <formula>IF(C101&lt;0,IF(C102&lt;0.05,"VERDADEIRO"))</formula>
    </cfRule>
  </conditionalFormatting>
  <conditionalFormatting sqref="C104:AP104">
    <cfRule type="expression" dxfId="163" priority="11">
      <formula>IF(C104&gt;0,IF(C105&lt;0.05,"VERDADEIRO"))</formula>
    </cfRule>
    <cfRule type="expression" dxfId="162" priority="12">
      <formula>IF(C104&lt;0,IF(C105&lt;0.05,"VERDADEIRO"))</formula>
    </cfRule>
  </conditionalFormatting>
  <conditionalFormatting sqref="C107:AP107">
    <cfRule type="expression" dxfId="161" priority="9">
      <formula>IF(C107&gt;0,IF(C108&lt;0.05,"VERDADEIRO"))</formula>
    </cfRule>
    <cfRule type="expression" dxfId="160" priority="10">
      <formula>IF(C107&lt;0,IF(C108&lt;0.05,"VERDADEIRO"))</formula>
    </cfRule>
  </conditionalFormatting>
  <conditionalFormatting sqref="C110:AP110">
    <cfRule type="expression" dxfId="159" priority="7">
      <formula>IF(C110&gt;0,IF(C111&lt;0.05,"VERDADEIRO"))</formula>
    </cfRule>
    <cfRule type="expression" dxfId="158" priority="8">
      <formula>IF(C110&lt;0,IF(C111&lt;0.05,"VERDADEIRO"))</formula>
    </cfRule>
  </conditionalFormatting>
  <conditionalFormatting sqref="C113:AP113">
    <cfRule type="expression" dxfId="157" priority="5">
      <formula>IF(C113&gt;0,IF(C114&lt;0.05,"VERDADEIRO"))</formula>
    </cfRule>
    <cfRule type="expression" dxfId="156" priority="6">
      <formula>IF(C113&lt;0,IF(C114&lt;0.05,"VERDADEIRO"))</formula>
    </cfRule>
  </conditionalFormatting>
  <conditionalFormatting sqref="C116:AP116">
    <cfRule type="expression" dxfId="155" priority="3">
      <formula>IF(C116&gt;0,IF(C117&lt;0.05,"VERDADEIRO"))</formula>
    </cfRule>
    <cfRule type="expression" dxfId="154" priority="4">
      <formula>IF(C116&lt;0,IF(C117&lt;0.05,"VERDADEIRO"))</formula>
    </cfRule>
  </conditionalFormatting>
  <conditionalFormatting sqref="C119:AP119">
    <cfRule type="expression" dxfId="153" priority="1">
      <formula>IF(C119&gt;0,IF(C120&lt;0.05,"VERDADEIRO"))</formula>
    </cfRule>
    <cfRule type="expression" dxfId="152" priority="2">
      <formula>IF(C119&lt;0,IF(C120&lt;0.05,"VERDADEIRO"))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26"/>
  <sheetViews>
    <sheetView workbookViewId="0">
      <pane xSplit="2" ySplit="1" topLeftCell="C152" activePane="bottomRight" state="frozen"/>
      <selection pane="topRight" activeCell="C1" sqref="C1"/>
      <selection pane="bottomLeft" activeCell="A2" sqref="A2"/>
      <selection pane="bottomRight" activeCell="N155" sqref="N155"/>
    </sheetView>
  </sheetViews>
  <sheetFormatPr baseColWidth="10" defaultColWidth="8.83203125" defaultRowHeight="13" x14ac:dyDescent="0"/>
  <cols>
    <col min="2" max="2" width="6.33203125" bestFit="1" customWidth="1"/>
    <col min="3" max="10" width="9.1640625" customWidth="1"/>
    <col min="15" max="21" width="9.1640625" customWidth="1"/>
    <col min="26" max="36" width="9.1640625" customWidth="1"/>
  </cols>
  <sheetData>
    <row r="1" spans="1:77" s="47" customFormat="1" ht="27" thickBot="1">
      <c r="A1" s="69"/>
      <c r="B1" s="70"/>
      <c r="C1" s="70" t="s">
        <v>466</v>
      </c>
      <c r="D1" s="70" t="s">
        <v>410</v>
      </c>
      <c r="E1" s="70" t="s">
        <v>411</v>
      </c>
      <c r="F1" s="70" t="s">
        <v>412</v>
      </c>
      <c r="G1" s="70" t="s">
        <v>413</v>
      </c>
      <c r="H1" s="70" t="s">
        <v>414</v>
      </c>
      <c r="I1" s="70" t="s">
        <v>415</v>
      </c>
      <c r="J1" s="70" t="s">
        <v>416</v>
      </c>
      <c r="K1" s="70" t="s">
        <v>417</v>
      </c>
      <c r="L1" s="70" t="s">
        <v>421</v>
      </c>
      <c r="M1" s="70" t="s">
        <v>422</v>
      </c>
      <c r="N1" s="70" t="s">
        <v>502</v>
      </c>
      <c r="O1" s="70" t="s">
        <v>423</v>
      </c>
      <c r="P1" s="70" t="s">
        <v>424</v>
      </c>
      <c r="Q1" s="70" t="s">
        <v>425</v>
      </c>
      <c r="R1" s="70" t="s">
        <v>426</v>
      </c>
      <c r="S1" s="70" t="s">
        <v>427</v>
      </c>
      <c r="T1" s="70" t="s">
        <v>428</v>
      </c>
      <c r="U1" s="70" t="s">
        <v>429</v>
      </c>
      <c r="V1" s="70" t="s">
        <v>430</v>
      </c>
      <c r="W1" s="70" t="s">
        <v>434</v>
      </c>
      <c r="X1" s="70" t="s">
        <v>435</v>
      </c>
      <c r="Y1" s="70" t="s">
        <v>503</v>
      </c>
      <c r="Z1" s="70" t="s">
        <v>273</v>
      </c>
      <c r="AA1" s="70" t="s">
        <v>274</v>
      </c>
      <c r="AB1" s="70" t="s">
        <v>275</v>
      </c>
      <c r="AC1" s="70" t="s">
        <v>276</v>
      </c>
      <c r="AD1" s="70" t="s">
        <v>277</v>
      </c>
      <c r="AE1" s="70" t="s">
        <v>278</v>
      </c>
      <c r="AF1" s="70" t="s">
        <v>279</v>
      </c>
      <c r="AG1" s="70" t="s">
        <v>280</v>
      </c>
      <c r="AH1" s="70" t="s">
        <v>281</v>
      </c>
      <c r="AI1" s="70" t="s">
        <v>282</v>
      </c>
      <c r="AJ1" s="70" t="s">
        <v>283</v>
      </c>
      <c r="AK1" s="70" t="s">
        <v>115</v>
      </c>
      <c r="AL1" s="70" t="s">
        <v>116</v>
      </c>
      <c r="AM1" s="70" t="s">
        <v>504</v>
      </c>
      <c r="AN1" s="70" t="s">
        <v>284</v>
      </c>
      <c r="AO1" s="70" t="s">
        <v>285</v>
      </c>
      <c r="AP1" s="70" t="s">
        <v>470</v>
      </c>
      <c r="AQ1" s="70" t="s">
        <v>471</v>
      </c>
      <c r="AR1" s="70" t="s">
        <v>472</v>
      </c>
      <c r="AS1" s="70" t="s">
        <v>473</v>
      </c>
      <c r="AT1" s="70" t="s">
        <v>474</v>
      </c>
      <c r="AU1" s="70" t="s">
        <v>475</v>
      </c>
      <c r="AV1" s="70" t="s">
        <v>482</v>
      </c>
      <c r="AW1" s="70" t="s">
        <v>483</v>
      </c>
      <c r="AX1" s="70" t="s">
        <v>484</v>
      </c>
      <c r="AY1" s="70" t="s">
        <v>485</v>
      </c>
      <c r="AZ1" s="70" t="s">
        <v>489</v>
      </c>
      <c r="BA1" s="70" t="s">
        <v>490</v>
      </c>
      <c r="BB1" s="70" t="s">
        <v>487</v>
      </c>
      <c r="BC1" s="70" t="s">
        <v>486</v>
      </c>
      <c r="BD1" s="70" t="s">
        <v>491</v>
      </c>
      <c r="BE1" s="70" t="s">
        <v>488</v>
      </c>
      <c r="BF1" s="70" t="s">
        <v>139</v>
      </c>
      <c r="BG1" s="70" t="s">
        <v>140</v>
      </c>
      <c r="BH1" s="70" t="s">
        <v>288</v>
      </c>
      <c r="BI1" s="70" t="s">
        <v>289</v>
      </c>
      <c r="BJ1" s="70" t="s">
        <v>476</v>
      </c>
      <c r="BK1" s="70" t="s">
        <v>477</v>
      </c>
      <c r="BL1" s="70" t="s">
        <v>478</v>
      </c>
      <c r="BM1" s="70" t="s">
        <v>479</v>
      </c>
      <c r="BN1" s="70" t="s">
        <v>480</v>
      </c>
      <c r="BO1" s="70" t="s">
        <v>481</v>
      </c>
      <c r="BP1" s="70" t="s">
        <v>492</v>
      </c>
      <c r="BQ1" s="70" t="s">
        <v>493</v>
      </c>
      <c r="BR1" s="70" t="s">
        <v>494</v>
      </c>
      <c r="BS1" s="70" t="s">
        <v>495</v>
      </c>
      <c r="BT1" s="70" t="s">
        <v>496</v>
      </c>
      <c r="BU1" s="70" t="s">
        <v>497</v>
      </c>
      <c r="BV1" s="70" t="s">
        <v>498</v>
      </c>
      <c r="BW1" s="70" t="s">
        <v>499</v>
      </c>
      <c r="BX1" s="70" t="s">
        <v>500</v>
      </c>
      <c r="BY1" s="71" t="s">
        <v>501</v>
      </c>
    </row>
    <row r="2" spans="1:77">
      <c r="A2" s="84" t="s">
        <v>466</v>
      </c>
      <c r="B2" s="68" t="s">
        <v>468</v>
      </c>
      <c r="C2" s="68">
        <v>1</v>
      </c>
      <c r="D2" s="68">
        <v>0.97899999999999998</v>
      </c>
      <c r="E2" s="68">
        <v>0.95399999999999996</v>
      </c>
      <c r="F2" s="68">
        <v>0.90900000000000003</v>
      </c>
      <c r="G2" s="68">
        <v>0.88</v>
      </c>
      <c r="H2" s="68">
        <v>0.98399999999999999</v>
      </c>
      <c r="I2" s="68">
        <v>0.94299999999999995</v>
      </c>
      <c r="J2" s="68">
        <v>0.998</v>
      </c>
      <c r="K2" s="68">
        <v>0.98</v>
      </c>
      <c r="L2" s="68">
        <v>0.96799999999999997</v>
      </c>
      <c r="M2" s="68">
        <v>0.88500000000000001</v>
      </c>
      <c r="N2" s="68">
        <v>-5.7000000000000002E-2</v>
      </c>
      <c r="O2" s="68">
        <v>-0.08</v>
      </c>
      <c r="P2" s="68">
        <v>-2.1999999999999999E-2</v>
      </c>
      <c r="Q2" s="68">
        <v>-2.8000000000000001E-2</v>
      </c>
      <c r="R2" s="68">
        <v>2E-3</v>
      </c>
      <c r="S2" s="68">
        <v>4.2000000000000003E-2</v>
      </c>
      <c r="T2" s="68">
        <v>8.4000000000000005E-2</v>
      </c>
      <c r="U2" s="68">
        <v>-2.4E-2</v>
      </c>
      <c r="V2" s="68">
        <v>2.1000000000000001E-2</v>
      </c>
      <c r="W2" s="68">
        <v>-8.7999999999999995E-2</v>
      </c>
      <c r="X2" s="68">
        <v>6.7000000000000004E-2</v>
      </c>
      <c r="Y2" s="68">
        <v>-0.16</v>
      </c>
      <c r="Z2" s="68">
        <v>-0.09</v>
      </c>
      <c r="AA2" s="68">
        <v>-1.7000000000000001E-2</v>
      </c>
      <c r="AB2" s="68">
        <v>-0.1</v>
      </c>
      <c r="AC2" s="68">
        <v>-0.39800000000000002</v>
      </c>
      <c r="AD2" s="68">
        <v>0.2</v>
      </c>
      <c r="AE2" s="68">
        <v>-0.28899999999999998</v>
      </c>
      <c r="AF2" s="68">
        <v>-0.505</v>
      </c>
      <c r="AG2" s="68">
        <v>0.12</v>
      </c>
      <c r="AH2" s="68">
        <v>-2.1000000000000001E-2</v>
      </c>
      <c r="AI2" s="68">
        <v>-0.23499999999999999</v>
      </c>
      <c r="AJ2" s="68">
        <v>-0.20699999999999999</v>
      </c>
      <c r="AK2" s="68">
        <v>-0.39900000000000002</v>
      </c>
      <c r="AL2" s="68">
        <v>-2.1999999999999999E-2</v>
      </c>
      <c r="AM2" s="68">
        <v>-2.7E-2</v>
      </c>
      <c r="AN2" s="68">
        <v>-0.42</v>
      </c>
      <c r="AO2" s="68">
        <v>-3.5000000000000003E-2</v>
      </c>
      <c r="AP2" s="68">
        <v>-0.436</v>
      </c>
      <c r="AQ2" s="68">
        <v>-3.1E-2</v>
      </c>
      <c r="AR2" s="68">
        <v>-0.45300000000000001</v>
      </c>
      <c r="AS2" s="68">
        <v>-7.0000000000000007E-2</v>
      </c>
      <c r="AT2" s="68">
        <v>-0.45700000000000002</v>
      </c>
      <c r="AU2" s="68">
        <v>-8.5000000000000006E-2</v>
      </c>
      <c r="AV2" s="68">
        <v>-0.45700000000000002</v>
      </c>
      <c r="AW2" s="68">
        <v>-7.3999999999999996E-2</v>
      </c>
      <c r="AX2" s="68">
        <v>-0.46</v>
      </c>
      <c r="AY2" s="68">
        <v>-0.08</v>
      </c>
      <c r="AZ2" s="68">
        <v>-0.46200000000000002</v>
      </c>
      <c r="BA2" s="68">
        <v>-9.2999999999999999E-2</v>
      </c>
      <c r="BB2" s="68">
        <v>-0.45900000000000002</v>
      </c>
      <c r="BC2" s="68">
        <v>-0.14099999999999999</v>
      </c>
      <c r="BD2" s="68">
        <v>-0.44600000000000001</v>
      </c>
      <c r="BE2" s="68">
        <v>-0.13800000000000001</v>
      </c>
      <c r="BF2" s="68">
        <v>-0.85199999999999998</v>
      </c>
      <c r="BG2" s="68">
        <v>2E-3</v>
      </c>
      <c r="BH2" s="68">
        <v>-0.85499999999999998</v>
      </c>
      <c r="BI2" s="68">
        <v>-8.0000000000000002E-3</v>
      </c>
      <c r="BJ2" s="68">
        <v>-0.85699999999999998</v>
      </c>
      <c r="BK2" s="68">
        <v>-3.0000000000000001E-3</v>
      </c>
      <c r="BL2" s="68">
        <v>-0.85899999999999999</v>
      </c>
      <c r="BM2" s="68">
        <v>-4.5999999999999999E-2</v>
      </c>
      <c r="BN2" s="68">
        <v>-0.85799999999999998</v>
      </c>
      <c r="BO2" s="68">
        <v>-6.3E-2</v>
      </c>
      <c r="BP2" s="68">
        <v>-0.85599999999999998</v>
      </c>
      <c r="BQ2" s="68">
        <v>-4.7E-2</v>
      </c>
      <c r="BR2" s="68">
        <v>-0.85599999999999998</v>
      </c>
      <c r="BS2" s="68">
        <v>-5.3999999999999999E-2</v>
      </c>
      <c r="BT2" s="68">
        <v>-0.85399999999999998</v>
      </c>
      <c r="BU2" s="68">
        <v>-6.9000000000000006E-2</v>
      </c>
      <c r="BV2" s="68">
        <v>-0.85199999999999998</v>
      </c>
      <c r="BW2" s="68">
        <v>-0.124</v>
      </c>
      <c r="BX2" s="68">
        <v>-0.84699999999999998</v>
      </c>
      <c r="BY2" s="55">
        <v>-0.11799999999999999</v>
      </c>
    </row>
    <row r="3" spans="1:77">
      <c r="A3" s="83"/>
      <c r="B3" s="64" t="s">
        <v>469</v>
      </c>
      <c r="C3" s="64"/>
      <c r="D3" s="64">
        <v>0</v>
      </c>
      <c r="E3" s="64">
        <v>0</v>
      </c>
      <c r="F3" s="64">
        <v>0</v>
      </c>
      <c r="G3" s="64">
        <v>0</v>
      </c>
      <c r="H3" s="64">
        <v>0</v>
      </c>
      <c r="I3" s="64">
        <v>0</v>
      </c>
      <c r="J3" s="64">
        <v>0</v>
      </c>
      <c r="K3" s="64">
        <v>0</v>
      </c>
      <c r="L3" s="64">
        <v>0</v>
      </c>
      <c r="M3" s="64">
        <v>0</v>
      </c>
      <c r="N3" s="64">
        <v>0.63100000000000001</v>
      </c>
      <c r="O3" s="64">
        <v>0.503</v>
      </c>
      <c r="P3" s="64">
        <v>0.85399999999999998</v>
      </c>
      <c r="Q3" s="64">
        <v>0.81399999999999995</v>
      </c>
      <c r="R3" s="64">
        <v>0.99</v>
      </c>
      <c r="S3" s="64">
        <v>0.72399999999999998</v>
      </c>
      <c r="T3" s="64">
        <v>0.47799999999999998</v>
      </c>
      <c r="U3" s="64">
        <v>0.83899999999999997</v>
      </c>
      <c r="V3" s="64">
        <v>0.85699999999999998</v>
      </c>
      <c r="W3" s="64">
        <v>0.45700000000000002</v>
      </c>
      <c r="X3" s="64">
        <v>0.57499999999999996</v>
      </c>
      <c r="Y3" s="64">
        <v>0.17499999999999999</v>
      </c>
      <c r="Z3" s="64">
        <v>0.498</v>
      </c>
      <c r="AA3" s="64">
        <v>0.89900000000000002</v>
      </c>
      <c r="AB3" s="64">
        <v>0.45300000000000001</v>
      </c>
      <c r="AC3" s="64">
        <v>2E-3</v>
      </c>
      <c r="AD3" s="64">
        <v>0.129</v>
      </c>
      <c r="AE3" s="64">
        <v>2.7E-2</v>
      </c>
      <c r="AF3" s="64">
        <v>0</v>
      </c>
      <c r="AG3" s="64">
        <v>0.36599999999999999</v>
      </c>
      <c r="AH3" s="64">
        <v>0.872</v>
      </c>
      <c r="AI3" s="64">
        <v>7.2999999999999995E-2</v>
      </c>
      <c r="AJ3" s="64">
        <v>0.115</v>
      </c>
      <c r="AK3" s="64">
        <v>2E-3</v>
      </c>
      <c r="AL3" s="64">
        <v>0.86799999999999999</v>
      </c>
      <c r="AM3" s="64">
        <v>0.84199999999999997</v>
      </c>
      <c r="AN3" s="64">
        <v>1E-3</v>
      </c>
      <c r="AO3" s="64">
        <v>0.79900000000000004</v>
      </c>
      <c r="AP3" s="64">
        <v>1E-3</v>
      </c>
      <c r="AQ3" s="64">
        <v>0.82</v>
      </c>
      <c r="AR3" s="64">
        <v>0</v>
      </c>
      <c r="AS3" s="64">
        <v>0.61099999999999999</v>
      </c>
      <c r="AT3" s="64">
        <v>0</v>
      </c>
      <c r="AU3" s="64">
        <v>0.54300000000000004</v>
      </c>
      <c r="AV3" s="64">
        <v>1E-3</v>
      </c>
      <c r="AW3" s="64">
        <v>0.6</v>
      </c>
      <c r="AX3" s="64">
        <v>1E-3</v>
      </c>
      <c r="AY3" s="64">
        <v>0.57499999999999996</v>
      </c>
      <c r="AZ3" s="64">
        <v>1E-3</v>
      </c>
      <c r="BA3" s="64">
        <v>0.51400000000000001</v>
      </c>
      <c r="BB3" s="64">
        <v>1E-3</v>
      </c>
      <c r="BC3" s="64">
        <v>0.32700000000000001</v>
      </c>
      <c r="BD3" s="64">
        <v>1E-3</v>
      </c>
      <c r="BE3" s="64">
        <v>0.34599999999999997</v>
      </c>
      <c r="BF3" s="64">
        <v>0</v>
      </c>
      <c r="BG3" s="64">
        <v>0.98799999999999999</v>
      </c>
      <c r="BH3" s="64">
        <v>0</v>
      </c>
      <c r="BI3" s="64">
        <v>0.95199999999999996</v>
      </c>
      <c r="BJ3" s="64">
        <v>0</v>
      </c>
      <c r="BK3" s="64">
        <v>0.98</v>
      </c>
      <c r="BL3" s="64">
        <v>0</v>
      </c>
      <c r="BM3" s="64">
        <v>0.73699999999999999</v>
      </c>
      <c r="BN3" s="64">
        <v>0</v>
      </c>
      <c r="BO3" s="64">
        <v>0.65</v>
      </c>
      <c r="BP3" s="64">
        <v>0</v>
      </c>
      <c r="BQ3" s="64">
        <v>0.74</v>
      </c>
      <c r="BR3" s="64">
        <v>0</v>
      </c>
      <c r="BS3" s="64">
        <v>0.70399999999999996</v>
      </c>
      <c r="BT3" s="64">
        <v>0</v>
      </c>
      <c r="BU3" s="64">
        <v>0.63</v>
      </c>
      <c r="BV3" s="64">
        <v>0</v>
      </c>
      <c r="BW3" s="64">
        <v>0.39</v>
      </c>
      <c r="BX3" s="64">
        <v>0</v>
      </c>
      <c r="BY3" s="65">
        <v>0.41899999999999998</v>
      </c>
    </row>
    <row r="4" spans="1:77">
      <c r="A4" s="83"/>
      <c r="B4" s="64" t="s">
        <v>467</v>
      </c>
      <c r="C4" s="64">
        <v>74</v>
      </c>
      <c r="D4" s="64">
        <v>74</v>
      </c>
      <c r="E4" s="64">
        <v>74</v>
      </c>
      <c r="F4" s="64">
        <v>74</v>
      </c>
      <c r="G4" s="64">
        <v>74</v>
      </c>
      <c r="H4" s="64">
        <v>74</v>
      </c>
      <c r="I4" s="64">
        <v>74</v>
      </c>
      <c r="J4" s="64">
        <v>74</v>
      </c>
      <c r="K4" s="64">
        <v>74</v>
      </c>
      <c r="L4" s="64">
        <v>74</v>
      </c>
      <c r="M4" s="64">
        <v>74</v>
      </c>
      <c r="N4" s="64">
        <v>74</v>
      </c>
      <c r="O4" s="64">
        <v>73</v>
      </c>
      <c r="P4" s="64">
        <v>73</v>
      </c>
      <c r="Q4" s="64">
        <v>73</v>
      </c>
      <c r="R4" s="64">
        <v>73</v>
      </c>
      <c r="S4" s="64">
        <v>73</v>
      </c>
      <c r="T4" s="64">
        <v>73</v>
      </c>
      <c r="U4" s="64">
        <v>73</v>
      </c>
      <c r="V4" s="64">
        <v>73</v>
      </c>
      <c r="W4" s="64">
        <v>73</v>
      </c>
      <c r="X4" s="64">
        <v>73</v>
      </c>
      <c r="Y4" s="64">
        <v>73</v>
      </c>
      <c r="Z4" s="64">
        <v>59</v>
      </c>
      <c r="AA4" s="64">
        <v>59</v>
      </c>
      <c r="AB4" s="64">
        <v>59</v>
      </c>
      <c r="AC4" s="64">
        <v>59</v>
      </c>
      <c r="AD4" s="64">
        <v>59</v>
      </c>
      <c r="AE4" s="64">
        <v>59</v>
      </c>
      <c r="AF4" s="64">
        <v>59</v>
      </c>
      <c r="AG4" s="64">
        <v>59</v>
      </c>
      <c r="AH4" s="64">
        <v>59</v>
      </c>
      <c r="AI4" s="64">
        <v>59</v>
      </c>
      <c r="AJ4" s="64">
        <v>59</v>
      </c>
      <c r="AK4" s="64">
        <v>59</v>
      </c>
      <c r="AL4" s="64">
        <v>58</v>
      </c>
      <c r="AM4" s="64">
        <v>58</v>
      </c>
      <c r="AN4" s="64">
        <v>58</v>
      </c>
      <c r="AO4" s="64">
        <v>57</v>
      </c>
      <c r="AP4" s="64">
        <v>57</v>
      </c>
      <c r="AQ4" s="64">
        <v>56</v>
      </c>
      <c r="AR4" s="64">
        <v>56</v>
      </c>
      <c r="AS4" s="64">
        <v>55</v>
      </c>
      <c r="AT4" s="64">
        <v>55</v>
      </c>
      <c r="AU4" s="64">
        <v>54</v>
      </c>
      <c r="AV4" s="64">
        <v>54</v>
      </c>
      <c r="AW4" s="64">
        <v>53</v>
      </c>
      <c r="AX4" s="64">
        <v>53</v>
      </c>
      <c r="AY4" s="64">
        <v>52</v>
      </c>
      <c r="AZ4" s="64">
        <v>52</v>
      </c>
      <c r="BA4" s="64">
        <v>51</v>
      </c>
      <c r="BB4" s="64">
        <v>51</v>
      </c>
      <c r="BC4" s="64">
        <v>50</v>
      </c>
      <c r="BD4" s="64">
        <v>50</v>
      </c>
      <c r="BE4" s="64">
        <v>49</v>
      </c>
      <c r="BF4" s="64">
        <v>59</v>
      </c>
      <c r="BG4" s="64">
        <v>58</v>
      </c>
      <c r="BH4" s="64">
        <v>58</v>
      </c>
      <c r="BI4" s="64">
        <v>57</v>
      </c>
      <c r="BJ4" s="64">
        <v>57</v>
      </c>
      <c r="BK4" s="64">
        <v>56</v>
      </c>
      <c r="BL4" s="64">
        <v>56</v>
      </c>
      <c r="BM4" s="64">
        <v>55</v>
      </c>
      <c r="BN4" s="64">
        <v>55</v>
      </c>
      <c r="BO4" s="64">
        <v>54</v>
      </c>
      <c r="BP4" s="64">
        <v>54</v>
      </c>
      <c r="BQ4" s="64">
        <v>53</v>
      </c>
      <c r="BR4" s="64">
        <v>53</v>
      </c>
      <c r="BS4" s="64">
        <v>52</v>
      </c>
      <c r="BT4" s="64">
        <v>52</v>
      </c>
      <c r="BU4" s="64">
        <v>51</v>
      </c>
      <c r="BV4" s="64">
        <v>51</v>
      </c>
      <c r="BW4" s="64">
        <v>50</v>
      </c>
      <c r="BX4" s="64">
        <v>50</v>
      </c>
      <c r="BY4" s="65">
        <v>49</v>
      </c>
    </row>
    <row r="5" spans="1:77">
      <c r="A5" s="83" t="s">
        <v>410</v>
      </c>
      <c r="B5" s="64" t="s">
        <v>468</v>
      </c>
      <c r="C5" s="64">
        <v>0.97899999999999998</v>
      </c>
      <c r="D5" s="64">
        <v>1</v>
      </c>
      <c r="E5" s="64">
        <v>0.93899999999999995</v>
      </c>
      <c r="F5" s="64">
        <v>0.90300000000000002</v>
      </c>
      <c r="G5" s="64">
        <v>0.85599999999999998</v>
      </c>
      <c r="H5" s="64">
        <v>0.96299999999999997</v>
      </c>
      <c r="I5" s="64">
        <v>0.92500000000000004</v>
      </c>
      <c r="J5" s="64">
        <v>0.97699999999999998</v>
      </c>
      <c r="K5" s="64">
        <v>0.96299999999999997</v>
      </c>
      <c r="L5" s="64">
        <v>0.95099999999999996</v>
      </c>
      <c r="M5" s="64">
        <v>0.86599999999999999</v>
      </c>
      <c r="N5" s="64">
        <v>-4.9000000000000002E-2</v>
      </c>
      <c r="O5" s="64">
        <v>5.8000000000000003E-2</v>
      </c>
      <c r="P5" s="64">
        <v>-4.9000000000000002E-2</v>
      </c>
      <c r="Q5" s="64">
        <v>-5.6000000000000001E-2</v>
      </c>
      <c r="R5" s="64">
        <v>4.0000000000000001E-3</v>
      </c>
      <c r="S5" s="64">
        <v>-4.0000000000000001E-3</v>
      </c>
      <c r="T5" s="64">
        <v>9.7000000000000003E-2</v>
      </c>
      <c r="U5" s="64">
        <v>-6.6000000000000003E-2</v>
      </c>
      <c r="V5" s="64">
        <v>3.1E-2</v>
      </c>
      <c r="W5" s="64">
        <v>-8.2000000000000003E-2</v>
      </c>
      <c r="X5" s="64">
        <v>7.6999999999999999E-2</v>
      </c>
      <c r="Y5" s="64">
        <v>-0.126</v>
      </c>
      <c r="Z5" s="64">
        <v>-6.0000000000000001E-3</v>
      </c>
      <c r="AA5" s="64">
        <v>2.5000000000000001E-2</v>
      </c>
      <c r="AB5" s="64">
        <v>-1.7000000000000001E-2</v>
      </c>
      <c r="AC5" s="64">
        <v>-0.36099999999999999</v>
      </c>
      <c r="AD5" s="64">
        <v>0.24</v>
      </c>
      <c r="AE5" s="64">
        <v>-0.26100000000000001</v>
      </c>
      <c r="AF5" s="64">
        <v>-0.50600000000000001</v>
      </c>
      <c r="AG5" s="64">
        <v>0.13200000000000001</v>
      </c>
      <c r="AH5" s="64">
        <v>3.9E-2</v>
      </c>
      <c r="AI5" s="64">
        <v>-0.159</v>
      </c>
      <c r="AJ5" s="64">
        <v>-0.13100000000000001</v>
      </c>
      <c r="AK5" s="64">
        <v>-0.34200000000000003</v>
      </c>
      <c r="AL5" s="64">
        <v>2.3E-2</v>
      </c>
      <c r="AM5" s="64">
        <v>1.2999999999999999E-2</v>
      </c>
      <c r="AN5" s="64">
        <v>-0.377</v>
      </c>
      <c r="AO5" s="64">
        <v>-2.1000000000000001E-2</v>
      </c>
      <c r="AP5" s="64">
        <v>-0.40100000000000002</v>
      </c>
      <c r="AQ5" s="64">
        <v>-4.8000000000000001E-2</v>
      </c>
      <c r="AR5" s="64">
        <v>-0.41799999999999998</v>
      </c>
      <c r="AS5" s="64">
        <v>-8.2000000000000003E-2</v>
      </c>
      <c r="AT5" s="64">
        <v>-0.42099999999999999</v>
      </c>
      <c r="AU5" s="64">
        <v>-8.5999999999999993E-2</v>
      </c>
      <c r="AV5" s="64">
        <v>-0.42499999999999999</v>
      </c>
      <c r="AW5" s="64">
        <v>-4.3999999999999997E-2</v>
      </c>
      <c r="AX5" s="64">
        <v>-0.44500000000000001</v>
      </c>
      <c r="AY5" s="64">
        <v>-6.0000000000000001E-3</v>
      </c>
      <c r="AZ5" s="64">
        <v>-0.47499999999999998</v>
      </c>
      <c r="BA5" s="64">
        <v>-0.06</v>
      </c>
      <c r="BB5" s="64">
        <v>-0.49099999999999999</v>
      </c>
      <c r="BC5" s="64">
        <v>-0.158</v>
      </c>
      <c r="BD5" s="64">
        <v>-0.47699999999999998</v>
      </c>
      <c r="BE5" s="64">
        <v>-0.105</v>
      </c>
      <c r="BF5" s="64">
        <v>-0.80100000000000005</v>
      </c>
      <c r="BG5" s="64">
        <v>3.4000000000000002E-2</v>
      </c>
      <c r="BH5" s="64">
        <v>-0.80400000000000005</v>
      </c>
      <c r="BI5" s="64">
        <v>4.0000000000000001E-3</v>
      </c>
      <c r="BJ5" s="64">
        <v>-0.81100000000000005</v>
      </c>
      <c r="BK5" s="64">
        <v>-1.7999999999999999E-2</v>
      </c>
      <c r="BL5" s="64">
        <v>-0.81599999999999995</v>
      </c>
      <c r="BM5" s="64">
        <v>-5.8999999999999997E-2</v>
      </c>
      <c r="BN5" s="64">
        <v>-0.81299999999999994</v>
      </c>
      <c r="BO5" s="64">
        <v>-6.9000000000000006E-2</v>
      </c>
      <c r="BP5" s="64">
        <v>-0.80900000000000005</v>
      </c>
      <c r="BQ5" s="64">
        <v>-2.3E-2</v>
      </c>
      <c r="BR5" s="64">
        <v>-0.81499999999999995</v>
      </c>
      <c r="BS5" s="64">
        <v>1.7999999999999999E-2</v>
      </c>
      <c r="BT5" s="64">
        <v>-0.83099999999999996</v>
      </c>
      <c r="BU5" s="64">
        <v>-2.9000000000000001E-2</v>
      </c>
      <c r="BV5" s="64">
        <v>-0.84299999999999997</v>
      </c>
      <c r="BW5" s="64">
        <v>-0.13800000000000001</v>
      </c>
      <c r="BX5" s="64">
        <v>-0.83799999999999997</v>
      </c>
      <c r="BY5" s="65">
        <v>-8.2000000000000003E-2</v>
      </c>
    </row>
    <row r="6" spans="1:77">
      <c r="A6" s="83"/>
      <c r="B6" s="64" t="s">
        <v>469</v>
      </c>
      <c r="C6" s="64">
        <v>0</v>
      </c>
      <c r="D6" s="64"/>
      <c r="E6" s="64">
        <v>0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0.67700000000000005</v>
      </c>
      <c r="O6" s="64">
        <v>0.625</v>
      </c>
      <c r="P6" s="64">
        <v>0.68200000000000005</v>
      </c>
      <c r="Q6" s="64">
        <v>0.63900000000000001</v>
      </c>
      <c r="R6" s="64">
        <v>0.97299999999999998</v>
      </c>
      <c r="S6" s="64">
        <v>0.97199999999999998</v>
      </c>
      <c r="T6" s="64">
        <v>0.41299999999999998</v>
      </c>
      <c r="U6" s="64">
        <v>0.57899999999999996</v>
      </c>
      <c r="V6" s="64">
        <v>0.79700000000000004</v>
      </c>
      <c r="W6" s="64">
        <v>0.48799999999999999</v>
      </c>
      <c r="X6" s="64">
        <v>0.51700000000000002</v>
      </c>
      <c r="Y6" s="64">
        <v>0.28899999999999998</v>
      </c>
      <c r="Z6" s="64">
        <v>0.96199999999999997</v>
      </c>
      <c r="AA6" s="64">
        <v>0.85</v>
      </c>
      <c r="AB6" s="64">
        <v>0.89800000000000002</v>
      </c>
      <c r="AC6" s="64">
        <v>5.0000000000000001E-3</v>
      </c>
      <c r="AD6" s="64">
        <v>6.7000000000000004E-2</v>
      </c>
      <c r="AE6" s="64">
        <v>4.5999999999999999E-2</v>
      </c>
      <c r="AF6" s="64">
        <v>0</v>
      </c>
      <c r="AG6" s="64">
        <v>0.318</v>
      </c>
      <c r="AH6" s="64">
        <v>0.76800000000000002</v>
      </c>
      <c r="AI6" s="64">
        <v>0.22900000000000001</v>
      </c>
      <c r="AJ6" s="64">
        <v>0.32400000000000001</v>
      </c>
      <c r="AK6" s="64">
        <v>8.0000000000000002E-3</v>
      </c>
      <c r="AL6" s="64">
        <v>0.86499999999999999</v>
      </c>
      <c r="AM6" s="64">
        <v>0.92300000000000004</v>
      </c>
      <c r="AN6" s="64">
        <v>4.0000000000000001E-3</v>
      </c>
      <c r="AO6" s="64">
        <v>0.876</v>
      </c>
      <c r="AP6" s="64">
        <v>2E-3</v>
      </c>
      <c r="AQ6" s="64">
        <v>0.72699999999999998</v>
      </c>
      <c r="AR6" s="64">
        <v>1E-3</v>
      </c>
      <c r="AS6" s="64">
        <v>0.55000000000000004</v>
      </c>
      <c r="AT6" s="64">
        <v>1E-3</v>
      </c>
      <c r="AU6" s="64">
        <v>0.53800000000000003</v>
      </c>
      <c r="AV6" s="64">
        <v>1E-3</v>
      </c>
      <c r="AW6" s="64">
        <v>0.752</v>
      </c>
      <c r="AX6" s="64">
        <v>1E-3</v>
      </c>
      <c r="AY6" s="64">
        <v>0.96599999999999997</v>
      </c>
      <c r="AZ6" s="64">
        <v>0</v>
      </c>
      <c r="BA6" s="64">
        <v>0.67400000000000004</v>
      </c>
      <c r="BB6" s="64">
        <v>0</v>
      </c>
      <c r="BC6" s="64">
        <v>0.27400000000000002</v>
      </c>
      <c r="BD6" s="64">
        <v>0</v>
      </c>
      <c r="BE6" s="64">
        <v>0.47099999999999997</v>
      </c>
      <c r="BF6" s="64">
        <v>0</v>
      </c>
      <c r="BG6" s="64">
        <v>0.79800000000000004</v>
      </c>
      <c r="BH6" s="64">
        <v>0</v>
      </c>
      <c r="BI6" s="64">
        <v>0.97799999999999998</v>
      </c>
      <c r="BJ6" s="64">
        <v>0</v>
      </c>
      <c r="BK6" s="64">
        <v>0.89300000000000002</v>
      </c>
      <c r="BL6" s="64">
        <v>0</v>
      </c>
      <c r="BM6" s="64">
        <v>0.66700000000000004</v>
      </c>
      <c r="BN6" s="64">
        <v>0</v>
      </c>
      <c r="BO6" s="64">
        <v>0.62</v>
      </c>
      <c r="BP6" s="64">
        <v>0</v>
      </c>
      <c r="BQ6" s="64">
        <v>0.87</v>
      </c>
      <c r="BR6" s="64">
        <v>0</v>
      </c>
      <c r="BS6" s="64">
        <v>0.90100000000000002</v>
      </c>
      <c r="BT6" s="64">
        <v>0</v>
      </c>
      <c r="BU6" s="64">
        <v>0.84</v>
      </c>
      <c r="BV6" s="64">
        <v>0</v>
      </c>
      <c r="BW6" s="64">
        <v>0.34100000000000003</v>
      </c>
      <c r="BX6" s="64">
        <v>0</v>
      </c>
      <c r="BY6" s="65">
        <v>0.57699999999999996</v>
      </c>
    </row>
    <row r="7" spans="1:77">
      <c r="A7" s="83"/>
      <c r="B7" s="64" t="s">
        <v>467</v>
      </c>
      <c r="C7" s="64">
        <v>74</v>
      </c>
      <c r="D7" s="64">
        <v>74</v>
      </c>
      <c r="E7" s="64">
        <v>74</v>
      </c>
      <c r="F7" s="64">
        <v>74</v>
      </c>
      <c r="G7" s="64">
        <v>74</v>
      </c>
      <c r="H7" s="64">
        <v>74</v>
      </c>
      <c r="I7" s="64">
        <v>74</v>
      </c>
      <c r="J7" s="64">
        <v>74</v>
      </c>
      <c r="K7" s="64">
        <v>74</v>
      </c>
      <c r="L7" s="64">
        <v>74</v>
      </c>
      <c r="M7" s="64">
        <v>74</v>
      </c>
      <c r="N7" s="64">
        <v>74</v>
      </c>
      <c r="O7" s="64">
        <v>73</v>
      </c>
      <c r="P7" s="64">
        <v>73</v>
      </c>
      <c r="Q7" s="64">
        <v>73</v>
      </c>
      <c r="R7" s="64">
        <v>73</v>
      </c>
      <c r="S7" s="64">
        <v>73</v>
      </c>
      <c r="T7" s="64">
        <v>73</v>
      </c>
      <c r="U7" s="64">
        <v>73</v>
      </c>
      <c r="V7" s="64">
        <v>73</v>
      </c>
      <c r="W7" s="64">
        <v>73</v>
      </c>
      <c r="X7" s="64">
        <v>73</v>
      </c>
      <c r="Y7" s="64">
        <v>73</v>
      </c>
      <c r="Z7" s="64">
        <v>59</v>
      </c>
      <c r="AA7" s="64">
        <v>59</v>
      </c>
      <c r="AB7" s="64">
        <v>59</v>
      </c>
      <c r="AC7" s="64">
        <v>59</v>
      </c>
      <c r="AD7" s="64">
        <v>59</v>
      </c>
      <c r="AE7" s="64">
        <v>59</v>
      </c>
      <c r="AF7" s="64">
        <v>59</v>
      </c>
      <c r="AG7" s="64">
        <v>59</v>
      </c>
      <c r="AH7" s="64">
        <v>59</v>
      </c>
      <c r="AI7" s="64">
        <v>59</v>
      </c>
      <c r="AJ7" s="64">
        <v>59</v>
      </c>
      <c r="AK7" s="64">
        <v>59</v>
      </c>
      <c r="AL7" s="64">
        <v>58</v>
      </c>
      <c r="AM7" s="64">
        <v>58</v>
      </c>
      <c r="AN7" s="64">
        <v>58</v>
      </c>
      <c r="AO7" s="64">
        <v>57</v>
      </c>
      <c r="AP7" s="64">
        <v>57</v>
      </c>
      <c r="AQ7" s="64">
        <v>56</v>
      </c>
      <c r="AR7" s="64">
        <v>56</v>
      </c>
      <c r="AS7" s="64">
        <v>55</v>
      </c>
      <c r="AT7" s="64">
        <v>55</v>
      </c>
      <c r="AU7" s="64">
        <v>54</v>
      </c>
      <c r="AV7" s="64">
        <v>54</v>
      </c>
      <c r="AW7" s="64">
        <v>53</v>
      </c>
      <c r="AX7" s="64">
        <v>53</v>
      </c>
      <c r="AY7" s="64">
        <v>52</v>
      </c>
      <c r="AZ7" s="64">
        <v>52</v>
      </c>
      <c r="BA7" s="64">
        <v>51</v>
      </c>
      <c r="BB7" s="64">
        <v>51</v>
      </c>
      <c r="BC7" s="64">
        <v>50</v>
      </c>
      <c r="BD7" s="64">
        <v>50</v>
      </c>
      <c r="BE7" s="64">
        <v>49</v>
      </c>
      <c r="BF7" s="64">
        <v>59</v>
      </c>
      <c r="BG7" s="64">
        <v>58</v>
      </c>
      <c r="BH7" s="64">
        <v>58</v>
      </c>
      <c r="BI7" s="64">
        <v>57</v>
      </c>
      <c r="BJ7" s="64">
        <v>57</v>
      </c>
      <c r="BK7" s="64">
        <v>56</v>
      </c>
      <c r="BL7" s="64">
        <v>56</v>
      </c>
      <c r="BM7" s="64">
        <v>55</v>
      </c>
      <c r="BN7" s="64">
        <v>55</v>
      </c>
      <c r="BO7" s="64">
        <v>54</v>
      </c>
      <c r="BP7" s="64">
        <v>54</v>
      </c>
      <c r="BQ7" s="64">
        <v>53</v>
      </c>
      <c r="BR7" s="64">
        <v>53</v>
      </c>
      <c r="BS7" s="64">
        <v>52</v>
      </c>
      <c r="BT7" s="64">
        <v>52</v>
      </c>
      <c r="BU7" s="64">
        <v>51</v>
      </c>
      <c r="BV7" s="64">
        <v>51</v>
      </c>
      <c r="BW7" s="64">
        <v>50</v>
      </c>
      <c r="BX7" s="64">
        <v>50</v>
      </c>
      <c r="BY7" s="65">
        <v>49</v>
      </c>
    </row>
    <row r="8" spans="1:77">
      <c r="A8" s="83" t="s">
        <v>411</v>
      </c>
      <c r="B8" s="64" t="s">
        <v>468</v>
      </c>
      <c r="C8" s="64">
        <v>0.95399999999999996</v>
      </c>
      <c r="D8" s="64">
        <v>0.93899999999999995</v>
      </c>
      <c r="E8" s="64">
        <v>1</v>
      </c>
      <c r="F8" s="64">
        <v>0.97299999999999998</v>
      </c>
      <c r="G8" s="64">
        <v>0.92800000000000005</v>
      </c>
      <c r="H8" s="64">
        <v>0.97699999999999998</v>
      </c>
      <c r="I8" s="64">
        <v>0.97399999999999998</v>
      </c>
      <c r="J8" s="64">
        <v>0.95599999999999996</v>
      </c>
      <c r="K8" s="64">
        <v>0.98399999999999999</v>
      </c>
      <c r="L8" s="64">
        <v>0.94399999999999995</v>
      </c>
      <c r="M8" s="64">
        <v>0.92900000000000005</v>
      </c>
      <c r="N8" s="64">
        <v>-0.16500000000000001</v>
      </c>
      <c r="O8" s="64">
        <v>-5.1999999999999998E-2</v>
      </c>
      <c r="P8" s="64">
        <v>0.08</v>
      </c>
      <c r="Q8" s="64">
        <v>4.8000000000000001E-2</v>
      </c>
      <c r="R8" s="64">
        <v>0.14099999999999999</v>
      </c>
      <c r="S8" s="64">
        <v>0.107</v>
      </c>
      <c r="T8" s="64">
        <v>0.16</v>
      </c>
      <c r="U8" s="64">
        <v>-7.1999999999999995E-2</v>
      </c>
      <c r="V8" s="64">
        <v>0.125</v>
      </c>
      <c r="W8" s="64">
        <v>-7.6999999999999999E-2</v>
      </c>
      <c r="X8" s="64">
        <v>0.17399999999999999</v>
      </c>
      <c r="Y8" s="64">
        <v>-0.154</v>
      </c>
      <c r="Z8" s="64">
        <v>-7.4999999999999997E-2</v>
      </c>
      <c r="AA8" s="64">
        <v>-0.04</v>
      </c>
      <c r="AB8" s="64">
        <v>-0.14899999999999999</v>
      </c>
      <c r="AC8" s="64">
        <v>-0.40699999999999997</v>
      </c>
      <c r="AD8" s="64">
        <v>0.14499999999999999</v>
      </c>
      <c r="AE8" s="64">
        <v>-0.27700000000000002</v>
      </c>
      <c r="AF8" s="64">
        <v>-0.50600000000000001</v>
      </c>
      <c r="AG8" s="64">
        <v>0.17499999999999999</v>
      </c>
      <c r="AH8" s="64">
        <v>-8.2000000000000003E-2</v>
      </c>
      <c r="AI8" s="64">
        <v>-0.25800000000000001</v>
      </c>
      <c r="AJ8" s="64">
        <v>-0.23</v>
      </c>
      <c r="AK8" s="64">
        <v>-0.51700000000000002</v>
      </c>
      <c r="AL8" s="64">
        <v>-4.8000000000000001E-2</v>
      </c>
      <c r="AM8" s="64">
        <v>-3.7999999999999999E-2</v>
      </c>
      <c r="AN8" s="64">
        <v>-0.53300000000000003</v>
      </c>
      <c r="AO8" s="64">
        <v>-0.14599999999999999</v>
      </c>
      <c r="AP8" s="64">
        <v>-0.51200000000000001</v>
      </c>
      <c r="AQ8" s="64">
        <v>-0.18</v>
      </c>
      <c r="AR8" s="64">
        <v>-0.47399999999999998</v>
      </c>
      <c r="AS8" s="64">
        <v>-0.186</v>
      </c>
      <c r="AT8" s="64">
        <v>-0.432</v>
      </c>
      <c r="AU8" s="64">
        <v>-0.128</v>
      </c>
      <c r="AV8" s="64">
        <v>-0.40699999999999997</v>
      </c>
      <c r="AW8" s="64">
        <v>-0.10100000000000001</v>
      </c>
      <c r="AX8" s="64">
        <v>-0.38600000000000001</v>
      </c>
      <c r="AY8" s="64">
        <v>-8.5000000000000006E-2</v>
      </c>
      <c r="AZ8" s="64">
        <v>-0.36899999999999999</v>
      </c>
      <c r="BA8" s="64">
        <v>-9.0999999999999998E-2</v>
      </c>
      <c r="BB8" s="64">
        <v>-0.35899999999999999</v>
      </c>
      <c r="BC8" s="64">
        <v>-0.126</v>
      </c>
      <c r="BD8" s="64">
        <v>-0.34799999999999998</v>
      </c>
      <c r="BE8" s="64">
        <v>-0.13500000000000001</v>
      </c>
      <c r="BF8" s="64">
        <v>-0.89800000000000002</v>
      </c>
      <c r="BG8" s="64">
        <v>-3.0000000000000001E-3</v>
      </c>
      <c r="BH8" s="64">
        <v>-0.90500000000000003</v>
      </c>
      <c r="BI8" s="64">
        <v>-9.6000000000000002E-2</v>
      </c>
      <c r="BJ8" s="64">
        <v>-0.89300000000000002</v>
      </c>
      <c r="BK8" s="64">
        <v>-0.13800000000000001</v>
      </c>
      <c r="BL8" s="64">
        <v>-0.86899999999999999</v>
      </c>
      <c r="BM8" s="64">
        <v>-0.158</v>
      </c>
      <c r="BN8" s="64">
        <v>-0.84199999999999997</v>
      </c>
      <c r="BO8" s="64">
        <v>-0.104</v>
      </c>
      <c r="BP8" s="64">
        <v>-0.82599999999999996</v>
      </c>
      <c r="BQ8" s="64">
        <v>-7.9000000000000001E-2</v>
      </c>
      <c r="BR8" s="64">
        <v>-0.81100000000000005</v>
      </c>
      <c r="BS8" s="64">
        <v>-7.0000000000000007E-2</v>
      </c>
      <c r="BT8" s="64">
        <v>-0.79500000000000004</v>
      </c>
      <c r="BU8" s="64">
        <v>-7.9000000000000001E-2</v>
      </c>
      <c r="BV8" s="64">
        <v>-0.78400000000000003</v>
      </c>
      <c r="BW8" s="64">
        <v>-0.11799999999999999</v>
      </c>
      <c r="BX8" s="64">
        <v>-0.77600000000000002</v>
      </c>
      <c r="BY8" s="65">
        <v>-0.127</v>
      </c>
    </row>
    <row r="9" spans="1:77">
      <c r="A9" s="83"/>
      <c r="B9" s="64" t="s">
        <v>469</v>
      </c>
      <c r="C9" s="64">
        <v>0</v>
      </c>
      <c r="D9" s="64">
        <v>0</v>
      </c>
      <c r="E9" s="64"/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0.161</v>
      </c>
      <c r="O9" s="64">
        <v>0.66</v>
      </c>
      <c r="P9" s="64">
        <v>0.501</v>
      </c>
      <c r="Q9" s="64">
        <v>0.68799999999999994</v>
      </c>
      <c r="R9" s="64">
        <v>0.23400000000000001</v>
      </c>
      <c r="S9" s="64">
        <v>0.36699999999999999</v>
      </c>
      <c r="T9" s="64">
        <v>0.17599999999999999</v>
      </c>
      <c r="U9" s="64">
        <v>0.54300000000000004</v>
      </c>
      <c r="V9" s="64">
        <v>0.29199999999999998</v>
      </c>
      <c r="W9" s="64">
        <v>0.51500000000000001</v>
      </c>
      <c r="X9" s="64">
        <v>0.14000000000000001</v>
      </c>
      <c r="Y9" s="64">
        <v>0.19400000000000001</v>
      </c>
      <c r="Z9" s="64">
        <v>0.57299999999999995</v>
      </c>
      <c r="AA9" s="64">
        <v>0.76600000000000001</v>
      </c>
      <c r="AB9" s="64">
        <v>0.26100000000000001</v>
      </c>
      <c r="AC9" s="64">
        <v>1E-3</v>
      </c>
      <c r="AD9" s="64">
        <v>0.27300000000000002</v>
      </c>
      <c r="AE9" s="64">
        <v>3.4000000000000002E-2</v>
      </c>
      <c r="AF9" s="64">
        <v>0</v>
      </c>
      <c r="AG9" s="64">
        <v>0.185</v>
      </c>
      <c r="AH9" s="64">
        <v>0.53700000000000003</v>
      </c>
      <c r="AI9" s="64">
        <v>4.8000000000000001E-2</v>
      </c>
      <c r="AJ9" s="64">
        <v>7.9000000000000001E-2</v>
      </c>
      <c r="AK9" s="64">
        <v>0</v>
      </c>
      <c r="AL9" s="64">
        <v>0.72299999999999998</v>
      </c>
      <c r="AM9" s="64">
        <v>0.77900000000000003</v>
      </c>
      <c r="AN9" s="64">
        <v>0</v>
      </c>
      <c r="AO9" s="64">
        <v>0.27800000000000002</v>
      </c>
      <c r="AP9" s="64">
        <v>0</v>
      </c>
      <c r="AQ9" s="64">
        <v>0.184</v>
      </c>
      <c r="AR9" s="64">
        <v>0</v>
      </c>
      <c r="AS9" s="64">
        <v>0.17299999999999999</v>
      </c>
      <c r="AT9" s="64">
        <v>1E-3</v>
      </c>
      <c r="AU9" s="64">
        <v>0.35699999999999998</v>
      </c>
      <c r="AV9" s="64">
        <v>2E-3</v>
      </c>
      <c r="AW9" s="64">
        <v>0.47399999999999998</v>
      </c>
      <c r="AX9" s="64">
        <v>4.0000000000000001E-3</v>
      </c>
      <c r="AY9" s="64">
        <v>0.54800000000000004</v>
      </c>
      <c r="AZ9" s="64">
        <v>7.0000000000000001E-3</v>
      </c>
      <c r="BA9" s="64">
        <v>0.52400000000000002</v>
      </c>
      <c r="BB9" s="64">
        <v>0.01</v>
      </c>
      <c r="BC9" s="64">
        <v>0.38500000000000001</v>
      </c>
      <c r="BD9" s="64">
        <v>1.2999999999999999E-2</v>
      </c>
      <c r="BE9" s="64">
        <v>0.35499999999999998</v>
      </c>
      <c r="BF9" s="64">
        <v>0</v>
      </c>
      <c r="BG9" s="64">
        <v>0.98499999999999999</v>
      </c>
      <c r="BH9" s="64">
        <v>0</v>
      </c>
      <c r="BI9" s="64">
        <v>0.47799999999999998</v>
      </c>
      <c r="BJ9" s="64">
        <v>0</v>
      </c>
      <c r="BK9" s="64">
        <v>0.311</v>
      </c>
      <c r="BL9" s="64">
        <v>0</v>
      </c>
      <c r="BM9" s="64">
        <v>0.249</v>
      </c>
      <c r="BN9" s="64">
        <v>0</v>
      </c>
      <c r="BO9" s="64">
        <v>0.45300000000000001</v>
      </c>
      <c r="BP9" s="64">
        <v>0</v>
      </c>
      <c r="BQ9" s="64">
        <v>0.57499999999999996</v>
      </c>
      <c r="BR9" s="64">
        <v>0</v>
      </c>
      <c r="BS9" s="64">
        <v>0.623</v>
      </c>
      <c r="BT9" s="64">
        <v>0</v>
      </c>
      <c r="BU9" s="64">
        <v>0.58099999999999996</v>
      </c>
      <c r="BV9" s="64">
        <v>0</v>
      </c>
      <c r="BW9" s="64">
        <v>0.41299999999999998</v>
      </c>
      <c r="BX9" s="64">
        <v>0</v>
      </c>
      <c r="BY9" s="65">
        <v>0.38600000000000001</v>
      </c>
    </row>
    <row r="10" spans="1:77">
      <c r="A10" s="83"/>
      <c r="B10" s="64" t="s">
        <v>467</v>
      </c>
      <c r="C10" s="64">
        <v>74</v>
      </c>
      <c r="D10" s="64">
        <v>74</v>
      </c>
      <c r="E10" s="64">
        <v>74</v>
      </c>
      <c r="F10" s="64">
        <v>74</v>
      </c>
      <c r="G10" s="64">
        <v>74</v>
      </c>
      <c r="H10" s="64">
        <v>74</v>
      </c>
      <c r="I10" s="64">
        <v>74</v>
      </c>
      <c r="J10" s="64">
        <v>74</v>
      </c>
      <c r="K10" s="64">
        <v>74</v>
      </c>
      <c r="L10" s="64">
        <v>74</v>
      </c>
      <c r="M10" s="64">
        <v>74</v>
      </c>
      <c r="N10" s="64">
        <v>74</v>
      </c>
      <c r="O10" s="64">
        <v>73</v>
      </c>
      <c r="P10" s="64">
        <v>73</v>
      </c>
      <c r="Q10" s="64">
        <v>73</v>
      </c>
      <c r="R10" s="64">
        <v>73</v>
      </c>
      <c r="S10" s="64">
        <v>73</v>
      </c>
      <c r="T10" s="64">
        <v>73</v>
      </c>
      <c r="U10" s="64">
        <v>73</v>
      </c>
      <c r="V10" s="64">
        <v>73</v>
      </c>
      <c r="W10" s="64">
        <v>73</v>
      </c>
      <c r="X10" s="64">
        <v>73</v>
      </c>
      <c r="Y10" s="64">
        <v>73</v>
      </c>
      <c r="Z10" s="64">
        <v>59</v>
      </c>
      <c r="AA10" s="64">
        <v>59</v>
      </c>
      <c r="AB10" s="64">
        <v>59</v>
      </c>
      <c r="AC10" s="64">
        <v>59</v>
      </c>
      <c r="AD10" s="64">
        <v>59</v>
      </c>
      <c r="AE10" s="64">
        <v>59</v>
      </c>
      <c r="AF10" s="64">
        <v>59</v>
      </c>
      <c r="AG10" s="64">
        <v>59</v>
      </c>
      <c r="AH10" s="64">
        <v>59</v>
      </c>
      <c r="AI10" s="64">
        <v>59</v>
      </c>
      <c r="AJ10" s="64">
        <v>59</v>
      </c>
      <c r="AK10" s="64">
        <v>59</v>
      </c>
      <c r="AL10" s="64">
        <v>58</v>
      </c>
      <c r="AM10" s="64">
        <v>58</v>
      </c>
      <c r="AN10" s="64">
        <v>58</v>
      </c>
      <c r="AO10" s="64">
        <v>57</v>
      </c>
      <c r="AP10" s="64">
        <v>57</v>
      </c>
      <c r="AQ10" s="64">
        <v>56</v>
      </c>
      <c r="AR10" s="64">
        <v>56</v>
      </c>
      <c r="AS10" s="64">
        <v>55</v>
      </c>
      <c r="AT10" s="64">
        <v>55</v>
      </c>
      <c r="AU10" s="64">
        <v>54</v>
      </c>
      <c r="AV10" s="64">
        <v>54</v>
      </c>
      <c r="AW10" s="64">
        <v>53</v>
      </c>
      <c r="AX10" s="64">
        <v>53</v>
      </c>
      <c r="AY10" s="64">
        <v>52</v>
      </c>
      <c r="AZ10" s="64">
        <v>52</v>
      </c>
      <c r="BA10" s="64">
        <v>51</v>
      </c>
      <c r="BB10" s="64">
        <v>51</v>
      </c>
      <c r="BC10" s="64">
        <v>50</v>
      </c>
      <c r="BD10" s="64">
        <v>50</v>
      </c>
      <c r="BE10" s="64">
        <v>49</v>
      </c>
      <c r="BF10" s="64">
        <v>59</v>
      </c>
      <c r="BG10" s="64">
        <v>58</v>
      </c>
      <c r="BH10" s="64">
        <v>58</v>
      </c>
      <c r="BI10" s="64">
        <v>57</v>
      </c>
      <c r="BJ10" s="64">
        <v>57</v>
      </c>
      <c r="BK10" s="64">
        <v>56</v>
      </c>
      <c r="BL10" s="64">
        <v>56</v>
      </c>
      <c r="BM10" s="64">
        <v>55</v>
      </c>
      <c r="BN10" s="64">
        <v>55</v>
      </c>
      <c r="BO10" s="64">
        <v>54</v>
      </c>
      <c r="BP10" s="64">
        <v>54</v>
      </c>
      <c r="BQ10" s="64">
        <v>53</v>
      </c>
      <c r="BR10" s="64">
        <v>53</v>
      </c>
      <c r="BS10" s="64">
        <v>52</v>
      </c>
      <c r="BT10" s="64">
        <v>52</v>
      </c>
      <c r="BU10" s="64">
        <v>51</v>
      </c>
      <c r="BV10" s="64">
        <v>51</v>
      </c>
      <c r="BW10" s="64">
        <v>50</v>
      </c>
      <c r="BX10" s="64">
        <v>50</v>
      </c>
      <c r="BY10" s="65">
        <v>49</v>
      </c>
    </row>
    <row r="11" spans="1:77">
      <c r="A11" s="83" t="s">
        <v>412</v>
      </c>
      <c r="B11" s="64" t="s">
        <v>468</v>
      </c>
      <c r="C11" s="64">
        <v>0.90900000000000003</v>
      </c>
      <c r="D11" s="64">
        <v>0.90300000000000002</v>
      </c>
      <c r="E11" s="64">
        <v>0.97299999999999998</v>
      </c>
      <c r="F11" s="64">
        <v>1</v>
      </c>
      <c r="G11" s="64">
        <v>0.82699999999999996</v>
      </c>
      <c r="H11" s="64">
        <v>0.91700000000000004</v>
      </c>
      <c r="I11" s="64">
        <v>0.90400000000000003</v>
      </c>
      <c r="J11" s="64">
        <v>0.91500000000000004</v>
      </c>
      <c r="K11" s="64">
        <v>0.92900000000000005</v>
      </c>
      <c r="L11" s="64">
        <v>0.94599999999999995</v>
      </c>
      <c r="M11" s="64">
        <v>0.83199999999999996</v>
      </c>
      <c r="N11" s="64">
        <v>1E-3</v>
      </c>
      <c r="O11" s="64">
        <v>-5.5E-2</v>
      </c>
      <c r="P11" s="64">
        <v>0.17199999999999999</v>
      </c>
      <c r="Q11" s="64">
        <v>0.13900000000000001</v>
      </c>
      <c r="R11" s="64">
        <v>0.216</v>
      </c>
      <c r="S11" s="64">
        <v>0.19900000000000001</v>
      </c>
      <c r="T11" s="64">
        <v>0.23899999999999999</v>
      </c>
      <c r="U11" s="64">
        <v>-7.3999999999999996E-2</v>
      </c>
      <c r="V11" s="64">
        <v>0.223</v>
      </c>
      <c r="W11" s="64">
        <v>-4.7E-2</v>
      </c>
      <c r="X11" s="64">
        <v>0.23699999999999999</v>
      </c>
      <c r="Y11" s="64">
        <v>-0.105</v>
      </c>
      <c r="Z11" s="64">
        <v>-8.2000000000000003E-2</v>
      </c>
      <c r="AA11" s="64">
        <v>-7.0000000000000007E-2</v>
      </c>
      <c r="AB11" s="64">
        <v>-0.16</v>
      </c>
      <c r="AC11" s="64">
        <v>-0.40300000000000002</v>
      </c>
      <c r="AD11" s="64">
        <v>0.123</v>
      </c>
      <c r="AE11" s="64">
        <v>-0.26200000000000001</v>
      </c>
      <c r="AF11" s="64">
        <v>-0.52200000000000002</v>
      </c>
      <c r="AG11" s="64">
        <v>0.21299999999999999</v>
      </c>
      <c r="AH11" s="64">
        <v>-0.125</v>
      </c>
      <c r="AI11" s="64">
        <v>-0.27600000000000002</v>
      </c>
      <c r="AJ11" s="64">
        <v>-0.249</v>
      </c>
      <c r="AK11" s="64">
        <v>-0.46500000000000002</v>
      </c>
      <c r="AL11" s="64">
        <v>-0.124</v>
      </c>
      <c r="AM11" s="64">
        <v>-0.107</v>
      </c>
      <c r="AN11" s="64">
        <v>-0.46400000000000002</v>
      </c>
      <c r="AO11" s="64">
        <v>-0.26200000000000001</v>
      </c>
      <c r="AP11" s="64">
        <v>-0.40600000000000003</v>
      </c>
      <c r="AQ11" s="64">
        <v>-0.28100000000000003</v>
      </c>
      <c r="AR11" s="64">
        <v>-0.33500000000000002</v>
      </c>
      <c r="AS11" s="64">
        <v>-0.23599999999999999</v>
      </c>
      <c r="AT11" s="64">
        <v>-0.27800000000000002</v>
      </c>
      <c r="AU11" s="64">
        <v>-0.13800000000000001</v>
      </c>
      <c r="AV11" s="64">
        <v>-0.252</v>
      </c>
      <c r="AW11" s="64">
        <v>-0.11899999999999999</v>
      </c>
      <c r="AX11" s="64">
        <v>-0.223</v>
      </c>
      <c r="AY11" s="64">
        <v>-0.11</v>
      </c>
      <c r="AZ11" s="64">
        <v>-0.19500000000000001</v>
      </c>
      <c r="BA11" s="64">
        <v>-0.109</v>
      </c>
      <c r="BB11" s="64">
        <v>-0.17899999999999999</v>
      </c>
      <c r="BC11" s="64">
        <v>-0.11600000000000001</v>
      </c>
      <c r="BD11" s="64">
        <v>-0.16800000000000001</v>
      </c>
      <c r="BE11" s="64">
        <v>-0.11700000000000001</v>
      </c>
      <c r="BF11" s="64">
        <v>-0.85499999999999998</v>
      </c>
      <c r="BG11" s="64">
        <v>-7.1999999999999995E-2</v>
      </c>
      <c r="BH11" s="64">
        <v>-0.85399999999999998</v>
      </c>
      <c r="BI11" s="64">
        <v>-0.20699999999999999</v>
      </c>
      <c r="BJ11" s="64">
        <v>-0.82</v>
      </c>
      <c r="BK11" s="64">
        <v>-0.24</v>
      </c>
      <c r="BL11" s="64">
        <v>-0.77300000000000002</v>
      </c>
      <c r="BM11" s="64">
        <v>-0.21099999999999999</v>
      </c>
      <c r="BN11" s="64">
        <v>-0.73399999999999999</v>
      </c>
      <c r="BO11" s="64">
        <v>-0.115</v>
      </c>
      <c r="BP11" s="64">
        <v>-0.71399999999999997</v>
      </c>
      <c r="BQ11" s="64">
        <v>-0.10100000000000001</v>
      </c>
      <c r="BR11" s="64">
        <v>-0.68799999999999994</v>
      </c>
      <c r="BS11" s="64">
        <v>-0.105</v>
      </c>
      <c r="BT11" s="64">
        <v>-0.65800000000000003</v>
      </c>
      <c r="BU11" s="64">
        <v>-0.109</v>
      </c>
      <c r="BV11" s="64">
        <v>-0.63400000000000001</v>
      </c>
      <c r="BW11" s="64">
        <v>-0.11700000000000001</v>
      </c>
      <c r="BX11" s="64">
        <v>-0.61799999999999999</v>
      </c>
      <c r="BY11" s="65">
        <v>-0.12</v>
      </c>
    </row>
    <row r="12" spans="1:77">
      <c r="A12" s="83"/>
      <c r="B12" s="64" t="s">
        <v>469</v>
      </c>
      <c r="C12" s="64">
        <v>0</v>
      </c>
      <c r="D12" s="64">
        <v>0</v>
      </c>
      <c r="E12" s="64">
        <v>0</v>
      </c>
      <c r="F12" s="64"/>
      <c r="G12" s="64">
        <v>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0.995</v>
      </c>
      <c r="O12" s="64">
        <v>0.64200000000000002</v>
      </c>
      <c r="P12" s="64">
        <v>0.14599999999999999</v>
      </c>
      <c r="Q12" s="64">
        <v>0.24</v>
      </c>
      <c r="R12" s="64">
        <v>6.6000000000000003E-2</v>
      </c>
      <c r="S12" s="64">
        <v>9.0999999999999998E-2</v>
      </c>
      <c r="T12" s="64">
        <v>4.2000000000000003E-2</v>
      </c>
      <c r="U12" s="64">
        <v>0.53300000000000003</v>
      </c>
      <c r="V12" s="64">
        <v>5.8000000000000003E-2</v>
      </c>
      <c r="W12" s="64">
        <v>0.69299999999999995</v>
      </c>
      <c r="X12" s="64">
        <v>4.3999999999999997E-2</v>
      </c>
      <c r="Y12" s="64">
        <v>0.377</v>
      </c>
      <c r="Z12" s="64">
        <v>0.53500000000000003</v>
      </c>
      <c r="AA12" s="64">
        <v>0.59599999999999997</v>
      </c>
      <c r="AB12" s="64">
        <v>0.22600000000000001</v>
      </c>
      <c r="AC12" s="64">
        <v>2E-3</v>
      </c>
      <c r="AD12" s="64">
        <v>0.35499999999999998</v>
      </c>
      <c r="AE12" s="64">
        <v>4.4999999999999998E-2</v>
      </c>
      <c r="AF12" s="64">
        <v>0</v>
      </c>
      <c r="AG12" s="64">
        <v>0.106</v>
      </c>
      <c r="AH12" s="64">
        <v>0.34699999999999998</v>
      </c>
      <c r="AI12" s="64">
        <v>3.4000000000000002E-2</v>
      </c>
      <c r="AJ12" s="64">
        <v>5.8000000000000003E-2</v>
      </c>
      <c r="AK12" s="64">
        <v>0</v>
      </c>
      <c r="AL12" s="64">
        <v>0.35199999999999998</v>
      </c>
      <c r="AM12" s="64">
        <v>0.42399999999999999</v>
      </c>
      <c r="AN12" s="64">
        <v>0</v>
      </c>
      <c r="AO12" s="64">
        <v>4.9000000000000002E-2</v>
      </c>
      <c r="AP12" s="64">
        <v>2E-3</v>
      </c>
      <c r="AQ12" s="64">
        <v>3.5999999999999997E-2</v>
      </c>
      <c r="AR12" s="64">
        <v>1.2E-2</v>
      </c>
      <c r="AS12" s="64">
        <v>8.2000000000000003E-2</v>
      </c>
      <c r="AT12" s="64">
        <v>0.04</v>
      </c>
      <c r="AU12" s="64">
        <v>0.31900000000000001</v>
      </c>
      <c r="AV12" s="64">
        <v>6.6000000000000003E-2</v>
      </c>
      <c r="AW12" s="64">
        <v>0.39800000000000002</v>
      </c>
      <c r="AX12" s="64">
        <v>0.108</v>
      </c>
      <c r="AY12" s="64">
        <v>0.437</v>
      </c>
      <c r="AZ12" s="64">
        <v>0.16600000000000001</v>
      </c>
      <c r="BA12" s="64">
        <v>0.44600000000000001</v>
      </c>
      <c r="BB12" s="64">
        <v>0.20899999999999999</v>
      </c>
      <c r="BC12" s="64">
        <v>0.42399999999999999</v>
      </c>
      <c r="BD12" s="64">
        <v>0.245</v>
      </c>
      <c r="BE12" s="64">
        <v>0.42299999999999999</v>
      </c>
      <c r="BF12" s="64">
        <v>0</v>
      </c>
      <c r="BG12" s="64">
        <v>0.59199999999999997</v>
      </c>
      <c r="BH12" s="64">
        <v>0</v>
      </c>
      <c r="BI12" s="64">
        <v>0.123</v>
      </c>
      <c r="BJ12" s="64">
        <v>0</v>
      </c>
      <c r="BK12" s="64">
        <v>7.3999999999999996E-2</v>
      </c>
      <c r="BL12" s="64">
        <v>0</v>
      </c>
      <c r="BM12" s="64">
        <v>0.121</v>
      </c>
      <c r="BN12" s="64">
        <v>0</v>
      </c>
      <c r="BO12" s="64">
        <v>0.40899999999999997</v>
      </c>
      <c r="BP12" s="64">
        <v>0</v>
      </c>
      <c r="BQ12" s="64">
        <v>0.47</v>
      </c>
      <c r="BR12" s="64">
        <v>0</v>
      </c>
      <c r="BS12" s="64">
        <v>0.45900000000000002</v>
      </c>
      <c r="BT12" s="64">
        <v>0</v>
      </c>
      <c r="BU12" s="64">
        <v>0.44800000000000001</v>
      </c>
      <c r="BV12" s="64">
        <v>0</v>
      </c>
      <c r="BW12" s="64">
        <v>0.41899999999999998</v>
      </c>
      <c r="BX12" s="64">
        <v>0</v>
      </c>
      <c r="BY12" s="65">
        <v>0.41</v>
      </c>
    </row>
    <row r="13" spans="1:77">
      <c r="A13" s="83"/>
      <c r="B13" s="64" t="s">
        <v>467</v>
      </c>
      <c r="C13" s="64">
        <v>74</v>
      </c>
      <c r="D13" s="64">
        <v>74</v>
      </c>
      <c r="E13" s="64">
        <v>74</v>
      </c>
      <c r="F13" s="64">
        <v>74</v>
      </c>
      <c r="G13" s="64">
        <v>74</v>
      </c>
      <c r="H13" s="64">
        <v>74</v>
      </c>
      <c r="I13" s="64">
        <v>74</v>
      </c>
      <c r="J13" s="64">
        <v>74</v>
      </c>
      <c r="K13" s="64">
        <v>74</v>
      </c>
      <c r="L13" s="64">
        <v>74</v>
      </c>
      <c r="M13" s="64">
        <v>74</v>
      </c>
      <c r="N13" s="64">
        <v>74</v>
      </c>
      <c r="O13" s="64">
        <v>73</v>
      </c>
      <c r="P13" s="64">
        <v>73</v>
      </c>
      <c r="Q13" s="64">
        <v>73</v>
      </c>
      <c r="R13" s="64">
        <v>73</v>
      </c>
      <c r="S13" s="64">
        <v>73</v>
      </c>
      <c r="T13" s="64">
        <v>73</v>
      </c>
      <c r="U13" s="64">
        <v>73</v>
      </c>
      <c r="V13" s="64">
        <v>73</v>
      </c>
      <c r="W13" s="64">
        <v>73</v>
      </c>
      <c r="X13" s="64">
        <v>73</v>
      </c>
      <c r="Y13" s="64">
        <v>73</v>
      </c>
      <c r="Z13" s="64">
        <v>59</v>
      </c>
      <c r="AA13" s="64">
        <v>59</v>
      </c>
      <c r="AB13" s="64">
        <v>59</v>
      </c>
      <c r="AC13" s="64">
        <v>59</v>
      </c>
      <c r="AD13" s="64">
        <v>59</v>
      </c>
      <c r="AE13" s="64">
        <v>59</v>
      </c>
      <c r="AF13" s="64">
        <v>59</v>
      </c>
      <c r="AG13" s="64">
        <v>59</v>
      </c>
      <c r="AH13" s="64">
        <v>59</v>
      </c>
      <c r="AI13" s="64">
        <v>59</v>
      </c>
      <c r="AJ13" s="64">
        <v>59</v>
      </c>
      <c r="AK13" s="64">
        <v>59</v>
      </c>
      <c r="AL13" s="64">
        <v>58</v>
      </c>
      <c r="AM13" s="64">
        <v>58</v>
      </c>
      <c r="AN13" s="64">
        <v>58</v>
      </c>
      <c r="AO13" s="64">
        <v>57</v>
      </c>
      <c r="AP13" s="64">
        <v>57</v>
      </c>
      <c r="AQ13" s="64">
        <v>56</v>
      </c>
      <c r="AR13" s="64">
        <v>56</v>
      </c>
      <c r="AS13" s="64">
        <v>55</v>
      </c>
      <c r="AT13" s="64">
        <v>55</v>
      </c>
      <c r="AU13" s="64">
        <v>54</v>
      </c>
      <c r="AV13" s="64">
        <v>54</v>
      </c>
      <c r="AW13" s="64">
        <v>53</v>
      </c>
      <c r="AX13" s="64">
        <v>53</v>
      </c>
      <c r="AY13" s="64">
        <v>52</v>
      </c>
      <c r="AZ13" s="64">
        <v>52</v>
      </c>
      <c r="BA13" s="64">
        <v>51</v>
      </c>
      <c r="BB13" s="64">
        <v>51</v>
      </c>
      <c r="BC13" s="64">
        <v>50</v>
      </c>
      <c r="BD13" s="64">
        <v>50</v>
      </c>
      <c r="BE13" s="64">
        <v>49</v>
      </c>
      <c r="BF13" s="64">
        <v>59</v>
      </c>
      <c r="BG13" s="64">
        <v>58</v>
      </c>
      <c r="BH13" s="64">
        <v>58</v>
      </c>
      <c r="BI13" s="64">
        <v>57</v>
      </c>
      <c r="BJ13" s="64">
        <v>57</v>
      </c>
      <c r="BK13" s="64">
        <v>56</v>
      </c>
      <c r="BL13" s="64">
        <v>56</v>
      </c>
      <c r="BM13" s="64">
        <v>55</v>
      </c>
      <c r="BN13" s="64">
        <v>55</v>
      </c>
      <c r="BO13" s="64">
        <v>54</v>
      </c>
      <c r="BP13" s="64">
        <v>54</v>
      </c>
      <c r="BQ13" s="64">
        <v>53</v>
      </c>
      <c r="BR13" s="64">
        <v>53</v>
      </c>
      <c r="BS13" s="64">
        <v>52</v>
      </c>
      <c r="BT13" s="64">
        <v>52</v>
      </c>
      <c r="BU13" s="64">
        <v>51</v>
      </c>
      <c r="BV13" s="64">
        <v>51</v>
      </c>
      <c r="BW13" s="64">
        <v>50</v>
      </c>
      <c r="BX13" s="64">
        <v>50</v>
      </c>
      <c r="BY13" s="65">
        <v>49</v>
      </c>
    </row>
    <row r="14" spans="1:77">
      <c r="A14" s="83" t="s">
        <v>413</v>
      </c>
      <c r="B14" s="64" t="s">
        <v>468</v>
      </c>
      <c r="C14" s="64">
        <v>0.88</v>
      </c>
      <c r="D14" s="64">
        <v>0.85599999999999998</v>
      </c>
      <c r="E14" s="64">
        <v>0.92800000000000005</v>
      </c>
      <c r="F14" s="64">
        <v>0.82699999999999996</v>
      </c>
      <c r="G14" s="64">
        <v>1</v>
      </c>
      <c r="H14" s="64">
        <v>0.94099999999999995</v>
      </c>
      <c r="I14" s="64">
        <v>0.97599999999999998</v>
      </c>
      <c r="J14" s="64">
        <v>0.875</v>
      </c>
      <c r="K14" s="64">
        <v>0.94599999999999995</v>
      </c>
      <c r="L14" s="64">
        <v>0.79900000000000004</v>
      </c>
      <c r="M14" s="64">
        <v>0.98699999999999999</v>
      </c>
      <c r="N14" s="64">
        <v>-0.47599999999999998</v>
      </c>
      <c r="O14" s="64">
        <v>-4.4999999999999998E-2</v>
      </c>
      <c r="P14" s="64">
        <v>-2.1000000000000001E-2</v>
      </c>
      <c r="Q14" s="64">
        <v>-4.2999999999999997E-2</v>
      </c>
      <c r="R14" s="64">
        <v>7.3999999999999996E-2</v>
      </c>
      <c r="S14" s="64">
        <v>-2.5000000000000001E-2</v>
      </c>
      <c r="T14" s="64">
        <v>4.2999999999999997E-2</v>
      </c>
      <c r="U14" s="64">
        <v>-7.0999999999999994E-2</v>
      </c>
      <c r="V14" s="64">
        <v>-5.0000000000000001E-3</v>
      </c>
      <c r="W14" s="64">
        <v>-9.5000000000000001E-2</v>
      </c>
      <c r="X14" s="64">
        <v>7.8E-2</v>
      </c>
      <c r="Y14" s="64">
        <v>-0.20100000000000001</v>
      </c>
      <c r="Z14" s="64">
        <v>-0.02</v>
      </c>
      <c r="AA14" s="64">
        <v>-8.9999999999999993E-3</v>
      </c>
      <c r="AB14" s="64">
        <v>-0.106</v>
      </c>
      <c r="AC14" s="64">
        <v>-0.35499999999999998</v>
      </c>
      <c r="AD14" s="64">
        <v>0.13400000000000001</v>
      </c>
      <c r="AE14" s="64">
        <v>-0.27400000000000002</v>
      </c>
      <c r="AF14" s="64">
        <v>-0.41699999999999998</v>
      </c>
      <c r="AG14" s="64">
        <v>0.13700000000000001</v>
      </c>
      <c r="AH14" s="64">
        <v>-4.9000000000000002E-2</v>
      </c>
      <c r="AI14" s="64">
        <v>-0.193</v>
      </c>
      <c r="AJ14" s="64">
        <v>-0.16900000000000001</v>
      </c>
      <c r="AK14" s="64">
        <v>-0.57899999999999996</v>
      </c>
      <c r="AL14" s="64">
        <v>6.7000000000000004E-2</v>
      </c>
      <c r="AM14" s="64">
        <v>7.5999999999999998E-2</v>
      </c>
      <c r="AN14" s="64">
        <v>-0.622</v>
      </c>
      <c r="AO14" s="64">
        <v>-5.0000000000000001E-3</v>
      </c>
      <c r="AP14" s="64">
        <v>-0.64100000000000001</v>
      </c>
      <c r="AQ14" s="64">
        <v>-5.7000000000000002E-2</v>
      </c>
      <c r="AR14" s="64">
        <v>-0.63800000000000001</v>
      </c>
      <c r="AS14" s="64">
        <v>-0.10299999999999999</v>
      </c>
      <c r="AT14" s="64">
        <v>-0.61199999999999999</v>
      </c>
      <c r="AU14" s="64">
        <v>-8.5999999999999993E-2</v>
      </c>
      <c r="AV14" s="64">
        <v>-0.59099999999999997</v>
      </c>
      <c r="AW14" s="64">
        <v>-0.06</v>
      </c>
      <c r="AX14" s="64">
        <v>-0.57699999999999996</v>
      </c>
      <c r="AY14" s="64">
        <v>-3.5000000000000003E-2</v>
      </c>
      <c r="AZ14" s="64">
        <v>-0.56899999999999995</v>
      </c>
      <c r="BA14" s="64">
        <v>-0.06</v>
      </c>
      <c r="BB14" s="64">
        <v>-0.56000000000000005</v>
      </c>
      <c r="BC14" s="64">
        <v>-0.112</v>
      </c>
      <c r="BD14" s="64">
        <v>-0.54400000000000004</v>
      </c>
      <c r="BE14" s="64">
        <v>-0.14299999999999999</v>
      </c>
      <c r="BF14" s="64">
        <v>-0.85499999999999998</v>
      </c>
      <c r="BG14" s="64">
        <v>0.105</v>
      </c>
      <c r="BH14" s="64">
        <v>-0.88200000000000001</v>
      </c>
      <c r="BI14" s="64">
        <v>4.2000000000000003E-2</v>
      </c>
      <c r="BJ14" s="64">
        <v>-0.90100000000000002</v>
      </c>
      <c r="BK14" s="64">
        <v>-1.4E-2</v>
      </c>
      <c r="BL14" s="64">
        <v>-0.90300000000000002</v>
      </c>
      <c r="BM14" s="64">
        <v>-7.0999999999999994E-2</v>
      </c>
      <c r="BN14" s="64">
        <v>-0.89300000000000002</v>
      </c>
      <c r="BO14" s="64">
        <v>-6.0999999999999999E-2</v>
      </c>
      <c r="BP14" s="64">
        <v>-0.88600000000000001</v>
      </c>
      <c r="BQ14" s="64">
        <v>-3.4000000000000002E-2</v>
      </c>
      <c r="BR14" s="64">
        <v>-0.88200000000000001</v>
      </c>
      <c r="BS14" s="64">
        <v>-1.0999999999999999E-2</v>
      </c>
      <c r="BT14" s="64">
        <v>-0.88400000000000001</v>
      </c>
      <c r="BU14" s="64">
        <v>-3.5999999999999997E-2</v>
      </c>
      <c r="BV14" s="64">
        <v>-0.88700000000000001</v>
      </c>
      <c r="BW14" s="64">
        <v>-9.1999999999999998E-2</v>
      </c>
      <c r="BX14" s="64">
        <v>-0.88500000000000001</v>
      </c>
      <c r="BY14" s="65">
        <v>-0.122</v>
      </c>
    </row>
    <row r="15" spans="1:77">
      <c r="A15" s="83"/>
      <c r="B15" s="64" t="s">
        <v>469</v>
      </c>
      <c r="C15" s="64">
        <v>0</v>
      </c>
      <c r="D15" s="64">
        <v>0</v>
      </c>
      <c r="E15" s="64">
        <v>0</v>
      </c>
      <c r="F15" s="64">
        <v>0</v>
      </c>
      <c r="G15" s="64"/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0.70399999999999996</v>
      </c>
      <c r="P15" s="64">
        <v>0.86</v>
      </c>
      <c r="Q15" s="64">
        <v>0.71499999999999997</v>
      </c>
      <c r="R15" s="64">
        <v>0.53400000000000003</v>
      </c>
      <c r="S15" s="64">
        <v>0.83299999999999996</v>
      </c>
      <c r="T15" s="64">
        <v>0.71499999999999997</v>
      </c>
      <c r="U15" s="64">
        <v>0.55300000000000005</v>
      </c>
      <c r="V15" s="64">
        <v>0.96899999999999997</v>
      </c>
      <c r="W15" s="64">
        <v>0.42299999999999999</v>
      </c>
      <c r="X15" s="64">
        <v>0.51200000000000001</v>
      </c>
      <c r="Y15" s="64">
        <v>8.7999999999999995E-2</v>
      </c>
      <c r="Z15" s="64">
        <v>0.878</v>
      </c>
      <c r="AA15" s="64">
        <v>0.94299999999999995</v>
      </c>
      <c r="AB15" s="64">
        <v>0.42599999999999999</v>
      </c>
      <c r="AC15" s="64">
        <v>6.0000000000000001E-3</v>
      </c>
      <c r="AD15" s="64">
        <v>0.312</v>
      </c>
      <c r="AE15" s="64">
        <v>3.5999999999999997E-2</v>
      </c>
      <c r="AF15" s="64">
        <v>1E-3</v>
      </c>
      <c r="AG15" s="64">
        <v>0.30199999999999999</v>
      </c>
      <c r="AH15" s="64">
        <v>0.71499999999999997</v>
      </c>
      <c r="AI15" s="64">
        <v>0.14299999999999999</v>
      </c>
      <c r="AJ15" s="64">
        <v>0.2</v>
      </c>
      <c r="AK15" s="64">
        <v>0</v>
      </c>
      <c r="AL15" s="64">
        <v>0.61499999999999999</v>
      </c>
      <c r="AM15" s="64">
        <v>0.56899999999999995</v>
      </c>
      <c r="AN15" s="64">
        <v>0</v>
      </c>
      <c r="AO15" s="64">
        <v>0.97199999999999998</v>
      </c>
      <c r="AP15" s="64">
        <v>0</v>
      </c>
      <c r="AQ15" s="64">
        <v>0.67600000000000005</v>
      </c>
      <c r="AR15" s="64">
        <v>0</v>
      </c>
      <c r="AS15" s="64">
        <v>0.45500000000000002</v>
      </c>
      <c r="AT15" s="64">
        <v>0</v>
      </c>
      <c r="AU15" s="64">
        <v>0.53700000000000003</v>
      </c>
      <c r="AV15" s="64">
        <v>0</v>
      </c>
      <c r="AW15" s="64">
        <v>0.67200000000000004</v>
      </c>
      <c r="AX15" s="64">
        <v>0</v>
      </c>
      <c r="AY15" s="64">
        <v>0.80500000000000005</v>
      </c>
      <c r="AZ15" s="64">
        <v>0</v>
      </c>
      <c r="BA15" s="64">
        <v>0.67500000000000004</v>
      </c>
      <c r="BB15" s="64">
        <v>0</v>
      </c>
      <c r="BC15" s="64">
        <v>0.44</v>
      </c>
      <c r="BD15" s="64">
        <v>0</v>
      </c>
      <c r="BE15" s="64">
        <v>0.32800000000000001</v>
      </c>
      <c r="BF15" s="64">
        <v>0</v>
      </c>
      <c r="BG15" s="64">
        <v>0.432</v>
      </c>
      <c r="BH15" s="64">
        <v>0</v>
      </c>
      <c r="BI15" s="64">
        <v>0.754</v>
      </c>
      <c r="BJ15" s="64">
        <v>0</v>
      </c>
      <c r="BK15" s="64">
        <v>0.91600000000000004</v>
      </c>
      <c r="BL15" s="64">
        <v>0</v>
      </c>
      <c r="BM15" s="64">
        <v>0.60499999999999998</v>
      </c>
      <c r="BN15" s="64">
        <v>0</v>
      </c>
      <c r="BO15" s="64">
        <v>0.66200000000000003</v>
      </c>
      <c r="BP15" s="64">
        <v>0</v>
      </c>
      <c r="BQ15" s="64">
        <v>0.80800000000000005</v>
      </c>
      <c r="BR15" s="64">
        <v>0</v>
      </c>
      <c r="BS15" s="64">
        <v>0.93799999999999994</v>
      </c>
      <c r="BT15" s="64">
        <v>0</v>
      </c>
      <c r="BU15" s="64">
        <v>0.80400000000000005</v>
      </c>
      <c r="BV15" s="64">
        <v>0</v>
      </c>
      <c r="BW15" s="64">
        <v>0.52600000000000002</v>
      </c>
      <c r="BX15" s="64">
        <v>0</v>
      </c>
      <c r="BY15" s="65">
        <v>0.40500000000000003</v>
      </c>
    </row>
    <row r="16" spans="1:77">
      <c r="A16" s="83"/>
      <c r="B16" s="64" t="s">
        <v>467</v>
      </c>
      <c r="C16" s="64">
        <v>74</v>
      </c>
      <c r="D16" s="64">
        <v>74</v>
      </c>
      <c r="E16" s="64">
        <v>74</v>
      </c>
      <c r="F16" s="64">
        <v>74</v>
      </c>
      <c r="G16" s="64">
        <v>74</v>
      </c>
      <c r="H16" s="64">
        <v>74</v>
      </c>
      <c r="I16" s="64">
        <v>74</v>
      </c>
      <c r="J16" s="64">
        <v>74</v>
      </c>
      <c r="K16" s="64">
        <v>74</v>
      </c>
      <c r="L16" s="64">
        <v>74</v>
      </c>
      <c r="M16" s="64">
        <v>74</v>
      </c>
      <c r="N16" s="64">
        <v>74</v>
      </c>
      <c r="O16" s="64">
        <v>73</v>
      </c>
      <c r="P16" s="64">
        <v>73</v>
      </c>
      <c r="Q16" s="64">
        <v>73</v>
      </c>
      <c r="R16" s="64">
        <v>73</v>
      </c>
      <c r="S16" s="64">
        <v>73</v>
      </c>
      <c r="T16" s="64">
        <v>73</v>
      </c>
      <c r="U16" s="64">
        <v>73</v>
      </c>
      <c r="V16" s="64">
        <v>73</v>
      </c>
      <c r="W16" s="64">
        <v>73</v>
      </c>
      <c r="X16" s="64">
        <v>73</v>
      </c>
      <c r="Y16" s="64">
        <v>73</v>
      </c>
      <c r="Z16" s="64">
        <v>59</v>
      </c>
      <c r="AA16" s="64">
        <v>59</v>
      </c>
      <c r="AB16" s="64">
        <v>59</v>
      </c>
      <c r="AC16" s="64">
        <v>59</v>
      </c>
      <c r="AD16" s="64">
        <v>59</v>
      </c>
      <c r="AE16" s="64">
        <v>59</v>
      </c>
      <c r="AF16" s="64">
        <v>59</v>
      </c>
      <c r="AG16" s="64">
        <v>59</v>
      </c>
      <c r="AH16" s="64">
        <v>59</v>
      </c>
      <c r="AI16" s="64">
        <v>59</v>
      </c>
      <c r="AJ16" s="64">
        <v>59</v>
      </c>
      <c r="AK16" s="64">
        <v>59</v>
      </c>
      <c r="AL16" s="64">
        <v>58</v>
      </c>
      <c r="AM16" s="64">
        <v>58</v>
      </c>
      <c r="AN16" s="64">
        <v>58</v>
      </c>
      <c r="AO16" s="64">
        <v>57</v>
      </c>
      <c r="AP16" s="64">
        <v>57</v>
      </c>
      <c r="AQ16" s="64">
        <v>56</v>
      </c>
      <c r="AR16" s="64">
        <v>56</v>
      </c>
      <c r="AS16" s="64">
        <v>55</v>
      </c>
      <c r="AT16" s="64">
        <v>55</v>
      </c>
      <c r="AU16" s="64">
        <v>54</v>
      </c>
      <c r="AV16" s="64">
        <v>54</v>
      </c>
      <c r="AW16" s="64">
        <v>53</v>
      </c>
      <c r="AX16" s="64">
        <v>53</v>
      </c>
      <c r="AY16" s="64">
        <v>52</v>
      </c>
      <c r="AZ16" s="64">
        <v>52</v>
      </c>
      <c r="BA16" s="64">
        <v>51</v>
      </c>
      <c r="BB16" s="64">
        <v>51</v>
      </c>
      <c r="BC16" s="64">
        <v>50</v>
      </c>
      <c r="BD16" s="64">
        <v>50</v>
      </c>
      <c r="BE16" s="64">
        <v>49</v>
      </c>
      <c r="BF16" s="64">
        <v>59</v>
      </c>
      <c r="BG16" s="64">
        <v>58</v>
      </c>
      <c r="BH16" s="64">
        <v>58</v>
      </c>
      <c r="BI16" s="64">
        <v>57</v>
      </c>
      <c r="BJ16" s="64">
        <v>57</v>
      </c>
      <c r="BK16" s="64">
        <v>56</v>
      </c>
      <c r="BL16" s="64">
        <v>56</v>
      </c>
      <c r="BM16" s="64">
        <v>55</v>
      </c>
      <c r="BN16" s="64">
        <v>55</v>
      </c>
      <c r="BO16" s="64">
        <v>54</v>
      </c>
      <c r="BP16" s="64">
        <v>54</v>
      </c>
      <c r="BQ16" s="64">
        <v>53</v>
      </c>
      <c r="BR16" s="64">
        <v>53</v>
      </c>
      <c r="BS16" s="64">
        <v>52</v>
      </c>
      <c r="BT16" s="64">
        <v>52</v>
      </c>
      <c r="BU16" s="64">
        <v>51</v>
      </c>
      <c r="BV16" s="64">
        <v>51</v>
      </c>
      <c r="BW16" s="64">
        <v>50</v>
      </c>
      <c r="BX16" s="64">
        <v>50</v>
      </c>
      <c r="BY16" s="65">
        <v>49</v>
      </c>
    </row>
    <row r="17" spans="1:77">
      <c r="A17" s="83" t="s">
        <v>414</v>
      </c>
      <c r="B17" s="64" t="s">
        <v>468</v>
      </c>
      <c r="C17" s="64">
        <v>0.98399999999999999</v>
      </c>
      <c r="D17" s="64">
        <v>0.96299999999999997</v>
      </c>
      <c r="E17" s="64">
        <v>0.97699999999999998</v>
      </c>
      <c r="F17" s="64">
        <v>0.91700000000000004</v>
      </c>
      <c r="G17" s="64">
        <v>0.94099999999999995</v>
      </c>
      <c r="H17" s="64">
        <v>1</v>
      </c>
      <c r="I17" s="64">
        <v>0.98599999999999999</v>
      </c>
      <c r="J17" s="64">
        <v>0.98299999999999998</v>
      </c>
      <c r="K17" s="64">
        <v>0.999</v>
      </c>
      <c r="L17" s="64">
        <v>0.93700000000000006</v>
      </c>
      <c r="M17" s="64">
        <v>0.94599999999999995</v>
      </c>
      <c r="N17" s="64">
        <v>-0.20300000000000001</v>
      </c>
      <c r="O17" s="64">
        <v>-6.3E-2</v>
      </c>
      <c r="P17" s="64">
        <v>-1.4999999999999999E-2</v>
      </c>
      <c r="Q17" s="64">
        <v>-0.03</v>
      </c>
      <c r="R17" s="64">
        <v>3.2000000000000001E-2</v>
      </c>
      <c r="S17" s="64">
        <v>4.2999999999999997E-2</v>
      </c>
      <c r="T17" s="64">
        <v>8.7999999999999995E-2</v>
      </c>
      <c r="U17" s="64">
        <v>-5.1999999999999998E-2</v>
      </c>
      <c r="V17" s="64">
        <v>2.8000000000000001E-2</v>
      </c>
      <c r="W17" s="64">
        <v>-0.104</v>
      </c>
      <c r="X17" s="64">
        <v>8.7999999999999995E-2</v>
      </c>
      <c r="Y17" s="64">
        <v>-0.17399999999999999</v>
      </c>
      <c r="Z17" s="64">
        <v>-6.6000000000000003E-2</v>
      </c>
      <c r="AA17" s="64">
        <v>-1.9E-2</v>
      </c>
      <c r="AB17" s="64">
        <v>-0.104</v>
      </c>
      <c r="AC17" s="64">
        <v>-0.40500000000000003</v>
      </c>
      <c r="AD17" s="64">
        <v>0.17199999999999999</v>
      </c>
      <c r="AE17" s="64">
        <v>-0.29399999999999998</v>
      </c>
      <c r="AF17" s="64">
        <v>-0.48799999999999999</v>
      </c>
      <c r="AG17" s="64">
        <v>0.13500000000000001</v>
      </c>
      <c r="AH17" s="64">
        <v>-3.5999999999999997E-2</v>
      </c>
      <c r="AI17" s="64">
        <v>-0.23400000000000001</v>
      </c>
      <c r="AJ17" s="64">
        <v>-0.20599999999999999</v>
      </c>
      <c r="AK17" s="64">
        <v>-0.48599999999999999</v>
      </c>
      <c r="AL17" s="64">
        <v>-8.0000000000000002E-3</v>
      </c>
      <c r="AM17" s="64">
        <v>-6.0000000000000001E-3</v>
      </c>
      <c r="AN17" s="64">
        <v>-0.51</v>
      </c>
      <c r="AO17" s="64">
        <v>-3.1E-2</v>
      </c>
      <c r="AP17" s="64">
        <v>-0.52600000000000002</v>
      </c>
      <c r="AQ17" s="64">
        <v>-3.7999999999999999E-2</v>
      </c>
      <c r="AR17" s="64">
        <v>-0.53800000000000003</v>
      </c>
      <c r="AS17" s="64">
        <v>-0.08</v>
      </c>
      <c r="AT17" s="64">
        <v>-0.53500000000000003</v>
      </c>
      <c r="AU17" s="64">
        <v>-8.7999999999999995E-2</v>
      </c>
      <c r="AV17" s="64">
        <v>-0.52700000000000002</v>
      </c>
      <c r="AW17" s="64">
        <v>-8.2000000000000003E-2</v>
      </c>
      <c r="AX17" s="64">
        <v>-0.52</v>
      </c>
      <c r="AY17" s="64">
        <v>-8.5000000000000006E-2</v>
      </c>
      <c r="AZ17" s="64">
        <v>-0.51500000000000001</v>
      </c>
      <c r="BA17" s="64">
        <v>-9.6000000000000002E-2</v>
      </c>
      <c r="BB17" s="64">
        <v>-0.505</v>
      </c>
      <c r="BC17" s="64">
        <v>-0.14699999999999999</v>
      </c>
      <c r="BD17" s="64">
        <v>-0.48499999999999999</v>
      </c>
      <c r="BE17" s="64">
        <v>-0.14599999999999999</v>
      </c>
      <c r="BF17" s="64">
        <v>-0.879</v>
      </c>
      <c r="BG17" s="64">
        <v>2.1000000000000001E-2</v>
      </c>
      <c r="BH17" s="64">
        <v>-0.88800000000000001</v>
      </c>
      <c r="BI17" s="64">
        <v>1E-3</v>
      </c>
      <c r="BJ17" s="64">
        <v>-0.89300000000000002</v>
      </c>
      <c r="BK17" s="64">
        <v>-5.0000000000000001E-3</v>
      </c>
      <c r="BL17" s="64">
        <v>-0.89600000000000002</v>
      </c>
      <c r="BM17" s="64">
        <v>-5.0999999999999997E-2</v>
      </c>
      <c r="BN17" s="64">
        <v>-0.89500000000000002</v>
      </c>
      <c r="BO17" s="64">
        <v>-6.0999999999999999E-2</v>
      </c>
      <c r="BP17" s="64">
        <v>-0.89200000000000002</v>
      </c>
      <c r="BQ17" s="64">
        <v>-5.0999999999999997E-2</v>
      </c>
      <c r="BR17" s="64">
        <v>-0.88800000000000001</v>
      </c>
      <c r="BS17" s="64">
        <v>-5.7000000000000002E-2</v>
      </c>
      <c r="BT17" s="64">
        <v>-0.88500000000000001</v>
      </c>
      <c r="BU17" s="64">
        <v>-7.0000000000000007E-2</v>
      </c>
      <c r="BV17" s="64">
        <v>-0.88100000000000001</v>
      </c>
      <c r="BW17" s="64">
        <v>-0.127</v>
      </c>
      <c r="BX17" s="64">
        <v>-0.873</v>
      </c>
      <c r="BY17" s="65">
        <v>-0.125</v>
      </c>
    </row>
    <row r="18" spans="1:77">
      <c r="A18" s="83"/>
      <c r="B18" s="64" t="s">
        <v>469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64"/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8.2000000000000003E-2</v>
      </c>
      <c r="O18" s="64">
        <v>0.59399999999999997</v>
      </c>
      <c r="P18" s="64">
        <v>0.9</v>
      </c>
      <c r="Q18" s="64">
        <v>0.80400000000000005</v>
      </c>
      <c r="R18" s="64">
        <v>0.79100000000000004</v>
      </c>
      <c r="S18" s="64">
        <v>0.72</v>
      </c>
      <c r="T18" s="64">
        <v>0.45900000000000002</v>
      </c>
      <c r="U18" s="64">
        <v>0.66100000000000003</v>
      </c>
      <c r="V18" s="64">
        <v>0.81499999999999995</v>
      </c>
      <c r="W18" s="64">
        <v>0.38200000000000001</v>
      </c>
      <c r="X18" s="64">
        <v>0.45700000000000002</v>
      </c>
      <c r="Y18" s="64">
        <v>0.14099999999999999</v>
      </c>
      <c r="Z18" s="64">
        <v>0.61899999999999999</v>
      </c>
      <c r="AA18" s="64">
        <v>0.88500000000000001</v>
      </c>
      <c r="AB18" s="64">
        <v>0.434</v>
      </c>
      <c r="AC18" s="64">
        <v>1E-3</v>
      </c>
      <c r="AD18" s="64">
        <v>0.192</v>
      </c>
      <c r="AE18" s="64">
        <v>2.4E-2</v>
      </c>
      <c r="AF18" s="64">
        <v>0</v>
      </c>
      <c r="AG18" s="64">
        <v>0.308</v>
      </c>
      <c r="AH18" s="64">
        <v>0.78800000000000003</v>
      </c>
      <c r="AI18" s="64">
        <v>7.4999999999999997E-2</v>
      </c>
      <c r="AJ18" s="64">
        <v>0.11700000000000001</v>
      </c>
      <c r="AK18" s="64">
        <v>0</v>
      </c>
      <c r="AL18" s="64">
        <v>0.95</v>
      </c>
      <c r="AM18" s="64">
        <v>0.96599999999999997</v>
      </c>
      <c r="AN18" s="64">
        <v>0</v>
      </c>
      <c r="AO18" s="64">
        <v>0.81799999999999995</v>
      </c>
      <c r="AP18" s="64">
        <v>0</v>
      </c>
      <c r="AQ18" s="64">
        <v>0.77900000000000003</v>
      </c>
      <c r="AR18" s="64">
        <v>0</v>
      </c>
      <c r="AS18" s="64">
        <v>0.56000000000000005</v>
      </c>
      <c r="AT18" s="64">
        <v>0</v>
      </c>
      <c r="AU18" s="64">
        <v>0.52600000000000002</v>
      </c>
      <c r="AV18" s="64">
        <v>0</v>
      </c>
      <c r="AW18" s="64">
        <v>0.56000000000000005</v>
      </c>
      <c r="AX18" s="64">
        <v>0</v>
      </c>
      <c r="AY18" s="64">
        <v>0.54900000000000004</v>
      </c>
      <c r="AZ18" s="64">
        <v>0</v>
      </c>
      <c r="BA18" s="64">
        <v>0.502</v>
      </c>
      <c r="BB18" s="64">
        <v>0</v>
      </c>
      <c r="BC18" s="64">
        <v>0.31</v>
      </c>
      <c r="BD18" s="64">
        <v>0</v>
      </c>
      <c r="BE18" s="64">
        <v>0.317</v>
      </c>
      <c r="BF18" s="64">
        <v>0</v>
      </c>
      <c r="BG18" s="64">
        <v>0.875</v>
      </c>
      <c r="BH18" s="64">
        <v>0</v>
      </c>
      <c r="BI18" s="64">
        <v>0.99399999999999999</v>
      </c>
      <c r="BJ18" s="64">
        <v>0</v>
      </c>
      <c r="BK18" s="64">
        <v>0.97199999999999998</v>
      </c>
      <c r="BL18" s="64">
        <v>0</v>
      </c>
      <c r="BM18" s="64">
        <v>0.71</v>
      </c>
      <c r="BN18" s="64">
        <v>0</v>
      </c>
      <c r="BO18" s="64">
        <v>0.66</v>
      </c>
      <c r="BP18" s="64">
        <v>0</v>
      </c>
      <c r="BQ18" s="64">
        <v>0.71599999999999997</v>
      </c>
      <c r="BR18" s="64">
        <v>0</v>
      </c>
      <c r="BS18" s="64">
        <v>0.68799999999999994</v>
      </c>
      <c r="BT18" s="64">
        <v>0</v>
      </c>
      <c r="BU18" s="64">
        <v>0.624</v>
      </c>
      <c r="BV18" s="64">
        <v>0</v>
      </c>
      <c r="BW18" s="64">
        <v>0.38100000000000001</v>
      </c>
      <c r="BX18" s="64">
        <v>0</v>
      </c>
      <c r="BY18" s="65">
        <v>0.39300000000000002</v>
      </c>
    </row>
    <row r="19" spans="1:77">
      <c r="A19" s="83"/>
      <c r="B19" s="64" t="s">
        <v>467</v>
      </c>
      <c r="C19" s="64">
        <v>74</v>
      </c>
      <c r="D19" s="64">
        <v>74</v>
      </c>
      <c r="E19" s="64">
        <v>74</v>
      </c>
      <c r="F19" s="64">
        <v>74</v>
      </c>
      <c r="G19" s="64">
        <v>74</v>
      </c>
      <c r="H19" s="64">
        <v>74</v>
      </c>
      <c r="I19" s="64">
        <v>74</v>
      </c>
      <c r="J19" s="64">
        <v>74</v>
      </c>
      <c r="K19" s="64">
        <v>74</v>
      </c>
      <c r="L19" s="64">
        <v>74</v>
      </c>
      <c r="M19" s="64">
        <v>74</v>
      </c>
      <c r="N19" s="64">
        <v>74</v>
      </c>
      <c r="O19" s="64">
        <v>73</v>
      </c>
      <c r="P19" s="64">
        <v>73</v>
      </c>
      <c r="Q19" s="64">
        <v>73</v>
      </c>
      <c r="R19" s="64">
        <v>73</v>
      </c>
      <c r="S19" s="64">
        <v>73</v>
      </c>
      <c r="T19" s="64">
        <v>73</v>
      </c>
      <c r="U19" s="64">
        <v>73</v>
      </c>
      <c r="V19" s="64">
        <v>73</v>
      </c>
      <c r="W19" s="64">
        <v>73</v>
      </c>
      <c r="X19" s="64">
        <v>73</v>
      </c>
      <c r="Y19" s="64">
        <v>73</v>
      </c>
      <c r="Z19" s="64">
        <v>59</v>
      </c>
      <c r="AA19" s="64">
        <v>59</v>
      </c>
      <c r="AB19" s="64">
        <v>59</v>
      </c>
      <c r="AC19" s="64">
        <v>59</v>
      </c>
      <c r="AD19" s="64">
        <v>59</v>
      </c>
      <c r="AE19" s="64">
        <v>59</v>
      </c>
      <c r="AF19" s="64">
        <v>59</v>
      </c>
      <c r="AG19" s="64">
        <v>59</v>
      </c>
      <c r="AH19" s="64">
        <v>59</v>
      </c>
      <c r="AI19" s="64">
        <v>59</v>
      </c>
      <c r="AJ19" s="64">
        <v>59</v>
      </c>
      <c r="AK19" s="64">
        <v>59</v>
      </c>
      <c r="AL19" s="64">
        <v>58</v>
      </c>
      <c r="AM19" s="64">
        <v>58</v>
      </c>
      <c r="AN19" s="64">
        <v>58</v>
      </c>
      <c r="AO19" s="64">
        <v>57</v>
      </c>
      <c r="AP19" s="64">
        <v>57</v>
      </c>
      <c r="AQ19" s="64">
        <v>56</v>
      </c>
      <c r="AR19" s="64">
        <v>56</v>
      </c>
      <c r="AS19" s="64">
        <v>55</v>
      </c>
      <c r="AT19" s="64">
        <v>55</v>
      </c>
      <c r="AU19" s="64">
        <v>54</v>
      </c>
      <c r="AV19" s="64">
        <v>54</v>
      </c>
      <c r="AW19" s="64">
        <v>53</v>
      </c>
      <c r="AX19" s="64">
        <v>53</v>
      </c>
      <c r="AY19" s="64">
        <v>52</v>
      </c>
      <c r="AZ19" s="64">
        <v>52</v>
      </c>
      <c r="BA19" s="64">
        <v>51</v>
      </c>
      <c r="BB19" s="64">
        <v>51</v>
      </c>
      <c r="BC19" s="64">
        <v>50</v>
      </c>
      <c r="BD19" s="64">
        <v>50</v>
      </c>
      <c r="BE19" s="64">
        <v>49</v>
      </c>
      <c r="BF19" s="64">
        <v>59</v>
      </c>
      <c r="BG19" s="64">
        <v>58</v>
      </c>
      <c r="BH19" s="64">
        <v>58</v>
      </c>
      <c r="BI19" s="64">
        <v>57</v>
      </c>
      <c r="BJ19" s="64">
        <v>57</v>
      </c>
      <c r="BK19" s="64">
        <v>56</v>
      </c>
      <c r="BL19" s="64">
        <v>56</v>
      </c>
      <c r="BM19" s="64">
        <v>55</v>
      </c>
      <c r="BN19" s="64">
        <v>55</v>
      </c>
      <c r="BO19" s="64">
        <v>54</v>
      </c>
      <c r="BP19" s="64">
        <v>54</v>
      </c>
      <c r="BQ19" s="64">
        <v>53</v>
      </c>
      <c r="BR19" s="64">
        <v>53</v>
      </c>
      <c r="BS19" s="64">
        <v>52</v>
      </c>
      <c r="BT19" s="64">
        <v>52</v>
      </c>
      <c r="BU19" s="64">
        <v>51</v>
      </c>
      <c r="BV19" s="64">
        <v>51</v>
      </c>
      <c r="BW19" s="64">
        <v>50</v>
      </c>
      <c r="BX19" s="64">
        <v>50</v>
      </c>
      <c r="BY19" s="65">
        <v>49</v>
      </c>
    </row>
    <row r="20" spans="1:77">
      <c r="A20" s="83" t="s">
        <v>415</v>
      </c>
      <c r="B20" s="64" t="s">
        <v>468</v>
      </c>
      <c r="C20" s="64">
        <v>0.94299999999999995</v>
      </c>
      <c r="D20" s="64">
        <v>0.92500000000000004</v>
      </c>
      <c r="E20" s="64">
        <v>0.97399999999999998</v>
      </c>
      <c r="F20" s="64">
        <v>0.90400000000000003</v>
      </c>
      <c r="G20" s="64">
        <v>0.97599999999999998</v>
      </c>
      <c r="H20" s="64">
        <v>0.98599999999999999</v>
      </c>
      <c r="I20" s="64">
        <v>1</v>
      </c>
      <c r="J20" s="64">
        <v>0.94299999999999995</v>
      </c>
      <c r="K20" s="64">
        <v>0.98899999999999999</v>
      </c>
      <c r="L20" s="64">
        <v>0.88800000000000001</v>
      </c>
      <c r="M20" s="64">
        <v>0.98099999999999998</v>
      </c>
      <c r="N20" s="64">
        <v>-0.33500000000000002</v>
      </c>
      <c r="O20" s="64">
        <v>-3.9E-2</v>
      </c>
      <c r="P20" s="64">
        <v>-8.9999999999999993E-3</v>
      </c>
      <c r="Q20" s="64">
        <v>-2.9000000000000001E-2</v>
      </c>
      <c r="R20" s="64">
        <v>6.3E-2</v>
      </c>
      <c r="S20" s="64">
        <v>2.5000000000000001E-2</v>
      </c>
      <c r="T20" s="64">
        <v>0.10199999999999999</v>
      </c>
      <c r="U20" s="64">
        <v>-7.4999999999999997E-2</v>
      </c>
      <c r="V20" s="64">
        <v>3.4000000000000002E-2</v>
      </c>
      <c r="W20" s="64">
        <v>-9.9000000000000005E-2</v>
      </c>
      <c r="X20" s="64">
        <v>0.11700000000000001</v>
      </c>
      <c r="Y20" s="64">
        <v>-0.18</v>
      </c>
      <c r="Z20" s="64">
        <v>-5.3999999999999999E-2</v>
      </c>
      <c r="AA20" s="64">
        <v>-1.7000000000000001E-2</v>
      </c>
      <c r="AB20" s="64">
        <v>-0.122</v>
      </c>
      <c r="AC20" s="64">
        <v>-0.40300000000000002</v>
      </c>
      <c r="AD20" s="64">
        <v>0.14899999999999999</v>
      </c>
      <c r="AE20" s="64">
        <v>-0.29399999999999998</v>
      </c>
      <c r="AF20" s="64">
        <v>-0.48199999999999998</v>
      </c>
      <c r="AG20" s="64">
        <v>0.154</v>
      </c>
      <c r="AH20" s="64">
        <v>-4.9000000000000002E-2</v>
      </c>
      <c r="AI20" s="64">
        <v>-0.23599999999999999</v>
      </c>
      <c r="AJ20" s="64">
        <v>-0.20899999999999999</v>
      </c>
      <c r="AK20" s="64">
        <v>-0.54600000000000004</v>
      </c>
      <c r="AL20" s="64">
        <v>0</v>
      </c>
      <c r="AM20" s="64">
        <v>7.0000000000000001E-3</v>
      </c>
      <c r="AN20" s="64">
        <v>-0.57299999999999995</v>
      </c>
      <c r="AO20" s="64">
        <v>-4.9000000000000002E-2</v>
      </c>
      <c r="AP20" s="64">
        <v>-0.58099999999999996</v>
      </c>
      <c r="AQ20" s="64">
        <v>-0.06</v>
      </c>
      <c r="AR20" s="64">
        <v>-0.58099999999999996</v>
      </c>
      <c r="AS20" s="64">
        <v>-0.10100000000000001</v>
      </c>
      <c r="AT20" s="64">
        <v>-0.56499999999999995</v>
      </c>
      <c r="AU20" s="64">
        <v>-9.9000000000000005E-2</v>
      </c>
      <c r="AV20" s="64">
        <v>-0.54800000000000004</v>
      </c>
      <c r="AW20" s="64">
        <v>-7.3999999999999996E-2</v>
      </c>
      <c r="AX20" s="64">
        <v>-0.53700000000000003</v>
      </c>
      <c r="AY20" s="64">
        <v>-7.1999999999999995E-2</v>
      </c>
      <c r="AZ20" s="64">
        <v>-0.52800000000000002</v>
      </c>
      <c r="BA20" s="64">
        <v>-8.1000000000000003E-2</v>
      </c>
      <c r="BB20" s="64">
        <v>-0.51900000000000002</v>
      </c>
      <c r="BC20" s="64">
        <v>-0.13900000000000001</v>
      </c>
      <c r="BD20" s="64">
        <v>-0.496</v>
      </c>
      <c r="BE20" s="64">
        <v>-0.151</v>
      </c>
      <c r="BF20" s="64">
        <v>-0.89</v>
      </c>
      <c r="BG20" s="64">
        <v>3.6999999999999998E-2</v>
      </c>
      <c r="BH20" s="64">
        <v>-0.90300000000000002</v>
      </c>
      <c r="BI20" s="64">
        <v>-7.0000000000000001E-3</v>
      </c>
      <c r="BJ20" s="64">
        <v>-0.90800000000000003</v>
      </c>
      <c r="BK20" s="64">
        <v>-0.02</v>
      </c>
      <c r="BL20" s="64">
        <v>-0.90800000000000003</v>
      </c>
      <c r="BM20" s="64">
        <v>-6.9000000000000006E-2</v>
      </c>
      <c r="BN20" s="64">
        <v>-0.90100000000000002</v>
      </c>
      <c r="BO20" s="64">
        <v>-7.0999999999999994E-2</v>
      </c>
      <c r="BP20" s="64">
        <v>-0.89300000000000002</v>
      </c>
      <c r="BQ20" s="64">
        <v>-4.3999999999999997E-2</v>
      </c>
      <c r="BR20" s="64">
        <v>-0.88900000000000001</v>
      </c>
      <c r="BS20" s="64">
        <v>-4.3999999999999997E-2</v>
      </c>
      <c r="BT20" s="64">
        <v>-0.88600000000000001</v>
      </c>
      <c r="BU20" s="64">
        <v>-5.6000000000000001E-2</v>
      </c>
      <c r="BV20" s="64">
        <v>-0.88400000000000001</v>
      </c>
      <c r="BW20" s="64">
        <v>-0.11899999999999999</v>
      </c>
      <c r="BX20" s="64">
        <v>-0.875</v>
      </c>
      <c r="BY20" s="65">
        <v>-0.13200000000000001</v>
      </c>
    </row>
    <row r="21" spans="1:77">
      <c r="A21" s="83"/>
      <c r="B21" s="64" t="s">
        <v>469</v>
      </c>
      <c r="C21" s="64">
        <v>0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/>
      <c r="J21" s="64">
        <v>0</v>
      </c>
      <c r="K21" s="64">
        <v>0</v>
      </c>
      <c r="L21" s="64">
        <v>0</v>
      </c>
      <c r="M21" s="64">
        <v>0</v>
      </c>
      <c r="N21" s="64">
        <v>4.0000000000000001E-3</v>
      </c>
      <c r="O21" s="64">
        <v>0.74299999999999999</v>
      </c>
      <c r="P21" s="64">
        <v>0.94199999999999995</v>
      </c>
      <c r="Q21" s="64">
        <v>0.80600000000000005</v>
      </c>
      <c r="R21" s="64">
        <v>0.59899999999999998</v>
      </c>
      <c r="S21" s="64">
        <v>0.83299999999999996</v>
      </c>
      <c r="T21" s="64">
        <v>0.38900000000000001</v>
      </c>
      <c r="U21" s="64">
        <v>0.52900000000000003</v>
      </c>
      <c r="V21" s="64">
        <v>0.77400000000000002</v>
      </c>
      <c r="W21" s="64">
        <v>0.40500000000000003</v>
      </c>
      <c r="X21" s="64">
        <v>0.32500000000000001</v>
      </c>
      <c r="Y21" s="64">
        <v>0.127</v>
      </c>
      <c r="Z21" s="64">
        <v>0.68200000000000005</v>
      </c>
      <c r="AA21" s="64">
        <v>0.89900000000000002</v>
      </c>
      <c r="AB21" s="64">
        <v>0.35799999999999998</v>
      </c>
      <c r="AC21" s="64">
        <v>2E-3</v>
      </c>
      <c r="AD21" s="64">
        <v>0.25900000000000001</v>
      </c>
      <c r="AE21" s="64">
        <v>2.4E-2</v>
      </c>
      <c r="AF21" s="64">
        <v>0</v>
      </c>
      <c r="AG21" s="64">
        <v>0.245</v>
      </c>
      <c r="AH21" s="64">
        <v>0.71299999999999997</v>
      </c>
      <c r="AI21" s="64">
        <v>7.1999999999999995E-2</v>
      </c>
      <c r="AJ21" s="64">
        <v>0.112</v>
      </c>
      <c r="AK21" s="64">
        <v>0</v>
      </c>
      <c r="AL21" s="64">
        <v>1</v>
      </c>
      <c r="AM21" s="64">
        <v>0.95799999999999996</v>
      </c>
      <c r="AN21" s="64">
        <v>0</v>
      </c>
      <c r="AO21" s="64">
        <v>0.71599999999999997</v>
      </c>
      <c r="AP21" s="64">
        <v>0</v>
      </c>
      <c r="AQ21" s="64">
        <v>0.66200000000000003</v>
      </c>
      <c r="AR21" s="64">
        <v>0</v>
      </c>
      <c r="AS21" s="64">
        <v>0.46400000000000002</v>
      </c>
      <c r="AT21" s="64">
        <v>0</v>
      </c>
      <c r="AU21" s="64">
        <v>0.47799999999999998</v>
      </c>
      <c r="AV21" s="64">
        <v>0</v>
      </c>
      <c r="AW21" s="64">
        <v>0.59799999999999998</v>
      </c>
      <c r="AX21" s="64">
        <v>0</v>
      </c>
      <c r="AY21" s="64">
        <v>0.61399999999999999</v>
      </c>
      <c r="AZ21" s="64">
        <v>0</v>
      </c>
      <c r="BA21" s="64">
        <v>0.57099999999999995</v>
      </c>
      <c r="BB21" s="64">
        <v>0</v>
      </c>
      <c r="BC21" s="64">
        <v>0.33600000000000002</v>
      </c>
      <c r="BD21" s="64">
        <v>0</v>
      </c>
      <c r="BE21" s="64">
        <v>0.3</v>
      </c>
      <c r="BF21" s="64">
        <v>0</v>
      </c>
      <c r="BG21" s="64">
        <v>0.78200000000000003</v>
      </c>
      <c r="BH21" s="64">
        <v>0</v>
      </c>
      <c r="BI21" s="64">
        <v>0.95799999999999996</v>
      </c>
      <c r="BJ21" s="64">
        <v>0</v>
      </c>
      <c r="BK21" s="64">
        <v>0.88200000000000001</v>
      </c>
      <c r="BL21" s="64">
        <v>0</v>
      </c>
      <c r="BM21" s="64">
        <v>0.61399999999999999</v>
      </c>
      <c r="BN21" s="64">
        <v>0</v>
      </c>
      <c r="BO21" s="64">
        <v>0.60899999999999999</v>
      </c>
      <c r="BP21" s="64">
        <v>0</v>
      </c>
      <c r="BQ21" s="64">
        <v>0.754</v>
      </c>
      <c r="BR21" s="64">
        <v>0</v>
      </c>
      <c r="BS21" s="64">
        <v>0.755</v>
      </c>
      <c r="BT21" s="64">
        <v>0</v>
      </c>
      <c r="BU21" s="64">
        <v>0.69799999999999995</v>
      </c>
      <c r="BV21" s="64">
        <v>0</v>
      </c>
      <c r="BW21" s="64">
        <v>0.41</v>
      </c>
      <c r="BX21" s="64">
        <v>0</v>
      </c>
      <c r="BY21" s="65">
        <v>0.36499999999999999</v>
      </c>
    </row>
    <row r="22" spans="1:77">
      <c r="A22" s="83"/>
      <c r="B22" s="64" t="s">
        <v>467</v>
      </c>
      <c r="C22" s="64">
        <v>74</v>
      </c>
      <c r="D22" s="64">
        <v>74</v>
      </c>
      <c r="E22" s="64">
        <v>74</v>
      </c>
      <c r="F22" s="64">
        <v>74</v>
      </c>
      <c r="G22" s="64">
        <v>74</v>
      </c>
      <c r="H22" s="64">
        <v>74</v>
      </c>
      <c r="I22" s="64">
        <v>74</v>
      </c>
      <c r="J22" s="64">
        <v>74</v>
      </c>
      <c r="K22" s="64">
        <v>74</v>
      </c>
      <c r="L22" s="64">
        <v>74</v>
      </c>
      <c r="M22" s="64">
        <v>74</v>
      </c>
      <c r="N22" s="64">
        <v>74</v>
      </c>
      <c r="O22" s="64">
        <v>73</v>
      </c>
      <c r="P22" s="64">
        <v>73</v>
      </c>
      <c r="Q22" s="64">
        <v>73</v>
      </c>
      <c r="R22" s="64">
        <v>73</v>
      </c>
      <c r="S22" s="64">
        <v>73</v>
      </c>
      <c r="T22" s="64">
        <v>73</v>
      </c>
      <c r="U22" s="64">
        <v>73</v>
      </c>
      <c r="V22" s="64">
        <v>73</v>
      </c>
      <c r="W22" s="64">
        <v>73</v>
      </c>
      <c r="X22" s="64">
        <v>73</v>
      </c>
      <c r="Y22" s="64">
        <v>73</v>
      </c>
      <c r="Z22" s="64">
        <v>59</v>
      </c>
      <c r="AA22" s="64">
        <v>59</v>
      </c>
      <c r="AB22" s="64">
        <v>59</v>
      </c>
      <c r="AC22" s="64">
        <v>59</v>
      </c>
      <c r="AD22" s="64">
        <v>59</v>
      </c>
      <c r="AE22" s="64">
        <v>59</v>
      </c>
      <c r="AF22" s="64">
        <v>59</v>
      </c>
      <c r="AG22" s="64">
        <v>59</v>
      </c>
      <c r="AH22" s="64">
        <v>59</v>
      </c>
      <c r="AI22" s="64">
        <v>59</v>
      </c>
      <c r="AJ22" s="64">
        <v>59</v>
      </c>
      <c r="AK22" s="64">
        <v>59</v>
      </c>
      <c r="AL22" s="64">
        <v>58</v>
      </c>
      <c r="AM22" s="64">
        <v>58</v>
      </c>
      <c r="AN22" s="64">
        <v>58</v>
      </c>
      <c r="AO22" s="64">
        <v>57</v>
      </c>
      <c r="AP22" s="64">
        <v>57</v>
      </c>
      <c r="AQ22" s="64">
        <v>56</v>
      </c>
      <c r="AR22" s="64">
        <v>56</v>
      </c>
      <c r="AS22" s="64">
        <v>55</v>
      </c>
      <c r="AT22" s="64">
        <v>55</v>
      </c>
      <c r="AU22" s="64">
        <v>54</v>
      </c>
      <c r="AV22" s="64">
        <v>54</v>
      </c>
      <c r="AW22" s="64">
        <v>53</v>
      </c>
      <c r="AX22" s="64">
        <v>53</v>
      </c>
      <c r="AY22" s="64">
        <v>52</v>
      </c>
      <c r="AZ22" s="64">
        <v>52</v>
      </c>
      <c r="BA22" s="64">
        <v>51</v>
      </c>
      <c r="BB22" s="64">
        <v>51</v>
      </c>
      <c r="BC22" s="64">
        <v>50</v>
      </c>
      <c r="BD22" s="64">
        <v>50</v>
      </c>
      <c r="BE22" s="64">
        <v>49</v>
      </c>
      <c r="BF22" s="64">
        <v>59</v>
      </c>
      <c r="BG22" s="64">
        <v>58</v>
      </c>
      <c r="BH22" s="64">
        <v>58</v>
      </c>
      <c r="BI22" s="64">
        <v>57</v>
      </c>
      <c r="BJ22" s="64">
        <v>57</v>
      </c>
      <c r="BK22" s="64">
        <v>56</v>
      </c>
      <c r="BL22" s="64">
        <v>56</v>
      </c>
      <c r="BM22" s="64">
        <v>55</v>
      </c>
      <c r="BN22" s="64">
        <v>55</v>
      </c>
      <c r="BO22" s="64">
        <v>54</v>
      </c>
      <c r="BP22" s="64">
        <v>54</v>
      </c>
      <c r="BQ22" s="64">
        <v>53</v>
      </c>
      <c r="BR22" s="64">
        <v>53</v>
      </c>
      <c r="BS22" s="64">
        <v>52</v>
      </c>
      <c r="BT22" s="64">
        <v>52</v>
      </c>
      <c r="BU22" s="64">
        <v>51</v>
      </c>
      <c r="BV22" s="64">
        <v>51</v>
      </c>
      <c r="BW22" s="64">
        <v>50</v>
      </c>
      <c r="BX22" s="64">
        <v>50</v>
      </c>
      <c r="BY22" s="65">
        <v>49</v>
      </c>
    </row>
    <row r="23" spans="1:77">
      <c r="A23" s="83" t="s">
        <v>416</v>
      </c>
      <c r="B23" s="64" t="s">
        <v>468</v>
      </c>
      <c r="C23" s="64">
        <v>0.998</v>
      </c>
      <c r="D23" s="64">
        <v>0.97699999999999998</v>
      </c>
      <c r="E23" s="64">
        <v>0.95599999999999996</v>
      </c>
      <c r="F23" s="64">
        <v>0.91500000000000004</v>
      </c>
      <c r="G23" s="64">
        <v>0.875</v>
      </c>
      <c r="H23" s="64">
        <v>0.98299999999999998</v>
      </c>
      <c r="I23" s="64">
        <v>0.94299999999999995</v>
      </c>
      <c r="J23" s="64">
        <v>1</v>
      </c>
      <c r="K23" s="64">
        <v>0.98</v>
      </c>
      <c r="L23" s="64">
        <v>0.96899999999999997</v>
      </c>
      <c r="M23" s="64">
        <v>0.88400000000000001</v>
      </c>
      <c r="N23" s="64">
        <v>-5.2999999999999999E-2</v>
      </c>
      <c r="O23" s="64">
        <v>-7.1999999999999995E-2</v>
      </c>
      <c r="P23" s="64">
        <v>-8.9999999999999993E-3</v>
      </c>
      <c r="Q23" s="64">
        <v>-1.6E-2</v>
      </c>
      <c r="R23" s="64">
        <v>1.0999999999999999E-2</v>
      </c>
      <c r="S23" s="64">
        <v>5.5E-2</v>
      </c>
      <c r="T23" s="64">
        <v>0.10199999999999999</v>
      </c>
      <c r="U23" s="64">
        <v>-3.0000000000000001E-3</v>
      </c>
      <c r="V23" s="64">
        <v>3.6999999999999998E-2</v>
      </c>
      <c r="W23" s="64">
        <v>-0.09</v>
      </c>
      <c r="X23" s="64">
        <v>8.4000000000000005E-2</v>
      </c>
      <c r="Y23" s="64">
        <v>-0.16700000000000001</v>
      </c>
      <c r="Z23" s="64">
        <v>-9.9000000000000005E-2</v>
      </c>
      <c r="AA23" s="64">
        <v>-2.1000000000000001E-2</v>
      </c>
      <c r="AB23" s="64">
        <v>-0.11</v>
      </c>
      <c r="AC23" s="64">
        <v>-0.39700000000000002</v>
      </c>
      <c r="AD23" s="64">
        <v>0.20499999999999999</v>
      </c>
      <c r="AE23" s="64">
        <v>-0.28199999999999997</v>
      </c>
      <c r="AF23" s="64">
        <v>-0.51500000000000001</v>
      </c>
      <c r="AG23" s="64">
        <v>0.11899999999999999</v>
      </c>
      <c r="AH23" s="64">
        <v>-2.1000000000000001E-2</v>
      </c>
      <c r="AI23" s="64">
        <v>-0.24</v>
      </c>
      <c r="AJ23" s="64">
        <v>-0.21199999999999999</v>
      </c>
      <c r="AK23" s="64">
        <v>-0.375</v>
      </c>
      <c r="AL23" s="64">
        <v>-3.5000000000000003E-2</v>
      </c>
      <c r="AM23" s="64">
        <v>-3.7999999999999999E-2</v>
      </c>
      <c r="AN23" s="64">
        <v>-0.39</v>
      </c>
      <c r="AO23" s="64">
        <v>-4.7E-2</v>
      </c>
      <c r="AP23" s="64">
        <v>-0.4</v>
      </c>
      <c r="AQ23" s="64">
        <v>-4.2000000000000003E-2</v>
      </c>
      <c r="AR23" s="64">
        <v>-0.41299999999999998</v>
      </c>
      <c r="AS23" s="64">
        <v>-7.8E-2</v>
      </c>
      <c r="AT23" s="64">
        <v>-0.41399999999999998</v>
      </c>
      <c r="AU23" s="64">
        <v>-7.4999999999999997E-2</v>
      </c>
      <c r="AV23" s="64">
        <v>-0.41799999999999998</v>
      </c>
      <c r="AW23" s="64">
        <v>-6.4000000000000001E-2</v>
      </c>
      <c r="AX23" s="64">
        <v>-0.42799999999999999</v>
      </c>
      <c r="AY23" s="64">
        <v>-7.3999999999999996E-2</v>
      </c>
      <c r="AZ23" s="64">
        <v>-0.435</v>
      </c>
      <c r="BA23" s="64">
        <v>-9.4E-2</v>
      </c>
      <c r="BB23" s="64">
        <v>-0.434</v>
      </c>
      <c r="BC23" s="64">
        <v>-0.13500000000000001</v>
      </c>
      <c r="BD23" s="64">
        <v>-0.42399999999999999</v>
      </c>
      <c r="BE23" s="64">
        <v>-0.126</v>
      </c>
      <c r="BF23" s="64">
        <v>-0.84299999999999997</v>
      </c>
      <c r="BG23" s="64">
        <v>-0.01</v>
      </c>
      <c r="BH23" s="64">
        <v>-0.84199999999999997</v>
      </c>
      <c r="BI23" s="64">
        <v>-0.02</v>
      </c>
      <c r="BJ23" s="64">
        <v>-0.84</v>
      </c>
      <c r="BK23" s="64">
        <v>-1.4999999999999999E-2</v>
      </c>
      <c r="BL23" s="64">
        <v>-0.83899999999999997</v>
      </c>
      <c r="BM23" s="64">
        <v>-5.8000000000000003E-2</v>
      </c>
      <c r="BN23" s="64">
        <v>-0.83399999999999996</v>
      </c>
      <c r="BO23" s="64">
        <v>-0.06</v>
      </c>
      <c r="BP23" s="64">
        <v>-0.83199999999999996</v>
      </c>
      <c r="BQ23" s="64">
        <v>-0.04</v>
      </c>
      <c r="BR23" s="64">
        <v>-0.83399999999999996</v>
      </c>
      <c r="BS23" s="64">
        <v>-5.0999999999999997E-2</v>
      </c>
      <c r="BT23" s="64">
        <v>-0.83599999999999997</v>
      </c>
      <c r="BU23" s="64">
        <v>-7.2999999999999995E-2</v>
      </c>
      <c r="BV23" s="64">
        <v>-0.83299999999999996</v>
      </c>
      <c r="BW23" s="64">
        <v>-0.124</v>
      </c>
      <c r="BX23" s="64">
        <v>-0.82699999999999996</v>
      </c>
      <c r="BY23" s="65">
        <v>-0.11</v>
      </c>
    </row>
    <row r="24" spans="1:77">
      <c r="A24" s="83"/>
      <c r="B24" s="64" t="s">
        <v>469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/>
      <c r="K24" s="64">
        <v>0</v>
      </c>
      <c r="L24" s="64">
        <v>0</v>
      </c>
      <c r="M24" s="64">
        <v>0</v>
      </c>
      <c r="N24" s="64">
        <v>0.65300000000000002</v>
      </c>
      <c r="O24" s="64">
        <v>0.54600000000000004</v>
      </c>
      <c r="P24" s="64">
        <v>0.94099999999999995</v>
      </c>
      <c r="Q24" s="64">
        <v>0.89100000000000001</v>
      </c>
      <c r="R24" s="64">
        <v>0.92500000000000004</v>
      </c>
      <c r="S24" s="64">
        <v>0.64600000000000002</v>
      </c>
      <c r="T24" s="64">
        <v>0.39200000000000002</v>
      </c>
      <c r="U24" s="64">
        <v>0.98199999999999998</v>
      </c>
      <c r="V24" s="64">
        <v>0.753</v>
      </c>
      <c r="W24" s="64">
        <v>0.44900000000000001</v>
      </c>
      <c r="X24" s="64">
        <v>0.48199999999999998</v>
      </c>
      <c r="Y24" s="64">
        <v>0.158</v>
      </c>
      <c r="Z24" s="64">
        <v>0.45700000000000002</v>
      </c>
      <c r="AA24" s="64">
        <v>0.877</v>
      </c>
      <c r="AB24" s="64">
        <v>0.40500000000000003</v>
      </c>
      <c r="AC24" s="64">
        <v>2E-3</v>
      </c>
      <c r="AD24" s="64">
        <v>0.12</v>
      </c>
      <c r="AE24" s="64">
        <v>0.03</v>
      </c>
      <c r="AF24" s="64">
        <v>0</v>
      </c>
      <c r="AG24" s="64">
        <v>0.36799999999999999</v>
      </c>
      <c r="AH24" s="64">
        <v>0.874</v>
      </c>
      <c r="AI24" s="64">
        <v>6.7000000000000004E-2</v>
      </c>
      <c r="AJ24" s="64">
        <v>0.106</v>
      </c>
      <c r="AK24" s="64">
        <v>3.0000000000000001E-3</v>
      </c>
      <c r="AL24" s="64">
        <v>0.79700000000000004</v>
      </c>
      <c r="AM24" s="64">
        <v>0.78</v>
      </c>
      <c r="AN24" s="64">
        <v>2E-3</v>
      </c>
      <c r="AO24" s="64">
        <v>0.73099999999999998</v>
      </c>
      <c r="AP24" s="64">
        <v>2E-3</v>
      </c>
      <c r="AQ24" s="64">
        <v>0.76</v>
      </c>
      <c r="AR24" s="64">
        <v>2E-3</v>
      </c>
      <c r="AS24" s="64">
        <v>0.57399999999999995</v>
      </c>
      <c r="AT24" s="64">
        <v>2E-3</v>
      </c>
      <c r="AU24" s="64">
        <v>0.58799999999999997</v>
      </c>
      <c r="AV24" s="64">
        <v>2E-3</v>
      </c>
      <c r="AW24" s="64">
        <v>0.64800000000000002</v>
      </c>
      <c r="AX24" s="64">
        <v>1E-3</v>
      </c>
      <c r="AY24" s="64">
        <v>0.60299999999999998</v>
      </c>
      <c r="AZ24" s="64">
        <v>1E-3</v>
      </c>
      <c r="BA24" s="64">
        <v>0.51200000000000001</v>
      </c>
      <c r="BB24" s="64">
        <v>1E-3</v>
      </c>
      <c r="BC24" s="64">
        <v>0.34799999999999998</v>
      </c>
      <c r="BD24" s="64">
        <v>2E-3</v>
      </c>
      <c r="BE24" s="64">
        <v>0.38700000000000001</v>
      </c>
      <c r="BF24" s="64">
        <v>0</v>
      </c>
      <c r="BG24" s="64">
        <v>0.94299999999999995</v>
      </c>
      <c r="BH24" s="64">
        <v>0</v>
      </c>
      <c r="BI24" s="64">
        <v>0.88300000000000001</v>
      </c>
      <c r="BJ24" s="64">
        <v>0</v>
      </c>
      <c r="BK24" s="64">
        <v>0.91400000000000003</v>
      </c>
      <c r="BL24" s="64">
        <v>0</v>
      </c>
      <c r="BM24" s="64">
        <v>0.67300000000000004</v>
      </c>
      <c r="BN24" s="64">
        <v>0</v>
      </c>
      <c r="BO24" s="64">
        <v>0.66700000000000004</v>
      </c>
      <c r="BP24" s="64">
        <v>0</v>
      </c>
      <c r="BQ24" s="64">
        <v>0.77700000000000002</v>
      </c>
      <c r="BR24" s="64">
        <v>0</v>
      </c>
      <c r="BS24" s="64">
        <v>0.71799999999999997</v>
      </c>
      <c r="BT24" s="64">
        <v>0</v>
      </c>
      <c r="BU24" s="64">
        <v>0.61099999999999999</v>
      </c>
      <c r="BV24" s="64">
        <v>0</v>
      </c>
      <c r="BW24" s="64">
        <v>0.39100000000000001</v>
      </c>
      <c r="BX24" s="64">
        <v>0</v>
      </c>
      <c r="BY24" s="65">
        <v>0.45300000000000001</v>
      </c>
    </row>
    <row r="25" spans="1:77">
      <c r="A25" s="83"/>
      <c r="B25" s="64" t="s">
        <v>467</v>
      </c>
      <c r="C25" s="64">
        <v>74</v>
      </c>
      <c r="D25" s="64">
        <v>74</v>
      </c>
      <c r="E25" s="64">
        <v>74</v>
      </c>
      <c r="F25" s="64">
        <v>74</v>
      </c>
      <c r="G25" s="64">
        <v>74</v>
      </c>
      <c r="H25" s="64">
        <v>74</v>
      </c>
      <c r="I25" s="64">
        <v>74</v>
      </c>
      <c r="J25" s="64">
        <v>74</v>
      </c>
      <c r="K25" s="64">
        <v>74</v>
      </c>
      <c r="L25" s="64">
        <v>74</v>
      </c>
      <c r="M25" s="64">
        <v>74</v>
      </c>
      <c r="N25" s="64">
        <v>74</v>
      </c>
      <c r="O25" s="64">
        <v>73</v>
      </c>
      <c r="P25" s="64">
        <v>73</v>
      </c>
      <c r="Q25" s="64">
        <v>73</v>
      </c>
      <c r="R25" s="64">
        <v>73</v>
      </c>
      <c r="S25" s="64">
        <v>73</v>
      </c>
      <c r="T25" s="64">
        <v>73</v>
      </c>
      <c r="U25" s="64">
        <v>73</v>
      </c>
      <c r="V25" s="64">
        <v>73</v>
      </c>
      <c r="W25" s="64">
        <v>73</v>
      </c>
      <c r="X25" s="64">
        <v>73</v>
      </c>
      <c r="Y25" s="64">
        <v>73</v>
      </c>
      <c r="Z25" s="64">
        <v>59</v>
      </c>
      <c r="AA25" s="64">
        <v>59</v>
      </c>
      <c r="AB25" s="64">
        <v>59</v>
      </c>
      <c r="AC25" s="64">
        <v>59</v>
      </c>
      <c r="AD25" s="64">
        <v>59</v>
      </c>
      <c r="AE25" s="64">
        <v>59</v>
      </c>
      <c r="AF25" s="64">
        <v>59</v>
      </c>
      <c r="AG25" s="64">
        <v>59</v>
      </c>
      <c r="AH25" s="64">
        <v>59</v>
      </c>
      <c r="AI25" s="64">
        <v>59</v>
      </c>
      <c r="AJ25" s="64">
        <v>59</v>
      </c>
      <c r="AK25" s="64">
        <v>59</v>
      </c>
      <c r="AL25" s="64">
        <v>58</v>
      </c>
      <c r="AM25" s="64">
        <v>58</v>
      </c>
      <c r="AN25" s="64">
        <v>58</v>
      </c>
      <c r="AO25" s="64">
        <v>57</v>
      </c>
      <c r="AP25" s="64">
        <v>57</v>
      </c>
      <c r="AQ25" s="64">
        <v>56</v>
      </c>
      <c r="AR25" s="64">
        <v>56</v>
      </c>
      <c r="AS25" s="64">
        <v>55</v>
      </c>
      <c r="AT25" s="64">
        <v>55</v>
      </c>
      <c r="AU25" s="64">
        <v>54</v>
      </c>
      <c r="AV25" s="64">
        <v>54</v>
      </c>
      <c r="AW25" s="64">
        <v>53</v>
      </c>
      <c r="AX25" s="64">
        <v>53</v>
      </c>
      <c r="AY25" s="64">
        <v>52</v>
      </c>
      <c r="AZ25" s="64">
        <v>52</v>
      </c>
      <c r="BA25" s="64">
        <v>51</v>
      </c>
      <c r="BB25" s="64">
        <v>51</v>
      </c>
      <c r="BC25" s="64">
        <v>50</v>
      </c>
      <c r="BD25" s="64">
        <v>50</v>
      </c>
      <c r="BE25" s="64">
        <v>49</v>
      </c>
      <c r="BF25" s="64">
        <v>59</v>
      </c>
      <c r="BG25" s="64">
        <v>58</v>
      </c>
      <c r="BH25" s="64">
        <v>58</v>
      </c>
      <c r="BI25" s="64">
        <v>57</v>
      </c>
      <c r="BJ25" s="64">
        <v>57</v>
      </c>
      <c r="BK25" s="64">
        <v>56</v>
      </c>
      <c r="BL25" s="64">
        <v>56</v>
      </c>
      <c r="BM25" s="64">
        <v>55</v>
      </c>
      <c r="BN25" s="64">
        <v>55</v>
      </c>
      <c r="BO25" s="64">
        <v>54</v>
      </c>
      <c r="BP25" s="64">
        <v>54</v>
      </c>
      <c r="BQ25" s="64">
        <v>53</v>
      </c>
      <c r="BR25" s="64">
        <v>53</v>
      </c>
      <c r="BS25" s="64">
        <v>52</v>
      </c>
      <c r="BT25" s="64">
        <v>52</v>
      </c>
      <c r="BU25" s="64">
        <v>51</v>
      </c>
      <c r="BV25" s="64">
        <v>51</v>
      </c>
      <c r="BW25" s="64">
        <v>50</v>
      </c>
      <c r="BX25" s="64">
        <v>50</v>
      </c>
      <c r="BY25" s="65">
        <v>49</v>
      </c>
    </row>
    <row r="26" spans="1:77">
      <c r="A26" s="83" t="s">
        <v>417</v>
      </c>
      <c r="B26" s="64" t="s">
        <v>468</v>
      </c>
      <c r="C26" s="64">
        <v>0.98</v>
      </c>
      <c r="D26" s="64">
        <v>0.96299999999999997</v>
      </c>
      <c r="E26" s="64">
        <v>0.98399999999999999</v>
      </c>
      <c r="F26" s="64">
        <v>0.92900000000000005</v>
      </c>
      <c r="G26" s="64">
        <v>0.94599999999999995</v>
      </c>
      <c r="H26" s="64">
        <v>0.999</v>
      </c>
      <c r="I26" s="64">
        <v>0.98899999999999999</v>
      </c>
      <c r="J26" s="64">
        <v>0.98</v>
      </c>
      <c r="K26" s="64">
        <v>1</v>
      </c>
      <c r="L26" s="64">
        <v>0.93899999999999995</v>
      </c>
      <c r="M26" s="64">
        <v>0.95</v>
      </c>
      <c r="N26" s="64">
        <v>-0.20899999999999999</v>
      </c>
      <c r="O26" s="64">
        <v>-5.3999999999999999E-2</v>
      </c>
      <c r="P26" s="64">
        <v>-3.0000000000000001E-3</v>
      </c>
      <c r="Q26" s="64">
        <v>-2.1000000000000001E-2</v>
      </c>
      <c r="R26" s="64">
        <v>0.05</v>
      </c>
      <c r="S26" s="64">
        <v>4.2000000000000003E-2</v>
      </c>
      <c r="T26" s="64">
        <v>9.8000000000000004E-2</v>
      </c>
      <c r="U26" s="64">
        <v>-6.0999999999999999E-2</v>
      </c>
      <c r="V26" s="64">
        <v>4.2000000000000003E-2</v>
      </c>
      <c r="W26" s="64">
        <v>-9.7000000000000003E-2</v>
      </c>
      <c r="X26" s="64">
        <v>0.105</v>
      </c>
      <c r="Y26" s="64">
        <v>-0.17</v>
      </c>
      <c r="Z26" s="64">
        <v>-6.4000000000000001E-2</v>
      </c>
      <c r="AA26" s="64">
        <v>-0.02</v>
      </c>
      <c r="AB26" s="64">
        <v>-0.107</v>
      </c>
      <c r="AC26" s="64">
        <v>-0.40300000000000002</v>
      </c>
      <c r="AD26" s="64">
        <v>0.17100000000000001</v>
      </c>
      <c r="AE26" s="64">
        <v>-0.29099999999999998</v>
      </c>
      <c r="AF26" s="64">
        <v>-0.49399999999999999</v>
      </c>
      <c r="AG26" s="64">
        <v>0.14499999999999999</v>
      </c>
      <c r="AH26" s="64">
        <v>-3.9E-2</v>
      </c>
      <c r="AI26" s="64">
        <v>-0.23400000000000001</v>
      </c>
      <c r="AJ26" s="64">
        <v>-0.20599999999999999</v>
      </c>
      <c r="AK26" s="64">
        <v>-0.49399999999999999</v>
      </c>
      <c r="AL26" s="64">
        <v>-8.9999999999999993E-3</v>
      </c>
      <c r="AM26" s="64">
        <v>-6.0000000000000001E-3</v>
      </c>
      <c r="AN26" s="64">
        <v>-0.51900000000000002</v>
      </c>
      <c r="AO26" s="64">
        <v>-5.2999999999999999E-2</v>
      </c>
      <c r="AP26" s="64">
        <v>-0.52800000000000002</v>
      </c>
      <c r="AQ26" s="64">
        <v>-6.5000000000000002E-2</v>
      </c>
      <c r="AR26" s="64">
        <v>-0.53</v>
      </c>
      <c r="AS26" s="64">
        <v>-0.10199999999999999</v>
      </c>
      <c r="AT26" s="64">
        <v>-0.51800000000000002</v>
      </c>
      <c r="AU26" s="64">
        <v>-9.7000000000000003E-2</v>
      </c>
      <c r="AV26" s="64">
        <v>-0.50700000000000001</v>
      </c>
      <c r="AW26" s="64">
        <v>-7.9000000000000001E-2</v>
      </c>
      <c r="AX26" s="64">
        <v>-0.5</v>
      </c>
      <c r="AY26" s="64">
        <v>-7.3999999999999996E-2</v>
      </c>
      <c r="AZ26" s="64">
        <v>-0.49399999999999999</v>
      </c>
      <c r="BA26" s="64">
        <v>-8.7999999999999995E-2</v>
      </c>
      <c r="BB26" s="64">
        <v>-0.48799999999999999</v>
      </c>
      <c r="BC26" s="64">
        <v>-0.13900000000000001</v>
      </c>
      <c r="BD26" s="64">
        <v>-0.47099999999999997</v>
      </c>
      <c r="BE26" s="64">
        <v>-0.14399999999999999</v>
      </c>
      <c r="BF26" s="64">
        <v>-0.88400000000000001</v>
      </c>
      <c r="BG26" s="64">
        <v>2.3E-2</v>
      </c>
      <c r="BH26" s="64">
        <v>-0.89300000000000002</v>
      </c>
      <c r="BI26" s="64">
        <v>-1.7000000000000001E-2</v>
      </c>
      <c r="BJ26" s="64">
        <v>-0.89600000000000002</v>
      </c>
      <c r="BK26" s="64">
        <v>-0.03</v>
      </c>
      <c r="BL26" s="64">
        <v>-0.89400000000000002</v>
      </c>
      <c r="BM26" s="64">
        <v>-7.2999999999999995E-2</v>
      </c>
      <c r="BN26" s="64">
        <v>-0.88700000000000001</v>
      </c>
      <c r="BO26" s="64">
        <v>-7.0999999999999994E-2</v>
      </c>
      <c r="BP26" s="64">
        <v>-0.88100000000000001</v>
      </c>
      <c r="BQ26" s="64">
        <v>-5.1999999999999998E-2</v>
      </c>
      <c r="BR26" s="64">
        <v>-0.876</v>
      </c>
      <c r="BS26" s="64">
        <v>-4.9000000000000002E-2</v>
      </c>
      <c r="BT26" s="64">
        <v>-0.873</v>
      </c>
      <c r="BU26" s="64">
        <v>-6.3E-2</v>
      </c>
      <c r="BV26" s="64">
        <v>-0.86899999999999999</v>
      </c>
      <c r="BW26" s="64">
        <v>-0.121</v>
      </c>
      <c r="BX26" s="64">
        <v>-0.86299999999999999</v>
      </c>
      <c r="BY26" s="65">
        <v>-0.125</v>
      </c>
    </row>
    <row r="27" spans="1:77">
      <c r="A27" s="83"/>
      <c r="B27" s="64" t="s">
        <v>469</v>
      </c>
      <c r="C27" s="64">
        <v>0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64">
        <v>0</v>
      </c>
      <c r="K27" s="64"/>
      <c r="L27" s="64">
        <v>0</v>
      </c>
      <c r="M27" s="64">
        <v>0</v>
      </c>
      <c r="N27" s="64">
        <v>7.3999999999999996E-2</v>
      </c>
      <c r="O27" s="64">
        <v>0.65100000000000002</v>
      </c>
      <c r="P27" s="64">
        <v>0.97699999999999998</v>
      </c>
      <c r="Q27" s="64">
        <v>0.86</v>
      </c>
      <c r="R27" s="64">
        <v>0.67700000000000005</v>
      </c>
      <c r="S27" s="64">
        <v>0.72099999999999997</v>
      </c>
      <c r="T27" s="64">
        <v>0.41</v>
      </c>
      <c r="U27" s="64">
        <v>0.60799999999999998</v>
      </c>
      <c r="V27" s="64">
        <v>0.72699999999999998</v>
      </c>
      <c r="W27" s="64">
        <v>0.41599999999999998</v>
      </c>
      <c r="X27" s="64">
        <v>0.377</v>
      </c>
      <c r="Y27" s="64">
        <v>0.14899999999999999</v>
      </c>
      <c r="Z27" s="64">
        <v>0.63200000000000001</v>
      </c>
      <c r="AA27" s="64">
        <v>0.88200000000000001</v>
      </c>
      <c r="AB27" s="64">
        <v>0.41899999999999998</v>
      </c>
      <c r="AC27" s="64">
        <v>2E-3</v>
      </c>
      <c r="AD27" s="64">
        <v>0.19600000000000001</v>
      </c>
      <c r="AE27" s="64">
        <v>2.5999999999999999E-2</v>
      </c>
      <c r="AF27" s="64">
        <v>0</v>
      </c>
      <c r="AG27" s="64">
        <v>0.27300000000000002</v>
      </c>
      <c r="AH27" s="64">
        <v>0.77100000000000002</v>
      </c>
      <c r="AI27" s="64">
        <v>7.4999999999999997E-2</v>
      </c>
      <c r="AJ27" s="64">
        <v>0.11700000000000001</v>
      </c>
      <c r="AK27" s="64">
        <v>0</v>
      </c>
      <c r="AL27" s="64">
        <v>0.94499999999999995</v>
      </c>
      <c r="AM27" s="64">
        <v>0.96299999999999997</v>
      </c>
      <c r="AN27" s="64">
        <v>0</v>
      </c>
      <c r="AO27" s="64">
        <v>0.69499999999999995</v>
      </c>
      <c r="AP27" s="64">
        <v>0</v>
      </c>
      <c r="AQ27" s="64">
        <v>0.63200000000000001</v>
      </c>
      <c r="AR27" s="64">
        <v>0</v>
      </c>
      <c r="AS27" s="64">
        <v>0.46</v>
      </c>
      <c r="AT27" s="64">
        <v>0</v>
      </c>
      <c r="AU27" s="64">
        <v>0.48699999999999999</v>
      </c>
      <c r="AV27" s="64">
        <v>0</v>
      </c>
      <c r="AW27" s="64">
        <v>0.57199999999999995</v>
      </c>
      <c r="AX27" s="64">
        <v>0</v>
      </c>
      <c r="AY27" s="64">
        <v>0.60099999999999998</v>
      </c>
      <c r="AZ27" s="64">
        <v>0</v>
      </c>
      <c r="BA27" s="64">
        <v>0.54100000000000004</v>
      </c>
      <c r="BB27" s="64">
        <v>0</v>
      </c>
      <c r="BC27" s="64">
        <v>0.33500000000000002</v>
      </c>
      <c r="BD27" s="64">
        <v>1E-3</v>
      </c>
      <c r="BE27" s="64">
        <v>0.32400000000000001</v>
      </c>
      <c r="BF27" s="64">
        <v>0</v>
      </c>
      <c r="BG27" s="64">
        <v>0.86499999999999999</v>
      </c>
      <c r="BH27" s="64">
        <v>0</v>
      </c>
      <c r="BI27" s="64">
        <v>0.89900000000000002</v>
      </c>
      <c r="BJ27" s="64">
        <v>0</v>
      </c>
      <c r="BK27" s="64">
        <v>0.82899999999999996</v>
      </c>
      <c r="BL27" s="64">
        <v>0</v>
      </c>
      <c r="BM27" s="64">
        <v>0.59599999999999997</v>
      </c>
      <c r="BN27" s="64">
        <v>0</v>
      </c>
      <c r="BO27" s="64">
        <v>0.60699999999999998</v>
      </c>
      <c r="BP27" s="64">
        <v>0</v>
      </c>
      <c r="BQ27" s="64">
        <v>0.71299999999999997</v>
      </c>
      <c r="BR27" s="64">
        <v>0</v>
      </c>
      <c r="BS27" s="64">
        <v>0.73199999999999998</v>
      </c>
      <c r="BT27" s="64">
        <v>0</v>
      </c>
      <c r="BU27" s="64">
        <v>0.65800000000000003</v>
      </c>
      <c r="BV27" s="64">
        <v>0</v>
      </c>
      <c r="BW27" s="64">
        <v>0.40100000000000002</v>
      </c>
      <c r="BX27" s="64">
        <v>0</v>
      </c>
      <c r="BY27" s="65">
        <v>0.39200000000000002</v>
      </c>
    </row>
    <row r="28" spans="1:77">
      <c r="A28" s="83"/>
      <c r="B28" s="64" t="s">
        <v>467</v>
      </c>
      <c r="C28" s="64">
        <v>74</v>
      </c>
      <c r="D28" s="64">
        <v>74</v>
      </c>
      <c r="E28" s="64">
        <v>74</v>
      </c>
      <c r="F28" s="64">
        <v>74</v>
      </c>
      <c r="G28" s="64">
        <v>74</v>
      </c>
      <c r="H28" s="64">
        <v>74</v>
      </c>
      <c r="I28" s="64">
        <v>74</v>
      </c>
      <c r="J28" s="64">
        <v>74</v>
      </c>
      <c r="K28" s="64">
        <v>74</v>
      </c>
      <c r="L28" s="64">
        <v>74</v>
      </c>
      <c r="M28" s="64">
        <v>74</v>
      </c>
      <c r="N28" s="64">
        <v>74</v>
      </c>
      <c r="O28" s="64">
        <v>73</v>
      </c>
      <c r="P28" s="64">
        <v>73</v>
      </c>
      <c r="Q28" s="64">
        <v>73</v>
      </c>
      <c r="R28" s="64">
        <v>73</v>
      </c>
      <c r="S28" s="64">
        <v>73</v>
      </c>
      <c r="T28" s="64">
        <v>73</v>
      </c>
      <c r="U28" s="64">
        <v>73</v>
      </c>
      <c r="V28" s="64">
        <v>73</v>
      </c>
      <c r="W28" s="64">
        <v>73</v>
      </c>
      <c r="X28" s="64">
        <v>73</v>
      </c>
      <c r="Y28" s="64">
        <v>73</v>
      </c>
      <c r="Z28" s="64">
        <v>59</v>
      </c>
      <c r="AA28" s="64">
        <v>59</v>
      </c>
      <c r="AB28" s="64">
        <v>59</v>
      </c>
      <c r="AC28" s="64">
        <v>59</v>
      </c>
      <c r="AD28" s="64">
        <v>59</v>
      </c>
      <c r="AE28" s="64">
        <v>59</v>
      </c>
      <c r="AF28" s="64">
        <v>59</v>
      </c>
      <c r="AG28" s="64">
        <v>59</v>
      </c>
      <c r="AH28" s="64">
        <v>59</v>
      </c>
      <c r="AI28" s="64">
        <v>59</v>
      </c>
      <c r="AJ28" s="64">
        <v>59</v>
      </c>
      <c r="AK28" s="64">
        <v>59</v>
      </c>
      <c r="AL28" s="64">
        <v>58</v>
      </c>
      <c r="AM28" s="64">
        <v>58</v>
      </c>
      <c r="AN28" s="64">
        <v>58</v>
      </c>
      <c r="AO28" s="64">
        <v>57</v>
      </c>
      <c r="AP28" s="64">
        <v>57</v>
      </c>
      <c r="AQ28" s="64">
        <v>56</v>
      </c>
      <c r="AR28" s="64">
        <v>56</v>
      </c>
      <c r="AS28" s="64">
        <v>55</v>
      </c>
      <c r="AT28" s="64">
        <v>55</v>
      </c>
      <c r="AU28" s="64">
        <v>54</v>
      </c>
      <c r="AV28" s="64">
        <v>54</v>
      </c>
      <c r="AW28" s="64">
        <v>53</v>
      </c>
      <c r="AX28" s="64">
        <v>53</v>
      </c>
      <c r="AY28" s="64">
        <v>52</v>
      </c>
      <c r="AZ28" s="64">
        <v>52</v>
      </c>
      <c r="BA28" s="64">
        <v>51</v>
      </c>
      <c r="BB28" s="64">
        <v>51</v>
      </c>
      <c r="BC28" s="64">
        <v>50</v>
      </c>
      <c r="BD28" s="64">
        <v>50</v>
      </c>
      <c r="BE28" s="64">
        <v>49</v>
      </c>
      <c r="BF28" s="64">
        <v>59</v>
      </c>
      <c r="BG28" s="64">
        <v>58</v>
      </c>
      <c r="BH28" s="64">
        <v>58</v>
      </c>
      <c r="BI28" s="64">
        <v>57</v>
      </c>
      <c r="BJ28" s="64">
        <v>57</v>
      </c>
      <c r="BK28" s="64">
        <v>56</v>
      </c>
      <c r="BL28" s="64">
        <v>56</v>
      </c>
      <c r="BM28" s="64">
        <v>55</v>
      </c>
      <c r="BN28" s="64">
        <v>55</v>
      </c>
      <c r="BO28" s="64">
        <v>54</v>
      </c>
      <c r="BP28" s="64">
        <v>54</v>
      </c>
      <c r="BQ28" s="64">
        <v>53</v>
      </c>
      <c r="BR28" s="64">
        <v>53</v>
      </c>
      <c r="BS28" s="64">
        <v>52</v>
      </c>
      <c r="BT28" s="64">
        <v>52</v>
      </c>
      <c r="BU28" s="64">
        <v>51</v>
      </c>
      <c r="BV28" s="64">
        <v>51</v>
      </c>
      <c r="BW28" s="64">
        <v>50</v>
      </c>
      <c r="BX28" s="64">
        <v>50</v>
      </c>
      <c r="BY28" s="65">
        <v>49</v>
      </c>
    </row>
    <row r="29" spans="1:77">
      <c r="A29" s="83" t="s">
        <v>421</v>
      </c>
      <c r="B29" s="64" t="s">
        <v>468</v>
      </c>
      <c r="C29" s="64">
        <v>0.96799999999999997</v>
      </c>
      <c r="D29" s="64">
        <v>0.95099999999999996</v>
      </c>
      <c r="E29" s="64">
        <v>0.94399999999999995</v>
      </c>
      <c r="F29" s="64">
        <v>0.94599999999999995</v>
      </c>
      <c r="G29" s="64">
        <v>0.79900000000000004</v>
      </c>
      <c r="H29" s="64">
        <v>0.93700000000000006</v>
      </c>
      <c r="I29" s="64">
        <v>0.88800000000000001</v>
      </c>
      <c r="J29" s="64">
        <v>0.96899999999999997</v>
      </c>
      <c r="K29" s="64">
        <v>0.93899999999999995</v>
      </c>
      <c r="L29" s="64">
        <v>1</v>
      </c>
      <c r="M29" s="64">
        <v>0.80500000000000005</v>
      </c>
      <c r="N29" s="64">
        <v>0.125</v>
      </c>
      <c r="O29" s="64">
        <v>-8.2000000000000003E-2</v>
      </c>
      <c r="P29" s="64">
        <v>2.1000000000000001E-2</v>
      </c>
      <c r="Q29" s="64">
        <v>5.0000000000000001E-3</v>
      </c>
      <c r="R29" s="64">
        <v>7.0999999999999994E-2</v>
      </c>
      <c r="S29" s="64">
        <v>0.124</v>
      </c>
      <c r="T29" s="64">
        <v>0.154</v>
      </c>
      <c r="U29" s="64">
        <v>-3.5999999999999997E-2</v>
      </c>
      <c r="V29" s="64">
        <v>9.0999999999999998E-2</v>
      </c>
      <c r="W29" s="64">
        <v>-1.2E-2</v>
      </c>
      <c r="X29" s="64">
        <v>0.14199999999999999</v>
      </c>
      <c r="Y29" s="64">
        <v>-0.11899999999999999</v>
      </c>
      <c r="Z29" s="64">
        <v>-7.0000000000000007E-2</v>
      </c>
      <c r="AA29" s="64">
        <v>-5.0999999999999997E-2</v>
      </c>
      <c r="AB29" s="64">
        <v>-0.156</v>
      </c>
      <c r="AC29" s="64">
        <v>-0.39800000000000002</v>
      </c>
      <c r="AD29" s="64">
        <v>0.16600000000000001</v>
      </c>
      <c r="AE29" s="64">
        <v>-0.25</v>
      </c>
      <c r="AF29" s="64">
        <v>-0.53900000000000003</v>
      </c>
      <c r="AG29" s="64">
        <v>0.16300000000000001</v>
      </c>
      <c r="AH29" s="64">
        <v>-7.8E-2</v>
      </c>
      <c r="AI29" s="64">
        <v>-0.25600000000000001</v>
      </c>
      <c r="AJ29" s="64">
        <v>-0.22700000000000001</v>
      </c>
      <c r="AK29" s="64">
        <v>-0.36499999999999999</v>
      </c>
      <c r="AL29" s="64">
        <v>-8.8999999999999996E-2</v>
      </c>
      <c r="AM29" s="64">
        <v>-8.5000000000000006E-2</v>
      </c>
      <c r="AN29" s="64">
        <v>-0.372</v>
      </c>
      <c r="AO29" s="64">
        <v>-0.13700000000000001</v>
      </c>
      <c r="AP29" s="64">
        <v>-0.35499999999999998</v>
      </c>
      <c r="AQ29" s="64">
        <v>-0.16</v>
      </c>
      <c r="AR29" s="64">
        <v>-0.32800000000000001</v>
      </c>
      <c r="AS29" s="64">
        <v>-0.223</v>
      </c>
      <c r="AT29" s="64">
        <v>-0.28100000000000003</v>
      </c>
      <c r="AU29" s="64">
        <v>-0.215</v>
      </c>
      <c r="AV29" s="64">
        <v>-0.23300000000000001</v>
      </c>
      <c r="AW29" s="64">
        <v>-0.14899999999999999</v>
      </c>
      <c r="AX29" s="64">
        <v>-0.21099999999999999</v>
      </c>
      <c r="AY29" s="64">
        <v>-0.128</v>
      </c>
      <c r="AZ29" s="64">
        <v>-0.189</v>
      </c>
      <c r="BA29" s="64">
        <v>-0.126</v>
      </c>
      <c r="BB29" s="64">
        <v>-0.16600000000000001</v>
      </c>
      <c r="BC29" s="64">
        <v>-0.16700000000000001</v>
      </c>
      <c r="BD29" s="64">
        <v>-0.13600000000000001</v>
      </c>
      <c r="BE29" s="64">
        <v>-0.17199999999999999</v>
      </c>
      <c r="BF29" s="64">
        <v>-0.83199999999999996</v>
      </c>
      <c r="BG29" s="64">
        <v>-5.0999999999999997E-2</v>
      </c>
      <c r="BH29" s="64">
        <v>-0.83099999999999996</v>
      </c>
      <c r="BI29" s="64">
        <v>-0.09</v>
      </c>
      <c r="BJ29" s="64">
        <v>-0.82</v>
      </c>
      <c r="BK29" s="64">
        <v>-0.125</v>
      </c>
      <c r="BL29" s="64">
        <v>-0.79700000000000004</v>
      </c>
      <c r="BM29" s="64">
        <v>-0.19500000000000001</v>
      </c>
      <c r="BN29" s="64">
        <v>-0.76400000000000001</v>
      </c>
      <c r="BO29" s="64">
        <v>-0.189</v>
      </c>
      <c r="BP29" s="64">
        <v>-0.73099999999999998</v>
      </c>
      <c r="BQ29" s="64">
        <v>-0.125</v>
      </c>
      <c r="BR29" s="64">
        <v>-0.71199999999999997</v>
      </c>
      <c r="BS29" s="64">
        <v>-0.112</v>
      </c>
      <c r="BT29" s="64">
        <v>-0.69</v>
      </c>
      <c r="BU29" s="64">
        <v>-0.11600000000000001</v>
      </c>
      <c r="BV29" s="64">
        <v>-0.66800000000000004</v>
      </c>
      <c r="BW29" s="64">
        <v>-0.16300000000000001</v>
      </c>
      <c r="BX29" s="64">
        <v>-0.64300000000000002</v>
      </c>
      <c r="BY29" s="65">
        <v>-0.16900000000000001</v>
      </c>
    </row>
    <row r="30" spans="1:77">
      <c r="A30" s="83"/>
      <c r="B30" s="64" t="s">
        <v>469</v>
      </c>
      <c r="C30" s="64">
        <v>0</v>
      </c>
      <c r="D30" s="64">
        <v>0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/>
      <c r="M30" s="64">
        <v>0</v>
      </c>
      <c r="N30" s="64">
        <v>0.28899999999999998</v>
      </c>
      <c r="O30" s="64">
        <v>0.49</v>
      </c>
      <c r="P30" s="64">
        <v>0.86199999999999999</v>
      </c>
      <c r="Q30" s="64">
        <v>0.97</v>
      </c>
      <c r="R30" s="64">
        <v>0.54900000000000004</v>
      </c>
      <c r="S30" s="64">
        <v>0.29699999999999999</v>
      </c>
      <c r="T30" s="64">
        <v>0.193</v>
      </c>
      <c r="U30" s="64">
        <v>0.76300000000000001</v>
      </c>
      <c r="V30" s="64">
        <v>0.44600000000000001</v>
      </c>
      <c r="W30" s="64">
        <v>0.91700000000000004</v>
      </c>
      <c r="X30" s="64">
        <v>0.23200000000000001</v>
      </c>
      <c r="Y30" s="64">
        <v>0.314</v>
      </c>
      <c r="Z30" s="64">
        <v>0.59799999999999998</v>
      </c>
      <c r="AA30" s="64">
        <v>0.70299999999999996</v>
      </c>
      <c r="AB30" s="64">
        <v>0.23699999999999999</v>
      </c>
      <c r="AC30" s="64">
        <v>2E-3</v>
      </c>
      <c r="AD30" s="64">
        <v>0.20799999999999999</v>
      </c>
      <c r="AE30" s="64">
        <v>5.6000000000000001E-2</v>
      </c>
      <c r="AF30" s="64">
        <v>0</v>
      </c>
      <c r="AG30" s="64">
        <v>0.217</v>
      </c>
      <c r="AH30" s="64">
        <v>0.55600000000000005</v>
      </c>
      <c r="AI30" s="64">
        <v>0.05</v>
      </c>
      <c r="AJ30" s="64">
        <v>8.3000000000000004E-2</v>
      </c>
      <c r="AK30" s="64">
        <v>4.0000000000000001E-3</v>
      </c>
      <c r="AL30" s="64">
        <v>0.50700000000000001</v>
      </c>
      <c r="AM30" s="64">
        <v>0.52700000000000002</v>
      </c>
      <c r="AN30" s="64">
        <v>4.0000000000000001E-3</v>
      </c>
      <c r="AO30" s="64">
        <v>0.31</v>
      </c>
      <c r="AP30" s="64">
        <v>7.0000000000000001E-3</v>
      </c>
      <c r="AQ30" s="64">
        <v>0.23899999999999999</v>
      </c>
      <c r="AR30" s="64">
        <v>1.4E-2</v>
      </c>
      <c r="AS30" s="64">
        <v>0.10199999999999999</v>
      </c>
      <c r="AT30" s="64">
        <v>3.7999999999999999E-2</v>
      </c>
      <c r="AU30" s="64">
        <v>0.11899999999999999</v>
      </c>
      <c r="AV30" s="64">
        <v>8.8999999999999996E-2</v>
      </c>
      <c r="AW30" s="64">
        <v>0.28699999999999998</v>
      </c>
      <c r="AX30" s="64">
        <v>0.13</v>
      </c>
      <c r="AY30" s="64">
        <v>0.36699999999999999</v>
      </c>
      <c r="AZ30" s="64">
        <v>0.18</v>
      </c>
      <c r="BA30" s="64">
        <v>0.38</v>
      </c>
      <c r="BB30" s="64">
        <v>0.24399999999999999</v>
      </c>
      <c r="BC30" s="64">
        <v>0.247</v>
      </c>
      <c r="BD30" s="64">
        <v>0.34499999999999997</v>
      </c>
      <c r="BE30" s="64">
        <v>0.23799999999999999</v>
      </c>
      <c r="BF30" s="64">
        <v>0</v>
      </c>
      <c r="BG30" s="64">
        <v>0.70499999999999996</v>
      </c>
      <c r="BH30" s="64">
        <v>0</v>
      </c>
      <c r="BI30" s="64">
        <v>0.50700000000000001</v>
      </c>
      <c r="BJ30" s="64">
        <v>0</v>
      </c>
      <c r="BK30" s="64">
        <v>0.35799999999999998</v>
      </c>
      <c r="BL30" s="64">
        <v>0</v>
      </c>
      <c r="BM30" s="64">
        <v>0.155</v>
      </c>
      <c r="BN30" s="64">
        <v>0</v>
      </c>
      <c r="BO30" s="64">
        <v>0.17</v>
      </c>
      <c r="BP30" s="64">
        <v>0</v>
      </c>
      <c r="BQ30" s="64">
        <v>0.372</v>
      </c>
      <c r="BR30" s="64">
        <v>0</v>
      </c>
      <c r="BS30" s="64">
        <v>0.43099999999999999</v>
      </c>
      <c r="BT30" s="64">
        <v>0</v>
      </c>
      <c r="BU30" s="64">
        <v>0.41599999999999998</v>
      </c>
      <c r="BV30" s="64">
        <v>0</v>
      </c>
      <c r="BW30" s="64">
        <v>0.25700000000000001</v>
      </c>
      <c r="BX30" s="64">
        <v>0</v>
      </c>
      <c r="BY30" s="65">
        <v>0.246</v>
      </c>
    </row>
    <row r="31" spans="1:77">
      <c r="A31" s="83"/>
      <c r="B31" s="64" t="s">
        <v>467</v>
      </c>
      <c r="C31" s="64">
        <v>74</v>
      </c>
      <c r="D31" s="64">
        <v>74</v>
      </c>
      <c r="E31" s="64">
        <v>74</v>
      </c>
      <c r="F31" s="64">
        <v>74</v>
      </c>
      <c r="G31" s="64">
        <v>74</v>
      </c>
      <c r="H31" s="64">
        <v>74</v>
      </c>
      <c r="I31" s="64">
        <v>74</v>
      </c>
      <c r="J31" s="64">
        <v>74</v>
      </c>
      <c r="K31" s="64">
        <v>74</v>
      </c>
      <c r="L31" s="64">
        <v>74</v>
      </c>
      <c r="M31" s="64">
        <v>74</v>
      </c>
      <c r="N31" s="64">
        <v>74</v>
      </c>
      <c r="O31" s="64">
        <v>73</v>
      </c>
      <c r="P31" s="64">
        <v>73</v>
      </c>
      <c r="Q31" s="64">
        <v>73</v>
      </c>
      <c r="R31" s="64">
        <v>73</v>
      </c>
      <c r="S31" s="64">
        <v>73</v>
      </c>
      <c r="T31" s="64">
        <v>73</v>
      </c>
      <c r="U31" s="64">
        <v>73</v>
      </c>
      <c r="V31" s="64">
        <v>73</v>
      </c>
      <c r="W31" s="64">
        <v>73</v>
      </c>
      <c r="X31" s="64">
        <v>73</v>
      </c>
      <c r="Y31" s="64">
        <v>73</v>
      </c>
      <c r="Z31" s="64">
        <v>59</v>
      </c>
      <c r="AA31" s="64">
        <v>59</v>
      </c>
      <c r="AB31" s="64">
        <v>59</v>
      </c>
      <c r="AC31" s="64">
        <v>59</v>
      </c>
      <c r="AD31" s="64">
        <v>59</v>
      </c>
      <c r="AE31" s="64">
        <v>59</v>
      </c>
      <c r="AF31" s="64">
        <v>59</v>
      </c>
      <c r="AG31" s="64">
        <v>59</v>
      </c>
      <c r="AH31" s="64">
        <v>59</v>
      </c>
      <c r="AI31" s="64">
        <v>59</v>
      </c>
      <c r="AJ31" s="64">
        <v>59</v>
      </c>
      <c r="AK31" s="64">
        <v>59</v>
      </c>
      <c r="AL31" s="64">
        <v>58</v>
      </c>
      <c r="AM31" s="64">
        <v>58</v>
      </c>
      <c r="AN31" s="64">
        <v>58</v>
      </c>
      <c r="AO31" s="64">
        <v>57</v>
      </c>
      <c r="AP31" s="64">
        <v>57</v>
      </c>
      <c r="AQ31" s="64">
        <v>56</v>
      </c>
      <c r="AR31" s="64">
        <v>56</v>
      </c>
      <c r="AS31" s="64">
        <v>55</v>
      </c>
      <c r="AT31" s="64">
        <v>55</v>
      </c>
      <c r="AU31" s="64">
        <v>54</v>
      </c>
      <c r="AV31" s="64">
        <v>54</v>
      </c>
      <c r="AW31" s="64">
        <v>53</v>
      </c>
      <c r="AX31" s="64">
        <v>53</v>
      </c>
      <c r="AY31" s="64">
        <v>52</v>
      </c>
      <c r="AZ31" s="64">
        <v>52</v>
      </c>
      <c r="BA31" s="64">
        <v>51</v>
      </c>
      <c r="BB31" s="64">
        <v>51</v>
      </c>
      <c r="BC31" s="64">
        <v>50</v>
      </c>
      <c r="BD31" s="64">
        <v>50</v>
      </c>
      <c r="BE31" s="64">
        <v>49</v>
      </c>
      <c r="BF31" s="64">
        <v>59</v>
      </c>
      <c r="BG31" s="64">
        <v>58</v>
      </c>
      <c r="BH31" s="64">
        <v>58</v>
      </c>
      <c r="BI31" s="64">
        <v>57</v>
      </c>
      <c r="BJ31" s="64">
        <v>57</v>
      </c>
      <c r="BK31" s="64">
        <v>56</v>
      </c>
      <c r="BL31" s="64">
        <v>56</v>
      </c>
      <c r="BM31" s="64">
        <v>55</v>
      </c>
      <c r="BN31" s="64">
        <v>55</v>
      </c>
      <c r="BO31" s="64">
        <v>54</v>
      </c>
      <c r="BP31" s="64">
        <v>54</v>
      </c>
      <c r="BQ31" s="64">
        <v>53</v>
      </c>
      <c r="BR31" s="64">
        <v>53</v>
      </c>
      <c r="BS31" s="64">
        <v>52</v>
      </c>
      <c r="BT31" s="64">
        <v>52</v>
      </c>
      <c r="BU31" s="64">
        <v>51</v>
      </c>
      <c r="BV31" s="64">
        <v>51</v>
      </c>
      <c r="BW31" s="64">
        <v>50</v>
      </c>
      <c r="BX31" s="64">
        <v>50</v>
      </c>
      <c r="BY31" s="65">
        <v>49</v>
      </c>
    </row>
    <row r="32" spans="1:77">
      <c r="A32" s="83" t="s">
        <v>422</v>
      </c>
      <c r="B32" s="64" t="s">
        <v>468</v>
      </c>
      <c r="C32" s="64">
        <v>0.88500000000000001</v>
      </c>
      <c r="D32" s="64">
        <v>0.86599999999999999</v>
      </c>
      <c r="E32" s="64">
        <v>0.92900000000000005</v>
      </c>
      <c r="F32" s="64">
        <v>0.83199999999999996</v>
      </c>
      <c r="G32" s="64">
        <v>0.98699999999999999</v>
      </c>
      <c r="H32" s="64">
        <v>0.94599999999999995</v>
      </c>
      <c r="I32" s="64">
        <v>0.98099999999999998</v>
      </c>
      <c r="J32" s="64">
        <v>0.88400000000000001</v>
      </c>
      <c r="K32" s="64">
        <v>0.95</v>
      </c>
      <c r="L32" s="64">
        <v>0.80500000000000005</v>
      </c>
      <c r="M32" s="64">
        <v>1</v>
      </c>
      <c r="N32" s="64">
        <v>-0.48899999999999999</v>
      </c>
      <c r="O32" s="64">
        <v>-0.04</v>
      </c>
      <c r="P32" s="64">
        <v>-5.8000000000000003E-2</v>
      </c>
      <c r="Q32" s="64">
        <v>-7.2999999999999995E-2</v>
      </c>
      <c r="R32" s="64">
        <v>7.0000000000000001E-3</v>
      </c>
      <c r="S32" s="64">
        <v>-5.8000000000000003E-2</v>
      </c>
      <c r="T32" s="64">
        <v>1.7999999999999999E-2</v>
      </c>
      <c r="U32" s="64">
        <v>-0.08</v>
      </c>
      <c r="V32" s="64">
        <v>-3.9E-2</v>
      </c>
      <c r="W32" s="64">
        <v>-9.8000000000000004E-2</v>
      </c>
      <c r="X32" s="64">
        <v>9.4E-2</v>
      </c>
      <c r="Y32" s="64">
        <v>-0.19600000000000001</v>
      </c>
      <c r="Z32" s="64">
        <v>-3.1E-2</v>
      </c>
      <c r="AA32" s="64">
        <v>-1.2E-2</v>
      </c>
      <c r="AB32" s="64">
        <v>-0.109</v>
      </c>
      <c r="AC32" s="64">
        <v>-0.38400000000000001</v>
      </c>
      <c r="AD32" s="64">
        <v>0.14799999999999999</v>
      </c>
      <c r="AE32" s="64">
        <v>-0.28100000000000003</v>
      </c>
      <c r="AF32" s="64">
        <v>-0.46100000000000002</v>
      </c>
      <c r="AG32" s="64">
        <v>0.152</v>
      </c>
      <c r="AH32" s="64">
        <v>-0.03</v>
      </c>
      <c r="AI32" s="64">
        <v>-0.21299999999999999</v>
      </c>
      <c r="AJ32" s="64">
        <v>-0.188</v>
      </c>
      <c r="AK32" s="64">
        <v>-0.55300000000000005</v>
      </c>
      <c r="AL32" s="64">
        <v>6.3E-2</v>
      </c>
      <c r="AM32" s="64">
        <v>6.3E-2</v>
      </c>
      <c r="AN32" s="64">
        <v>-0.59599999999999997</v>
      </c>
      <c r="AO32" s="64">
        <v>-2.3E-2</v>
      </c>
      <c r="AP32" s="64">
        <v>-0.60899999999999999</v>
      </c>
      <c r="AQ32" s="64">
        <v>-3.5999999999999997E-2</v>
      </c>
      <c r="AR32" s="64">
        <v>-0.61499999999999999</v>
      </c>
      <c r="AS32" s="64">
        <v>-8.8999999999999996E-2</v>
      </c>
      <c r="AT32" s="64">
        <v>-0.60099999999999998</v>
      </c>
      <c r="AU32" s="64">
        <v>-8.5999999999999993E-2</v>
      </c>
      <c r="AV32" s="64">
        <v>-0.58599999999999997</v>
      </c>
      <c r="AW32" s="64">
        <v>-4.4999999999999998E-2</v>
      </c>
      <c r="AX32" s="64">
        <v>-0.57999999999999996</v>
      </c>
      <c r="AY32" s="64">
        <v>-0.05</v>
      </c>
      <c r="AZ32" s="64">
        <v>-0.57099999999999995</v>
      </c>
      <c r="BA32" s="64">
        <v>-5.3999999999999999E-2</v>
      </c>
      <c r="BB32" s="64">
        <v>-0.56299999999999994</v>
      </c>
      <c r="BC32" s="64">
        <v>-0.11700000000000001</v>
      </c>
      <c r="BD32" s="64">
        <v>-0.54200000000000004</v>
      </c>
      <c r="BE32" s="64">
        <v>-0.128</v>
      </c>
      <c r="BF32" s="64">
        <v>-0.85399999999999998</v>
      </c>
      <c r="BG32" s="64">
        <v>9.9000000000000005E-2</v>
      </c>
      <c r="BH32" s="64">
        <v>-0.876</v>
      </c>
      <c r="BI32" s="64">
        <v>0.02</v>
      </c>
      <c r="BJ32" s="64">
        <v>-0.88600000000000001</v>
      </c>
      <c r="BK32" s="64">
        <v>6.0000000000000001E-3</v>
      </c>
      <c r="BL32" s="64">
        <v>-0.89</v>
      </c>
      <c r="BM32" s="64">
        <v>-5.2999999999999999E-2</v>
      </c>
      <c r="BN32" s="64">
        <v>-0.88800000000000001</v>
      </c>
      <c r="BO32" s="64">
        <v>-5.8000000000000003E-2</v>
      </c>
      <c r="BP32" s="64">
        <v>-0.88500000000000001</v>
      </c>
      <c r="BQ32" s="64">
        <v>-1.4999999999999999E-2</v>
      </c>
      <c r="BR32" s="64">
        <v>-0.88600000000000001</v>
      </c>
      <c r="BS32" s="64">
        <v>-2.1999999999999999E-2</v>
      </c>
      <c r="BT32" s="64">
        <v>-0.88600000000000001</v>
      </c>
      <c r="BU32" s="64">
        <v>-0.03</v>
      </c>
      <c r="BV32" s="64">
        <v>-0.88600000000000001</v>
      </c>
      <c r="BW32" s="64">
        <v>-9.9000000000000005E-2</v>
      </c>
      <c r="BX32" s="64">
        <v>-0.88</v>
      </c>
      <c r="BY32" s="65">
        <v>-0.108</v>
      </c>
    </row>
    <row r="33" spans="1:77">
      <c r="A33" s="83"/>
      <c r="B33" s="64" t="s">
        <v>469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/>
      <c r="N33" s="64">
        <v>0</v>
      </c>
      <c r="O33" s="64">
        <v>0.73599999999999999</v>
      </c>
      <c r="P33" s="64">
        <v>0.628</v>
      </c>
      <c r="Q33" s="64">
        <v>0.53700000000000003</v>
      </c>
      <c r="R33" s="64">
        <v>0.95199999999999996</v>
      </c>
      <c r="S33" s="64">
        <v>0.627</v>
      </c>
      <c r="T33" s="64">
        <v>0.88200000000000001</v>
      </c>
      <c r="U33" s="64">
        <v>0.502</v>
      </c>
      <c r="V33" s="64">
        <v>0.74099999999999999</v>
      </c>
      <c r="W33" s="64">
        <v>0.41099999999999998</v>
      </c>
      <c r="X33" s="64">
        <v>0.43</v>
      </c>
      <c r="Y33" s="64">
        <v>9.6000000000000002E-2</v>
      </c>
      <c r="Z33" s="64">
        <v>0.81799999999999995</v>
      </c>
      <c r="AA33" s="64">
        <v>0.92600000000000005</v>
      </c>
      <c r="AB33" s="64">
        <v>0.41299999999999998</v>
      </c>
      <c r="AC33" s="64">
        <v>3.0000000000000001E-3</v>
      </c>
      <c r="AD33" s="64">
        <v>0.26200000000000001</v>
      </c>
      <c r="AE33" s="64">
        <v>3.1E-2</v>
      </c>
      <c r="AF33" s="64">
        <v>0</v>
      </c>
      <c r="AG33" s="64">
        <v>0.251</v>
      </c>
      <c r="AH33" s="64">
        <v>0.82</v>
      </c>
      <c r="AI33" s="64">
        <v>0.106</v>
      </c>
      <c r="AJ33" s="64">
        <v>0.153</v>
      </c>
      <c r="AK33" s="64">
        <v>0</v>
      </c>
      <c r="AL33" s="64">
        <v>0.63800000000000001</v>
      </c>
      <c r="AM33" s="64">
        <v>0.63900000000000001</v>
      </c>
      <c r="AN33" s="64">
        <v>0</v>
      </c>
      <c r="AO33" s="64">
        <v>0.86699999999999999</v>
      </c>
      <c r="AP33" s="64">
        <v>0</v>
      </c>
      <c r="AQ33" s="64">
        <v>0.79100000000000004</v>
      </c>
      <c r="AR33" s="64">
        <v>0</v>
      </c>
      <c r="AS33" s="64">
        <v>0.51800000000000002</v>
      </c>
      <c r="AT33" s="64">
        <v>0</v>
      </c>
      <c r="AU33" s="64">
        <v>0.53600000000000003</v>
      </c>
      <c r="AV33" s="64">
        <v>0</v>
      </c>
      <c r="AW33" s="64">
        <v>0.748</v>
      </c>
      <c r="AX33" s="64">
        <v>0</v>
      </c>
      <c r="AY33" s="64">
        <v>0.72699999999999998</v>
      </c>
      <c r="AZ33" s="64">
        <v>0</v>
      </c>
      <c r="BA33" s="64">
        <v>0.70799999999999996</v>
      </c>
      <c r="BB33" s="64">
        <v>0</v>
      </c>
      <c r="BC33" s="64">
        <v>0.42</v>
      </c>
      <c r="BD33" s="64">
        <v>0</v>
      </c>
      <c r="BE33" s="64">
        <v>0.379</v>
      </c>
      <c r="BF33" s="64">
        <v>0</v>
      </c>
      <c r="BG33" s="64">
        <v>0.46</v>
      </c>
      <c r="BH33" s="64">
        <v>0</v>
      </c>
      <c r="BI33" s="64">
        <v>0.88400000000000001</v>
      </c>
      <c r="BJ33" s="64">
        <v>0</v>
      </c>
      <c r="BK33" s="64">
        <v>0.96299999999999997</v>
      </c>
      <c r="BL33" s="64">
        <v>0</v>
      </c>
      <c r="BM33" s="64">
        <v>0.69899999999999995</v>
      </c>
      <c r="BN33" s="64">
        <v>0</v>
      </c>
      <c r="BO33" s="64">
        <v>0.67500000000000004</v>
      </c>
      <c r="BP33" s="64">
        <v>0</v>
      </c>
      <c r="BQ33" s="64">
        <v>0.91700000000000004</v>
      </c>
      <c r="BR33" s="64">
        <v>0</v>
      </c>
      <c r="BS33" s="64">
        <v>0.876</v>
      </c>
      <c r="BT33" s="64">
        <v>0</v>
      </c>
      <c r="BU33" s="64">
        <v>0.83399999999999996</v>
      </c>
      <c r="BV33" s="64">
        <v>0</v>
      </c>
      <c r="BW33" s="64">
        <v>0.49199999999999999</v>
      </c>
      <c r="BX33" s="64">
        <v>0</v>
      </c>
      <c r="BY33" s="65">
        <v>0.46</v>
      </c>
    </row>
    <row r="34" spans="1:77">
      <c r="A34" s="83"/>
      <c r="B34" s="64" t="s">
        <v>467</v>
      </c>
      <c r="C34" s="64">
        <v>74</v>
      </c>
      <c r="D34" s="64">
        <v>74</v>
      </c>
      <c r="E34" s="64">
        <v>74</v>
      </c>
      <c r="F34" s="64">
        <v>74</v>
      </c>
      <c r="G34" s="64">
        <v>74</v>
      </c>
      <c r="H34" s="64">
        <v>74</v>
      </c>
      <c r="I34" s="64">
        <v>74</v>
      </c>
      <c r="J34" s="64">
        <v>74</v>
      </c>
      <c r="K34" s="64">
        <v>74</v>
      </c>
      <c r="L34" s="64">
        <v>74</v>
      </c>
      <c r="M34" s="64">
        <v>74</v>
      </c>
      <c r="N34" s="64">
        <v>74</v>
      </c>
      <c r="O34" s="64">
        <v>73</v>
      </c>
      <c r="P34" s="64">
        <v>73</v>
      </c>
      <c r="Q34" s="64">
        <v>73</v>
      </c>
      <c r="R34" s="64">
        <v>73</v>
      </c>
      <c r="S34" s="64">
        <v>73</v>
      </c>
      <c r="T34" s="64">
        <v>73</v>
      </c>
      <c r="U34" s="64">
        <v>73</v>
      </c>
      <c r="V34" s="64">
        <v>73</v>
      </c>
      <c r="W34" s="64">
        <v>73</v>
      </c>
      <c r="X34" s="64">
        <v>73</v>
      </c>
      <c r="Y34" s="64">
        <v>73</v>
      </c>
      <c r="Z34" s="64">
        <v>59</v>
      </c>
      <c r="AA34" s="64">
        <v>59</v>
      </c>
      <c r="AB34" s="64">
        <v>59</v>
      </c>
      <c r="AC34" s="64">
        <v>59</v>
      </c>
      <c r="AD34" s="64">
        <v>59</v>
      </c>
      <c r="AE34" s="64">
        <v>59</v>
      </c>
      <c r="AF34" s="64">
        <v>59</v>
      </c>
      <c r="AG34" s="64">
        <v>59</v>
      </c>
      <c r="AH34" s="64">
        <v>59</v>
      </c>
      <c r="AI34" s="64">
        <v>59</v>
      </c>
      <c r="AJ34" s="64">
        <v>59</v>
      </c>
      <c r="AK34" s="64">
        <v>59</v>
      </c>
      <c r="AL34" s="64">
        <v>58</v>
      </c>
      <c r="AM34" s="64">
        <v>58</v>
      </c>
      <c r="AN34" s="64">
        <v>58</v>
      </c>
      <c r="AO34" s="64">
        <v>57</v>
      </c>
      <c r="AP34" s="64">
        <v>57</v>
      </c>
      <c r="AQ34" s="64">
        <v>56</v>
      </c>
      <c r="AR34" s="64">
        <v>56</v>
      </c>
      <c r="AS34" s="64">
        <v>55</v>
      </c>
      <c r="AT34" s="64">
        <v>55</v>
      </c>
      <c r="AU34" s="64">
        <v>54</v>
      </c>
      <c r="AV34" s="64">
        <v>54</v>
      </c>
      <c r="AW34" s="64">
        <v>53</v>
      </c>
      <c r="AX34" s="64">
        <v>53</v>
      </c>
      <c r="AY34" s="64">
        <v>52</v>
      </c>
      <c r="AZ34" s="64">
        <v>52</v>
      </c>
      <c r="BA34" s="64">
        <v>51</v>
      </c>
      <c r="BB34" s="64">
        <v>51</v>
      </c>
      <c r="BC34" s="64">
        <v>50</v>
      </c>
      <c r="BD34" s="64">
        <v>50</v>
      </c>
      <c r="BE34" s="64">
        <v>49</v>
      </c>
      <c r="BF34" s="64">
        <v>59</v>
      </c>
      <c r="BG34" s="64">
        <v>58</v>
      </c>
      <c r="BH34" s="64">
        <v>58</v>
      </c>
      <c r="BI34" s="64">
        <v>57</v>
      </c>
      <c r="BJ34" s="64">
        <v>57</v>
      </c>
      <c r="BK34" s="64">
        <v>56</v>
      </c>
      <c r="BL34" s="64">
        <v>56</v>
      </c>
      <c r="BM34" s="64">
        <v>55</v>
      </c>
      <c r="BN34" s="64">
        <v>55</v>
      </c>
      <c r="BO34" s="64">
        <v>54</v>
      </c>
      <c r="BP34" s="64">
        <v>54</v>
      </c>
      <c r="BQ34" s="64">
        <v>53</v>
      </c>
      <c r="BR34" s="64">
        <v>53</v>
      </c>
      <c r="BS34" s="64">
        <v>52</v>
      </c>
      <c r="BT34" s="64">
        <v>52</v>
      </c>
      <c r="BU34" s="64">
        <v>51</v>
      </c>
      <c r="BV34" s="64">
        <v>51</v>
      </c>
      <c r="BW34" s="64">
        <v>50</v>
      </c>
      <c r="BX34" s="64">
        <v>50</v>
      </c>
      <c r="BY34" s="65">
        <v>49</v>
      </c>
    </row>
    <row r="35" spans="1:77">
      <c r="A35" s="83" t="s">
        <v>502</v>
      </c>
      <c r="B35" s="64" t="s">
        <v>468</v>
      </c>
      <c r="C35" s="64">
        <v>-5.7000000000000002E-2</v>
      </c>
      <c r="D35" s="64">
        <v>-4.9000000000000002E-2</v>
      </c>
      <c r="E35" s="64">
        <v>-0.16500000000000001</v>
      </c>
      <c r="F35" s="64">
        <v>1E-3</v>
      </c>
      <c r="G35" s="64">
        <v>-0.47599999999999998</v>
      </c>
      <c r="H35" s="64">
        <v>-0.20300000000000001</v>
      </c>
      <c r="I35" s="64">
        <v>-0.33500000000000002</v>
      </c>
      <c r="J35" s="64">
        <v>-5.2999999999999999E-2</v>
      </c>
      <c r="K35" s="64">
        <v>-0.20899999999999999</v>
      </c>
      <c r="L35" s="64">
        <v>0.125</v>
      </c>
      <c r="M35" s="64">
        <v>-0.48899999999999999</v>
      </c>
      <c r="N35" s="64">
        <v>1</v>
      </c>
      <c r="O35" s="64">
        <v>-5.1999999999999998E-2</v>
      </c>
      <c r="P35" s="64">
        <v>0.126</v>
      </c>
      <c r="Q35" s="64">
        <v>0.128</v>
      </c>
      <c r="R35" s="64">
        <v>9.0999999999999998E-2</v>
      </c>
      <c r="S35" s="64">
        <v>0.27600000000000002</v>
      </c>
      <c r="T35" s="64">
        <v>0.19400000000000001</v>
      </c>
      <c r="U35" s="64">
        <v>8.1000000000000003E-2</v>
      </c>
      <c r="V35" s="64">
        <v>0.19600000000000001</v>
      </c>
      <c r="W35" s="64">
        <v>0.14499999999999999</v>
      </c>
      <c r="X35" s="64">
        <v>4.9000000000000002E-2</v>
      </c>
      <c r="Y35" s="64">
        <v>0.153</v>
      </c>
      <c r="Z35" s="64">
        <v>-2.9000000000000001E-2</v>
      </c>
      <c r="AA35" s="64">
        <v>-3.7999999999999999E-2</v>
      </c>
      <c r="AB35" s="64">
        <v>5.0000000000000001E-3</v>
      </c>
      <c r="AC35" s="64">
        <v>0.2</v>
      </c>
      <c r="AD35" s="64">
        <v>-6.2E-2</v>
      </c>
      <c r="AE35" s="64">
        <v>0.19500000000000001</v>
      </c>
      <c r="AF35" s="64">
        <v>0.16800000000000001</v>
      </c>
      <c r="AG35" s="64">
        <v>-7.1999999999999995E-2</v>
      </c>
      <c r="AH35" s="64">
        <v>-3.9E-2</v>
      </c>
      <c r="AI35" s="64">
        <v>6.9000000000000006E-2</v>
      </c>
      <c r="AJ35" s="64">
        <v>6.0999999999999999E-2</v>
      </c>
      <c r="AK35" s="64">
        <v>0.53</v>
      </c>
      <c r="AL35" s="64">
        <v>-0.20799999999999999</v>
      </c>
      <c r="AM35" s="64">
        <v>-0.20300000000000001</v>
      </c>
      <c r="AN35" s="64">
        <v>0.60299999999999998</v>
      </c>
      <c r="AO35" s="64">
        <v>-0.11</v>
      </c>
      <c r="AP35" s="64">
        <v>0.64700000000000002</v>
      </c>
      <c r="AQ35" s="64">
        <v>-0.108</v>
      </c>
      <c r="AR35" s="64">
        <v>0.69</v>
      </c>
      <c r="AS35" s="64">
        <v>-7.8E-2</v>
      </c>
      <c r="AT35" s="64">
        <v>0.72099999999999997</v>
      </c>
      <c r="AU35" s="64">
        <v>-6.8000000000000005E-2</v>
      </c>
      <c r="AV35" s="64">
        <v>0.745</v>
      </c>
      <c r="AW35" s="64">
        <v>-6.6000000000000003E-2</v>
      </c>
      <c r="AX35" s="64">
        <v>0.76300000000000001</v>
      </c>
      <c r="AY35" s="64">
        <v>-3.5000000000000003E-2</v>
      </c>
      <c r="AZ35" s="64">
        <v>0.77100000000000002</v>
      </c>
      <c r="BA35" s="64">
        <v>-2.1999999999999999E-2</v>
      </c>
      <c r="BB35" s="64">
        <v>0.77700000000000002</v>
      </c>
      <c r="BC35" s="64">
        <v>4.9000000000000002E-2</v>
      </c>
      <c r="BD35" s="64">
        <v>0.76500000000000001</v>
      </c>
      <c r="BE35" s="64">
        <v>6.9000000000000006E-2</v>
      </c>
      <c r="BF35" s="64">
        <v>0.505</v>
      </c>
      <c r="BG35" s="64">
        <v>-0.22600000000000001</v>
      </c>
      <c r="BH35" s="64">
        <v>0.56599999999999995</v>
      </c>
      <c r="BI35" s="64">
        <v>-0.13100000000000001</v>
      </c>
      <c r="BJ35" s="64">
        <v>0.61099999999999999</v>
      </c>
      <c r="BK35" s="64">
        <v>-0.14299999999999999</v>
      </c>
      <c r="BL35" s="64">
        <v>0.65900000000000003</v>
      </c>
      <c r="BM35" s="64">
        <v>-0.109</v>
      </c>
      <c r="BN35" s="64">
        <v>0.70799999999999996</v>
      </c>
      <c r="BO35" s="64">
        <v>-8.8999999999999996E-2</v>
      </c>
      <c r="BP35" s="64">
        <v>0.752</v>
      </c>
      <c r="BQ35" s="64">
        <v>-9.4E-2</v>
      </c>
      <c r="BR35" s="64">
        <v>0.79700000000000004</v>
      </c>
      <c r="BS35" s="64">
        <v>-6.6000000000000003E-2</v>
      </c>
      <c r="BT35" s="64">
        <v>0.83499999999999996</v>
      </c>
      <c r="BU35" s="64">
        <v>-5.2999999999999999E-2</v>
      </c>
      <c r="BV35" s="64">
        <v>0.86599999999999999</v>
      </c>
      <c r="BW35" s="64">
        <v>2.4E-2</v>
      </c>
      <c r="BX35" s="64">
        <v>0.88900000000000001</v>
      </c>
      <c r="BY35" s="65">
        <v>3.9E-2</v>
      </c>
    </row>
    <row r="36" spans="1:77">
      <c r="A36" s="83"/>
      <c r="B36" s="64" t="s">
        <v>469</v>
      </c>
      <c r="C36" s="64">
        <v>0.63100000000000001</v>
      </c>
      <c r="D36" s="64">
        <v>0.67700000000000005</v>
      </c>
      <c r="E36" s="64">
        <v>0.161</v>
      </c>
      <c r="F36" s="64">
        <v>0.995</v>
      </c>
      <c r="G36" s="64">
        <v>0</v>
      </c>
      <c r="H36" s="64">
        <v>8.2000000000000003E-2</v>
      </c>
      <c r="I36" s="64">
        <v>4.0000000000000001E-3</v>
      </c>
      <c r="J36" s="64">
        <v>0.65300000000000002</v>
      </c>
      <c r="K36" s="64">
        <v>7.3999999999999996E-2</v>
      </c>
      <c r="L36" s="64">
        <v>0.28899999999999998</v>
      </c>
      <c r="M36" s="64">
        <v>0</v>
      </c>
      <c r="N36" s="64"/>
      <c r="O36" s="64">
        <v>0.66200000000000003</v>
      </c>
      <c r="P36" s="64">
        <v>0.28899999999999998</v>
      </c>
      <c r="Q36" s="64">
        <v>0.27900000000000003</v>
      </c>
      <c r="R36" s="64">
        <v>0.442</v>
      </c>
      <c r="S36" s="64">
        <v>1.7999999999999999E-2</v>
      </c>
      <c r="T36" s="64">
        <v>0.1</v>
      </c>
      <c r="U36" s="64">
        <v>0.498</v>
      </c>
      <c r="V36" s="64">
        <v>9.6000000000000002E-2</v>
      </c>
      <c r="W36" s="64">
        <v>0.223</v>
      </c>
      <c r="X36" s="64">
        <v>0.67900000000000005</v>
      </c>
      <c r="Y36" s="64">
        <v>0.19500000000000001</v>
      </c>
      <c r="Z36" s="64">
        <v>0.82899999999999996</v>
      </c>
      <c r="AA36" s="64">
        <v>0.77600000000000002</v>
      </c>
      <c r="AB36" s="64">
        <v>0.96699999999999997</v>
      </c>
      <c r="AC36" s="64">
        <v>0.129</v>
      </c>
      <c r="AD36" s="64">
        <v>0.63900000000000001</v>
      </c>
      <c r="AE36" s="64">
        <v>0.14000000000000001</v>
      </c>
      <c r="AF36" s="64">
        <v>0.20499999999999999</v>
      </c>
      <c r="AG36" s="64">
        <v>0.58699999999999997</v>
      </c>
      <c r="AH36" s="64">
        <v>0.76900000000000002</v>
      </c>
      <c r="AI36" s="64">
        <v>0.60499999999999998</v>
      </c>
      <c r="AJ36" s="64">
        <v>0.64900000000000002</v>
      </c>
      <c r="AK36" s="64">
        <v>0</v>
      </c>
      <c r="AL36" s="64">
        <v>0.11799999999999999</v>
      </c>
      <c r="AM36" s="64">
        <v>0.127</v>
      </c>
      <c r="AN36" s="64">
        <v>0</v>
      </c>
      <c r="AO36" s="64">
        <v>0.41299999999999998</v>
      </c>
      <c r="AP36" s="64">
        <v>0</v>
      </c>
      <c r="AQ36" s="64">
        <v>0.42899999999999999</v>
      </c>
      <c r="AR36" s="64">
        <v>0</v>
      </c>
      <c r="AS36" s="64">
        <v>0.57399999999999995</v>
      </c>
      <c r="AT36" s="64">
        <v>0</v>
      </c>
      <c r="AU36" s="64">
        <v>0.623</v>
      </c>
      <c r="AV36" s="64">
        <v>0</v>
      </c>
      <c r="AW36" s="64">
        <v>0.64</v>
      </c>
      <c r="AX36" s="64">
        <v>0</v>
      </c>
      <c r="AY36" s="64">
        <v>0.80700000000000005</v>
      </c>
      <c r="AZ36" s="64">
        <v>0</v>
      </c>
      <c r="BA36" s="64">
        <v>0.876</v>
      </c>
      <c r="BB36" s="64">
        <v>0</v>
      </c>
      <c r="BC36" s="64">
        <v>0.73399999999999999</v>
      </c>
      <c r="BD36" s="64">
        <v>0</v>
      </c>
      <c r="BE36" s="64">
        <v>0.63800000000000001</v>
      </c>
      <c r="BF36" s="64">
        <v>0</v>
      </c>
      <c r="BG36" s="64">
        <v>8.7999999999999995E-2</v>
      </c>
      <c r="BH36" s="64">
        <v>0</v>
      </c>
      <c r="BI36" s="64">
        <v>0.33100000000000002</v>
      </c>
      <c r="BJ36" s="64">
        <v>0</v>
      </c>
      <c r="BK36" s="64">
        <v>0.29399999999999998</v>
      </c>
      <c r="BL36" s="64">
        <v>0</v>
      </c>
      <c r="BM36" s="64">
        <v>0.43</v>
      </c>
      <c r="BN36" s="64">
        <v>0</v>
      </c>
      <c r="BO36" s="64">
        <v>0.52100000000000002</v>
      </c>
      <c r="BP36" s="64">
        <v>0</v>
      </c>
      <c r="BQ36" s="64">
        <v>0.503</v>
      </c>
      <c r="BR36" s="64">
        <v>0</v>
      </c>
      <c r="BS36" s="64">
        <v>0.64400000000000002</v>
      </c>
      <c r="BT36" s="64">
        <v>0</v>
      </c>
      <c r="BU36" s="64">
        <v>0.71099999999999997</v>
      </c>
      <c r="BV36" s="64">
        <v>0</v>
      </c>
      <c r="BW36" s="64">
        <v>0.86899999999999999</v>
      </c>
      <c r="BX36" s="64">
        <v>0</v>
      </c>
      <c r="BY36" s="65">
        <v>0.79200000000000004</v>
      </c>
    </row>
    <row r="37" spans="1:77">
      <c r="A37" s="83"/>
      <c r="B37" s="64" t="s">
        <v>467</v>
      </c>
      <c r="C37" s="64">
        <v>74</v>
      </c>
      <c r="D37" s="64">
        <v>74</v>
      </c>
      <c r="E37" s="64">
        <v>74</v>
      </c>
      <c r="F37" s="64">
        <v>74</v>
      </c>
      <c r="G37" s="64">
        <v>74</v>
      </c>
      <c r="H37" s="64">
        <v>74</v>
      </c>
      <c r="I37" s="64">
        <v>74</v>
      </c>
      <c r="J37" s="64">
        <v>74</v>
      </c>
      <c r="K37" s="64">
        <v>74</v>
      </c>
      <c r="L37" s="64">
        <v>74</v>
      </c>
      <c r="M37" s="64">
        <v>74</v>
      </c>
      <c r="N37" s="64">
        <v>74</v>
      </c>
      <c r="O37" s="64">
        <v>73</v>
      </c>
      <c r="P37" s="64">
        <v>73</v>
      </c>
      <c r="Q37" s="64">
        <v>73</v>
      </c>
      <c r="R37" s="64">
        <v>73</v>
      </c>
      <c r="S37" s="64">
        <v>73</v>
      </c>
      <c r="T37" s="64">
        <v>73</v>
      </c>
      <c r="U37" s="64">
        <v>73</v>
      </c>
      <c r="V37" s="64">
        <v>73</v>
      </c>
      <c r="W37" s="64">
        <v>73</v>
      </c>
      <c r="X37" s="64">
        <v>73</v>
      </c>
      <c r="Y37" s="64">
        <v>73</v>
      </c>
      <c r="Z37" s="64">
        <v>59</v>
      </c>
      <c r="AA37" s="64">
        <v>59</v>
      </c>
      <c r="AB37" s="64">
        <v>59</v>
      </c>
      <c r="AC37" s="64">
        <v>59</v>
      </c>
      <c r="AD37" s="64">
        <v>59</v>
      </c>
      <c r="AE37" s="64">
        <v>59</v>
      </c>
      <c r="AF37" s="64">
        <v>59</v>
      </c>
      <c r="AG37" s="64">
        <v>59</v>
      </c>
      <c r="AH37" s="64">
        <v>59</v>
      </c>
      <c r="AI37" s="64">
        <v>59</v>
      </c>
      <c r="AJ37" s="64">
        <v>59</v>
      </c>
      <c r="AK37" s="64">
        <v>59</v>
      </c>
      <c r="AL37" s="64">
        <v>58</v>
      </c>
      <c r="AM37" s="64">
        <v>58</v>
      </c>
      <c r="AN37" s="64">
        <v>58</v>
      </c>
      <c r="AO37" s="64">
        <v>57</v>
      </c>
      <c r="AP37" s="64">
        <v>57</v>
      </c>
      <c r="AQ37" s="64">
        <v>56</v>
      </c>
      <c r="AR37" s="64">
        <v>56</v>
      </c>
      <c r="AS37" s="64">
        <v>55</v>
      </c>
      <c r="AT37" s="64">
        <v>55</v>
      </c>
      <c r="AU37" s="64">
        <v>54</v>
      </c>
      <c r="AV37" s="64">
        <v>54</v>
      </c>
      <c r="AW37" s="64">
        <v>53</v>
      </c>
      <c r="AX37" s="64">
        <v>53</v>
      </c>
      <c r="AY37" s="64">
        <v>52</v>
      </c>
      <c r="AZ37" s="64">
        <v>52</v>
      </c>
      <c r="BA37" s="64">
        <v>51</v>
      </c>
      <c r="BB37" s="64">
        <v>51</v>
      </c>
      <c r="BC37" s="64">
        <v>50</v>
      </c>
      <c r="BD37" s="64">
        <v>50</v>
      </c>
      <c r="BE37" s="64">
        <v>49</v>
      </c>
      <c r="BF37" s="64">
        <v>59</v>
      </c>
      <c r="BG37" s="64">
        <v>58</v>
      </c>
      <c r="BH37" s="64">
        <v>58</v>
      </c>
      <c r="BI37" s="64">
        <v>57</v>
      </c>
      <c r="BJ37" s="64">
        <v>57</v>
      </c>
      <c r="BK37" s="64">
        <v>56</v>
      </c>
      <c r="BL37" s="64">
        <v>56</v>
      </c>
      <c r="BM37" s="64">
        <v>55</v>
      </c>
      <c r="BN37" s="64">
        <v>55</v>
      </c>
      <c r="BO37" s="64">
        <v>54</v>
      </c>
      <c r="BP37" s="64">
        <v>54</v>
      </c>
      <c r="BQ37" s="64">
        <v>53</v>
      </c>
      <c r="BR37" s="64">
        <v>53</v>
      </c>
      <c r="BS37" s="64">
        <v>52</v>
      </c>
      <c r="BT37" s="64">
        <v>52</v>
      </c>
      <c r="BU37" s="64">
        <v>51</v>
      </c>
      <c r="BV37" s="64">
        <v>51</v>
      </c>
      <c r="BW37" s="64">
        <v>50</v>
      </c>
      <c r="BX37" s="64">
        <v>50</v>
      </c>
      <c r="BY37" s="65">
        <v>49</v>
      </c>
    </row>
    <row r="38" spans="1:77">
      <c r="A38" s="83" t="s">
        <v>423</v>
      </c>
      <c r="B38" s="64" t="s">
        <v>468</v>
      </c>
      <c r="C38" s="64">
        <v>-0.08</v>
      </c>
      <c r="D38" s="64">
        <v>5.8000000000000003E-2</v>
      </c>
      <c r="E38" s="64">
        <v>-5.1999999999999998E-2</v>
      </c>
      <c r="F38" s="64">
        <v>-5.5E-2</v>
      </c>
      <c r="G38" s="64">
        <v>-4.4999999999999998E-2</v>
      </c>
      <c r="H38" s="64">
        <v>-6.3E-2</v>
      </c>
      <c r="I38" s="64">
        <v>-3.9E-2</v>
      </c>
      <c r="J38" s="64">
        <v>-7.1999999999999995E-2</v>
      </c>
      <c r="K38" s="64">
        <v>-5.3999999999999999E-2</v>
      </c>
      <c r="L38" s="64">
        <v>-8.2000000000000003E-2</v>
      </c>
      <c r="M38" s="64">
        <v>-0.04</v>
      </c>
      <c r="N38" s="64">
        <v>-5.1999999999999998E-2</v>
      </c>
      <c r="O38" s="64">
        <v>1</v>
      </c>
      <c r="P38" s="64">
        <v>-6.7000000000000004E-2</v>
      </c>
      <c r="Q38" s="64">
        <v>-0.114</v>
      </c>
      <c r="R38" s="64">
        <v>5.6000000000000001E-2</v>
      </c>
      <c r="S38" s="64">
        <v>-0.123</v>
      </c>
      <c r="T38" s="64">
        <v>0.22900000000000001</v>
      </c>
      <c r="U38" s="64">
        <v>-8.6999999999999994E-2</v>
      </c>
      <c r="V38" s="64">
        <v>0.21299999999999999</v>
      </c>
      <c r="W38" s="64">
        <v>-1.4999999999999999E-2</v>
      </c>
      <c r="X38" s="64">
        <v>0.125</v>
      </c>
      <c r="Y38" s="64">
        <v>-9.8000000000000004E-2</v>
      </c>
      <c r="Z38" s="64">
        <v>0.26100000000000001</v>
      </c>
      <c r="AA38" s="64">
        <v>0.27400000000000002</v>
      </c>
      <c r="AB38" s="64">
        <v>0.152</v>
      </c>
      <c r="AC38" s="64">
        <v>8.3000000000000004E-2</v>
      </c>
      <c r="AD38" s="64">
        <v>-4.0000000000000001E-3</v>
      </c>
      <c r="AE38" s="64">
        <v>-4.7E-2</v>
      </c>
      <c r="AF38" s="64">
        <v>-6.7000000000000004E-2</v>
      </c>
      <c r="AG38" s="64">
        <v>0.11</v>
      </c>
      <c r="AH38" s="64">
        <v>0.108</v>
      </c>
      <c r="AI38" s="64">
        <v>0.17699999999999999</v>
      </c>
      <c r="AJ38" s="64">
        <v>0.17699999999999999</v>
      </c>
      <c r="AK38" s="64">
        <v>1.0999999999999999E-2</v>
      </c>
      <c r="AL38" s="64">
        <v>0.14199999999999999</v>
      </c>
      <c r="AM38" s="64">
        <v>0.16600000000000001</v>
      </c>
      <c r="AN38" s="64">
        <v>-5.1999999999999998E-2</v>
      </c>
      <c r="AO38" s="64">
        <v>-7.5999999999999998E-2</v>
      </c>
      <c r="AP38" s="64">
        <v>-4.4999999999999998E-2</v>
      </c>
      <c r="AQ38" s="64">
        <v>-0.10299999999999999</v>
      </c>
      <c r="AR38" s="64">
        <v>-1.0999999999999999E-2</v>
      </c>
      <c r="AS38" s="64">
        <v>-8.9999999999999993E-3</v>
      </c>
      <c r="AT38" s="64">
        <v>5.0000000000000001E-3</v>
      </c>
      <c r="AU38" s="64">
        <v>3.3000000000000002E-2</v>
      </c>
      <c r="AV38" s="64">
        <v>-3.0000000000000001E-3</v>
      </c>
      <c r="AW38" s="64">
        <v>0.113</v>
      </c>
      <c r="AX38" s="64">
        <v>-4.8000000000000001E-2</v>
      </c>
      <c r="AY38" s="64">
        <v>0.14099999999999999</v>
      </c>
      <c r="AZ38" s="64">
        <v>-8.8999999999999996E-2</v>
      </c>
      <c r="BA38" s="64">
        <v>-0.127</v>
      </c>
      <c r="BB38" s="64">
        <v>-4.9000000000000002E-2</v>
      </c>
      <c r="BC38" s="64">
        <v>-0.14499999999999999</v>
      </c>
      <c r="BD38" s="64">
        <v>0.01</v>
      </c>
      <c r="BE38" s="64">
        <v>0.13200000000000001</v>
      </c>
      <c r="BF38" s="64">
        <v>0.06</v>
      </c>
      <c r="BG38" s="64">
        <v>0.161</v>
      </c>
      <c r="BH38" s="64">
        <v>1.7999999999999999E-2</v>
      </c>
      <c r="BI38" s="64">
        <v>-3.1E-2</v>
      </c>
      <c r="BJ38" s="64">
        <v>-2.4E-2</v>
      </c>
      <c r="BK38" s="64">
        <v>-0.09</v>
      </c>
      <c r="BL38" s="64">
        <v>-6.0000000000000001E-3</v>
      </c>
      <c r="BM38" s="64">
        <v>-1.7999999999999999E-2</v>
      </c>
      <c r="BN38" s="64">
        <v>2.9000000000000001E-2</v>
      </c>
      <c r="BO38" s="64">
        <v>1.6E-2</v>
      </c>
      <c r="BP38" s="64">
        <v>4.5999999999999999E-2</v>
      </c>
      <c r="BQ38" s="64">
        <v>0.112</v>
      </c>
      <c r="BR38" s="64">
        <v>1.4E-2</v>
      </c>
      <c r="BS38" s="64">
        <v>0.158</v>
      </c>
      <c r="BT38" s="64">
        <v>-4.7E-2</v>
      </c>
      <c r="BU38" s="64">
        <v>-0.10100000000000001</v>
      </c>
      <c r="BV38" s="64">
        <v>-1.7999999999999999E-2</v>
      </c>
      <c r="BW38" s="64">
        <v>-0.159</v>
      </c>
      <c r="BX38" s="64">
        <v>2.1999999999999999E-2</v>
      </c>
      <c r="BY38" s="65">
        <v>0.13800000000000001</v>
      </c>
    </row>
    <row r="39" spans="1:77">
      <c r="A39" s="83"/>
      <c r="B39" s="64" t="s">
        <v>469</v>
      </c>
      <c r="C39" s="64">
        <v>0.503</v>
      </c>
      <c r="D39" s="64">
        <v>0.625</v>
      </c>
      <c r="E39" s="64">
        <v>0.66</v>
      </c>
      <c r="F39" s="64">
        <v>0.64200000000000002</v>
      </c>
      <c r="G39" s="64">
        <v>0.70399999999999996</v>
      </c>
      <c r="H39" s="64">
        <v>0.59399999999999997</v>
      </c>
      <c r="I39" s="64">
        <v>0.74299999999999999</v>
      </c>
      <c r="J39" s="64">
        <v>0.54600000000000004</v>
      </c>
      <c r="K39" s="64">
        <v>0.65100000000000002</v>
      </c>
      <c r="L39" s="64">
        <v>0.49</v>
      </c>
      <c r="M39" s="64">
        <v>0.73599999999999999</v>
      </c>
      <c r="N39" s="64">
        <v>0.66200000000000003</v>
      </c>
      <c r="O39" s="64"/>
      <c r="P39" s="64">
        <v>0.57199999999999995</v>
      </c>
      <c r="Q39" s="64">
        <v>0.33800000000000002</v>
      </c>
      <c r="R39" s="64">
        <v>0.64</v>
      </c>
      <c r="S39" s="64">
        <v>0.30199999999999999</v>
      </c>
      <c r="T39" s="64">
        <v>5.0999999999999997E-2</v>
      </c>
      <c r="U39" s="64">
        <v>0.46300000000000002</v>
      </c>
      <c r="V39" s="64">
        <v>7.0000000000000007E-2</v>
      </c>
      <c r="W39" s="64">
        <v>0.9</v>
      </c>
      <c r="X39" s="64">
        <v>0.29199999999999998</v>
      </c>
      <c r="Y39" s="64">
        <v>0.41</v>
      </c>
      <c r="Z39" s="64">
        <v>4.5999999999999999E-2</v>
      </c>
      <c r="AA39" s="64">
        <v>3.5999999999999997E-2</v>
      </c>
      <c r="AB39" s="64">
        <v>0.251</v>
      </c>
      <c r="AC39" s="64">
        <v>0.53</v>
      </c>
      <c r="AD39" s="64">
        <v>0.97599999999999998</v>
      </c>
      <c r="AE39" s="64">
        <v>0.72499999999999998</v>
      </c>
      <c r="AF39" s="64">
        <v>0.61499999999999999</v>
      </c>
      <c r="AG39" s="64">
        <v>0.40699999999999997</v>
      </c>
      <c r="AH39" s="64">
        <v>0.41599999999999998</v>
      </c>
      <c r="AI39" s="64">
        <v>0.18099999999999999</v>
      </c>
      <c r="AJ39" s="64">
        <v>0.17899999999999999</v>
      </c>
      <c r="AK39" s="64">
        <v>0.93300000000000005</v>
      </c>
      <c r="AL39" s="64">
        <v>0.28699999999999998</v>
      </c>
      <c r="AM39" s="64">
        <v>0.21199999999999999</v>
      </c>
      <c r="AN39" s="64">
        <v>0.69799999999999995</v>
      </c>
      <c r="AO39" s="64">
        <v>0.57199999999999995</v>
      </c>
      <c r="AP39" s="64">
        <v>0.74099999999999999</v>
      </c>
      <c r="AQ39" s="64">
        <v>0.44900000000000001</v>
      </c>
      <c r="AR39" s="64">
        <v>0.93400000000000005</v>
      </c>
      <c r="AS39" s="64">
        <v>0.94599999999999995</v>
      </c>
      <c r="AT39" s="64">
        <v>0.97199999999999998</v>
      </c>
      <c r="AU39" s="64">
        <v>0.81299999999999994</v>
      </c>
      <c r="AV39" s="64">
        <v>0.98299999999999998</v>
      </c>
      <c r="AW39" s="64">
        <v>0.41899999999999998</v>
      </c>
      <c r="AX39" s="64">
        <v>0.73499999999999999</v>
      </c>
      <c r="AY39" s="64">
        <v>0.318</v>
      </c>
      <c r="AZ39" s="64">
        <v>0.52900000000000003</v>
      </c>
      <c r="BA39" s="64">
        <v>0.375</v>
      </c>
      <c r="BB39" s="64">
        <v>0.73499999999999999</v>
      </c>
      <c r="BC39" s="64">
        <v>0.314</v>
      </c>
      <c r="BD39" s="64">
        <v>0.94499999999999995</v>
      </c>
      <c r="BE39" s="64">
        <v>0.36499999999999999</v>
      </c>
      <c r="BF39" s="64">
        <v>0.65</v>
      </c>
      <c r="BG39" s="64">
        <v>0.22900000000000001</v>
      </c>
      <c r="BH39" s="64">
        <v>0.89400000000000002</v>
      </c>
      <c r="BI39" s="64">
        <v>0.82099999999999995</v>
      </c>
      <c r="BJ39" s="64">
        <v>0.85699999999999998</v>
      </c>
      <c r="BK39" s="64">
        <v>0.51200000000000001</v>
      </c>
      <c r="BL39" s="64">
        <v>0.96299999999999997</v>
      </c>
      <c r="BM39" s="64">
        <v>0.89500000000000002</v>
      </c>
      <c r="BN39" s="64">
        <v>0.83299999999999996</v>
      </c>
      <c r="BO39" s="64">
        <v>0.91</v>
      </c>
      <c r="BP39" s="64">
        <v>0.74399999999999999</v>
      </c>
      <c r="BQ39" s="64">
        <v>0.42399999999999999</v>
      </c>
      <c r="BR39" s="64">
        <v>0.91800000000000004</v>
      </c>
      <c r="BS39" s="64">
        <v>0.26400000000000001</v>
      </c>
      <c r="BT39" s="64">
        <v>0.74099999999999999</v>
      </c>
      <c r="BU39" s="64">
        <v>0.47899999999999998</v>
      </c>
      <c r="BV39" s="64">
        <v>0.9</v>
      </c>
      <c r="BW39" s="64">
        <v>0.27</v>
      </c>
      <c r="BX39" s="64">
        <v>0.88100000000000001</v>
      </c>
      <c r="BY39" s="65">
        <v>0.34399999999999997</v>
      </c>
    </row>
    <row r="40" spans="1:77">
      <c r="A40" s="83"/>
      <c r="B40" s="64" t="s">
        <v>467</v>
      </c>
      <c r="C40" s="64">
        <v>73</v>
      </c>
      <c r="D40" s="64">
        <v>73</v>
      </c>
      <c r="E40" s="64">
        <v>73</v>
      </c>
      <c r="F40" s="64">
        <v>73</v>
      </c>
      <c r="G40" s="64">
        <v>73</v>
      </c>
      <c r="H40" s="64">
        <v>73</v>
      </c>
      <c r="I40" s="64">
        <v>73</v>
      </c>
      <c r="J40" s="64">
        <v>73</v>
      </c>
      <c r="K40" s="64">
        <v>73</v>
      </c>
      <c r="L40" s="64">
        <v>73</v>
      </c>
      <c r="M40" s="64">
        <v>73</v>
      </c>
      <c r="N40" s="64">
        <v>73</v>
      </c>
      <c r="O40" s="64">
        <v>73</v>
      </c>
      <c r="P40" s="64">
        <v>73</v>
      </c>
      <c r="Q40" s="64">
        <v>73</v>
      </c>
      <c r="R40" s="64">
        <v>73</v>
      </c>
      <c r="S40" s="64">
        <v>73</v>
      </c>
      <c r="T40" s="64">
        <v>73</v>
      </c>
      <c r="U40" s="64">
        <v>73</v>
      </c>
      <c r="V40" s="64">
        <v>73</v>
      </c>
      <c r="W40" s="64">
        <v>73</v>
      </c>
      <c r="X40" s="64">
        <v>73</v>
      </c>
      <c r="Y40" s="64">
        <v>73</v>
      </c>
      <c r="Z40" s="64">
        <v>59</v>
      </c>
      <c r="AA40" s="64">
        <v>59</v>
      </c>
      <c r="AB40" s="64">
        <v>59</v>
      </c>
      <c r="AC40" s="64">
        <v>59</v>
      </c>
      <c r="AD40" s="64">
        <v>59</v>
      </c>
      <c r="AE40" s="64">
        <v>59</v>
      </c>
      <c r="AF40" s="64">
        <v>59</v>
      </c>
      <c r="AG40" s="64">
        <v>59</v>
      </c>
      <c r="AH40" s="64">
        <v>59</v>
      </c>
      <c r="AI40" s="64">
        <v>59</v>
      </c>
      <c r="AJ40" s="64">
        <v>59</v>
      </c>
      <c r="AK40" s="64">
        <v>59</v>
      </c>
      <c r="AL40" s="64">
        <v>58</v>
      </c>
      <c r="AM40" s="64">
        <v>58</v>
      </c>
      <c r="AN40" s="64">
        <v>58</v>
      </c>
      <c r="AO40" s="64">
        <v>57</v>
      </c>
      <c r="AP40" s="64">
        <v>57</v>
      </c>
      <c r="AQ40" s="64">
        <v>56</v>
      </c>
      <c r="AR40" s="64">
        <v>56</v>
      </c>
      <c r="AS40" s="64">
        <v>55</v>
      </c>
      <c r="AT40" s="64">
        <v>55</v>
      </c>
      <c r="AU40" s="64">
        <v>54</v>
      </c>
      <c r="AV40" s="64">
        <v>54</v>
      </c>
      <c r="AW40" s="64">
        <v>53</v>
      </c>
      <c r="AX40" s="64">
        <v>53</v>
      </c>
      <c r="AY40" s="64">
        <v>52</v>
      </c>
      <c r="AZ40" s="64">
        <v>52</v>
      </c>
      <c r="BA40" s="64">
        <v>51</v>
      </c>
      <c r="BB40" s="64">
        <v>51</v>
      </c>
      <c r="BC40" s="64">
        <v>50</v>
      </c>
      <c r="BD40" s="64">
        <v>50</v>
      </c>
      <c r="BE40" s="64">
        <v>49</v>
      </c>
      <c r="BF40" s="64">
        <v>59</v>
      </c>
      <c r="BG40" s="64">
        <v>58</v>
      </c>
      <c r="BH40" s="64">
        <v>58</v>
      </c>
      <c r="BI40" s="64">
        <v>57</v>
      </c>
      <c r="BJ40" s="64">
        <v>57</v>
      </c>
      <c r="BK40" s="64">
        <v>56</v>
      </c>
      <c r="BL40" s="64">
        <v>56</v>
      </c>
      <c r="BM40" s="64">
        <v>55</v>
      </c>
      <c r="BN40" s="64">
        <v>55</v>
      </c>
      <c r="BO40" s="64">
        <v>54</v>
      </c>
      <c r="BP40" s="64">
        <v>54</v>
      </c>
      <c r="BQ40" s="64">
        <v>53</v>
      </c>
      <c r="BR40" s="64">
        <v>53</v>
      </c>
      <c r="BS40" s="64">
        <v>52</v>
      </c>
      <c r="BT40" s="64">
        <v>52</v>
      </c>
      <c r="BU40" s="64">
        <v>51</v>
      </c>
      <c r="BV40" s="64">
        <v>51</v>
      </c>
      <c r="BW40" s="64">
        <v>50</v>
      </c>
      <c r="BX40" s="64">
        <v>50</v>
      </c>
      <c r="BY40" s="65">
        <v>49</v>
      </c>
    </row>
    <row r="41" spans="1:77">
      <c r="A41" s="83" t="s">
        <v>424</v>
      </c>
      <c r="B41" s="64" t="s">
        <v>468</v>
      </c>
      <c r="C41" s="64">
        <v>-2.1999999999999999E-2</v>
      </c>
      <c r="D41" s="64">
        <v>-4.9000000000000002E-2</v>
      </c>
      <c r="E41" s="64">
        <v>0.08</v>
      </c>
      <c r="F41" s="64">
        <v>0.17199999999999999</v>
      </c>
      <c r="G41" s="64">
        <v>-2.1000000000000001E-2</v>
      </c>
      <c r="H41" s="64">
        <v>-1.4999999999999999E-2</v>
      </c>
      <c r="I41" s="64">
        <v>-8.9999999999999993E-3</v>
      </c>
      <c r="J41" s="64">
        <v>-8.9999999999999993E-3</v>
      </c>
      <c r="K41" s="64">
        <v>-3.0000000000000001E-3</v>
      </c>
      <c r="L41" s="64">
        <v>2.1000000000000001E-2</v>
      </c>
      <c r="M41" s="64">
        <v>-5.8000000000000003E-2</v>
      </c>
      <c r="N41" s="64">
        <v>0.126</v>
      </c>
      <c r="O41" s="64">
        <v>-6.7000000000000004E-2</v>
      </c>
      <c r="P41" s="64">
        <v>1</v>
      </c>
      <c r="Q41" s="64">
        <v>0.95299999999999996</v>
      </c>
      <c r="R41" s="64">
        <v>0.67800000000000005</v>
      </c>
      <c r="S41" s="64">
        <v>0.63400000000000001</v>
      </c>
      <c r="T41" s="64">
        <v>0.60499999999999998</v>
      </c>
      <c r="U41" s="64">
        <v>7.6999999999999999E-2</v>
      </c>
      <c r="V41" s="64">
        <v>0.877</v>
      </c>
      <c r="W41" s="64">
        <v>0.27200000000000002</v>
      </c>
      <c r="X41" s="64">
        <v>0.33700000000000002</v>
      </c>
      <c r="Y41" s="64">
        <v>0.09</v>
      </c>
      <c r="Z41" s="64">
        <v>0.01</v>
      </c>
      <c r="AA41" s="64">
        <v>-4.2999999999999997E-2</v>
      </c>
      <c r="AB41" s="64">
        <v>-0.112</v>
      </c>
      <c r="AC41" s="64">
        <v>1.7000000000000001E-2</v>
      </c>
      <c r="AD41" s="64">
        <v>-0.193</v>
      </c>
      <c r="AE41" s="64">
        <v>1.2E-2</v>
      </c>
      <c r="AF41" s="64">
        <v>0.13100000000000001</v>
      </c>
      <c r="AG41" s="64">
        <v>-2.5999999999999999E-2</v>
      </c>
      <c r="AH41" s="64">
        <v>-0.191</v>
      </c>
      <c r="AI41" s="64">
        <v>-4.2999999999999997E-2</v>
      </c>
      <c r="AJ41" s="64">
        <v>-4.3999999999999997E-2</v>
      </c>
      <c r="AK41" s="64">
        <v>-0.10100000000000001</v>
      </c>
      <c r="AL41" s="64">
        <v>-0.442</v>
      </c>
      <c r="AM41" s="64">
        <v>-0.33</v>
      </c>
      <c r="AN41" s="64">
        <v>2.5000000000000001E-2</v>
      </c>
      <c r="AO41" s="64">
        <v>-0.44500000000000001</v>
      </c>
      <c r="AP41" s="64">
        <v>0.193</v>
      </c>
      <c r="AQ41" s="64">
        <v>-0.16900000000000001</v>
      </c>
      <c r="AR41" s="64">
        <v>0.27200000000000002</v>
      </c>
      <c r="AS41" s="64">
        <v>0.13400000000000001</v>
      </c>
      <c r="AT41" s="64">
        <v>0.23200000000000001</v>
      </c>
      <c r="AU41" s="64">
        <v>0.33500000000000002</v>
      </c>
      <c r="AV41" s="64">
        <v>0.126</v>
      </c>
      <c r="AW41" s="64">
        <v>9.6000000000000002E-2</v>
      </c>
      <c r="AX41" s="64">
        <v>0.112</v>
      </c>
      <c r="AY41" s="64">
        <v>8.4000000000000005E-2</v>
      </c>
      <c r="AZ41" s="64">
        <v>8.7999999999999995E-2</v>
      </c>
      <c r="BA41" s="64">
        <v>2.1999999999999999E-2</v>
      </c>
      <c r="BB41" s="64">
        <v>4.5999999999999999E-2</v>
      </c>
      <c r="BC41" s="64">
        <v>6.0000000000000001E-3</v>
      </c>
      <c r="BD41" s="64">
        <v>2.7E-2</v>
      </c>
      <c r="BE41" s="64">
        <v>-3.6999999999999998E-2</v>
      </c>
      <c r="BF41" s="64">
        <v>-3.4000000000000002E-2</v>
      </c>
      <c r="BG41" s="64">
        <v>-0.38100000000000001</v>
      </c>
      <c r="BH41" s="64">
        <v>1.7000000000000001E-2</v>
      </c>
      <c r="BI41" s="64">
        <v>-0.432</v>
      </c>
      <c r="BJ41" s="64">
        <v>0.107</v>
      </c>
      <c r="BK41" s="64">
        <v>-0.218</v>
      </c>
      <c r="BL41" s="64">
        <v>0.16700000000000001</v>
      </c>
      <c r="BM41" s="64">
        <v>7.6999999999999999E-2</v>
      </c>
      <c r="BN41" s="64">
        <v>0.158</v>
      </c>
      <c r="BO41" s="64">
        <v>0.31900000000000001</v>
      </c>
      <c r="BP41" s="64">
        <v>9.6000000000000002E-2</v>
      </c>
      <c r="BQ41" s="64">
        <v>7.0999999999999994E-2</v>
      </c>
      <c r="BR41" s="64">
        <v>8.4000000000000005E-2</v>
      </c>
      <c r="BS41" s="64">
        <v>5.8999999999999997E-2</v>
      </c>
      <c r="BT41" s="64">
        <v>7.8E-2</v>
      </c>
      <c r="BU41" s="64">
        <v>1.2E-2</v>
      </c>
      <c r="BV41" s="64">
        <v>7.9000000000000001E-2</v>
      </c>
      <c r="BW41" s="64">
        <v>7.0000000000000001E-3</v>
      </c>
      <c r="BX41" s="64">
        <v>9.8000000000000004E-2</v>
      </c>
      <c r="BY41" s="65">
        <v>-3.5999999999999997E-2</v>
      </c>
    </row>
    <row r="42" spans="1:77">
      <c r="A42" s="83"/>
      <c r="B42" s="64" t="s">
        <v>469</v>
      </c>
      <c r="C42" s="64">
        <v>0.85399999999999998</v>
      </c>
      <c r="D42" s="64">
        <v>0.68200000000000005</v>
      </c>
      <c r="E42" s="64">
        <v>0.501</v>
      </c>
      <c r="F42" s="64">
        <v>0.14599999999999999</v>
      </c>
      <c r="G42" s="64">
        <v>0.86</v>
      </c>
      <c r="H42" s="64">
        <v>0.9</v>
      </c>
      <c r="I42" s="64">
        <v>0.94199999999999995</v>
      </c>
      <c r="J42" s="64">
        <v>0.94099999999999995</v>
      </c>
      <c r="K42" s="64">
        <v>0.97699999999999998</v>
      </c>
      <c r="L42" s="64">
        <v>0.86199999999999999</v>
      </c>
      <c r="M42" s="64">
        <v>0.628</v>
      </c>
      <c r="N42" s="64">
        <v>0.28899999999999998</v>
      </c>
      <c r="O42" s="64">
        <v>0.57199999999999995</v>
      </c>
      <c r="P42" s="64"/>
      <c r="Q42" s="64">
        <v>0</v>
      </c>
      <c r="R42" s="64">
        <v>0</v>
      </c>
      <c r="S42" s="64">
        <v>0</v>
      </c>
      <c r="T42" s="64">
        <v>0</v>
      </c>
      <c r="U42" s="64">
        <v>0.51800000000000002</v>
      </c>
      <c r="V42" s="64">
        <v>0</v>
      </c>
      <c r="W42" s="64">
        <v>0.02</v>
      </c>
      <c r="X42" s="64">
        <v>4.0000000000000001E-3</v>
      </c>
      <c r="Y42" s="64">
        <v>0.44800000000000001</v>
      </c>
      <c r="Z42" s="64">
        <v>0.94099999999999995</v>
      </c>
      <c r="AA42" s="64">
        <v>0.74399999999999999</v>
      </c>
      <c r="AB42" s="64">
        <v>0.39600000000000002</v>
      </c>
      <c r="AC42" s="64">
        <v>0.89800000000000002</v>
      </c>
      <c r="AD42" s="64">
        <v>0.14199999999999999</v>
      </c>
      <c r="AE42" s="64">
        <v>0.92700000000000005</v>
      </c>
      <c r="AF42" s="64">
        <v>0.32200000000000001</v>
      </c>
      <c r="AG42" s="64">
        <v>0.84499999999999997</v>
      </c>
      <c r="AH42" s="64">
        <v>0.14799999999999999</v>
      </c>
      <c r="AI42" s="64">
        <v>0.748</v>
      </c>
      <c r="AJ42" s="64">
        <v>0.74199999999999999</v>
      </c>
      <c r="AK42" s="64">
        <v>0.44600000000000001</v>
      </c>
      <c r="AL42" s="64">
        <v>1E-3</v>
      </c>
      <c r="AM42" s="64">
        <v>1.0999999999999999E-2</v>
      </c>
      <c r="AN42" s="64">
        <v>0.85</v>
      </c>
      <c r="AO42" s="64">
        <v>1E-3</v>
      </c>
      <c r="AP42" s="64">
        <v>0.15</v>
      </c>
      <c r="AQ42" s="64">
        <v>0.21299999999999999</v>
      </c>
      <c r="AR42" s="64">
        <v>4.2999999999999997E-2</v>
      </c>
      <c r="AS42" s="64">
        <v>0.33</v>
      </c>
      <c r="AT42" s="64">
        <v>8.7999999999999995E-2</v>
      </c>
      <c r="AU42" s="64">
        <v>1.2999999999999999E-2</v>
      </c>
      <c r="AV42" s="64">
        <v>0.36499999999999999</v>
      </c>
      <c r="AW42" s="64">
        <v>0.496</v>
      </c>
      <c r="AX42" s="64">
        <v>0.42399999999999999</v>
      </c>
      <c r="AY42" s="64">
        <v>0.55300000000000005</v>
      </c>
      <c r="AZ42" s="64">
        <v>0.53500000000000003</v>
      </c>
      <c r="BA42" s="64">
        <v>0.877</v>
      </c>
      <c r="BB42" s="64">
        <v>0.75</v>
      </c>
      <c r="BC42" s="64">
        <v>0.96499999999999997</v>
      </c>
      <c r="BD42" s="64">
        <v>0.85099999999999998</v>
      </c>
      <c r="BE42" s="64">
        <v>0.79900000000000004</v>
      </c>
      <c r="BF42" s="64">
        <v>0.79900000000000004</v>
      </c>
      <c r="BG42" s="64">
        <v>3.0000000000000001E-3</v>
      </c>
      <c r="BH42" s="64">
        <v>0.89900000000000002</v>
      </c>
      <c r="BI42" s="64">
        <v>1E-3</v>
      </c>
      <c r="BJ42" s="64">
        <v>0.43</v>
      </c>
      <c r="BK42" s="64">
        <v>0.106</v>
      </c>
      <c r="BL42" s="64">
        <v>0.22</v>
      </c>
      <c r="BM42" s="64">
        <v>0.57699999999999996</v>
      </c>
      <c r="BN42" s="64">
        <v>0.249</v>
      </c>
      <c r="BO42" s="64">
        <v>1.9E-2</v>
      </c>
      <c r="BP42" s="64">
        <v>0.48899999999999999</v>
      </c>
      <c r="BQ42" s="64">
        <v>0.61199999999999999</v>
      </c>
      <c r="BR42" s="64">
        <v>0.55200000000000005</v>
      </c>
      <c r="BS42" s="64">
        <v>0.67800000000000005</v>
      </c>
      <c r="BT42" s="64">
        <v>0.58199999999999996</v>
      </c>
      <c r="BU42" s="64">
        <v>0.93500000000000005</v>
      </c>
      <c r="BV42" s="64">
        <v>0.58099999999999996</v>
      </c>
      <c r="BW42" s="64">
        <v>0.96</v>
      </c>
      <c r="BX42" s="64">
        <v>0.5</v>
      </c>
      <c r="BY42" s="65">
        <v>0.80500000000000005</v>
      </c>
    </row>
    <row r="43" spans="1:77">
      <c r="A43" s="83"/>
      <c r="B43" s="64" t="s">
        <v>467</v>
      </c>
      <c r="C43" s="64">
        <v>73</v>
      </c>
      <c r="D43" s="64">
        <v>73</v>
      </c>
      <c r="E43" s="64">
        <v>73</v>
      </c>
      <c r="F43" s="64">
        <v>73</v>
      </c>
      <c r="G43" s="64">
        <v>73</v>
      </c>
      <c r="H43" s="64">
        <v>73</v>
      </c>
      <c r="I43" s="64">
        <v>73</v>
      </c>
      <c r="J43" s="64">
        <v>73</v>
      </c>
      <c r="K43" s="64">
        <v>73</v>
      </c>
      <c r="L43" s="64">
        <v>73</v>
      </c>
      <c r="M43" s="64">
        <v>73</v>
      </c>
      <c r="N43" s="64">
        <v>73</v>
      </c>
      <c r="O43" s="64">
        <v>73</v>
      </c>
      <c r="P43" s="64">
        <v>73</v>
      </c>
      <c r="Q43" s="64">
        <v>73</v>
      </c>
      <c r="R43" s="64">
        <v>73</v>
      </c>
      <c r="S43" s="64">
        <v>73</v>
      </c>
      <c r="T43" s="64">
        <v>73</v>
      </c>
      <c r="U43" s="64">
        <v>73</v>
      </c>
      <c r="V43" s="64">
        <v>73</v>
      </c>
      <c r="W43" s="64">
        <v>73</v>
      </c>
      <c r="X43" s="64">
        <v>73</v>
      </c>
      <c r="Y43" s="64">
        <v>73</v>
      </c>
      <c r="Z43" s="64">
        <v>59</v>
      </c>
      <c r="AA43" s="64">
        <v>59</v>
      </c>
      <c r="AB43" s="64">
        <v>59</v>
      </c>
      <c r="AC43" s="64">
        <v>59</v>
      </c>
      <c r="AD43" s="64">
        <v>59</v>
      </c>
      <c r="AE43" s="64">
        <v>59</v>
      </c>
      <c r="AF43" s="64">
        <v>59</v>
      </c>
      <c r="AG43" s="64">
        <v>59</v>
      </c>
      <c r="AH43" s="64">
        <v>59</v>
      </c>
      <c r="AI43" s="64">
        <v>59</v>
      </c>
      <c r="AJ43" s="64">
        <v>59</v>
      </c>
      <c r="AK43" s="64">
        <v>59</v>
      </c>
      <c r="AL43" s="64">
        <v>58</v>
      </c>
      <c r="AM43" s="64">
        <v>58</v>
      </c>
      <c r="AN43" s="64">
        <v>58</v>
      </c>
      <c r="AO43" s="64">
        <v>57</v>
      </c>
      <c r="AP43" s="64">
        <v>57</v>
      </c>
      <c r="AQ43" s="64">
        <v>56</v>
      </c>
      <c r="AR43" s="64">
        <v>56</v>
      </c>
      <c r="AS43" s="64">
        <v>55</v>
      </c>
      <c r="AT43" s="64">
        <v>55</v>
      </c>
      <c r="AU43" s="64">
        <v>54</v>
      </c>
      <c r="AV43" s="64">
        <v>54</v>
      </c>
      <c r="AW43" s="64">
        <v>53</v>
      </c>
      <c r="AX43" s="64">
        <v>53</v>
      </c>
      <c r="AY43" s="64">
        <v>52</v>
      </c>
      <c r="AZ43" s="64">
        <v>52</v>
      </c>
      <c r="BA43" s="64">
        <v>51</v>
      </c>
      <c r="BB43" s="64">
        <v>51</v>
      </c>
      <c r="BC43" s="64">
        <v>50</v>
      </c>
      <c r="BD43" s="64">
        <v>50</v>
      </c>
      <c r="BE43" s="64">
        <v>49</v>
      </c>
      <c r="BF43" s="64">
        <v>59</v>
      </c>
      <c r="BG43" s="64">
        <v>58</v>
      </c>
      <c r="BH43" s="64">
        <v>58</v>
      </c>
      <c r="BI43" s="64">
        <v>57</v>
      </c>
      <c r="BJ43" s="64">
        <v>57</v>
      </c>
      <c r="BK43" s="64">
        <v>56</v>
      </c>
      <c r="BL43" s="64">
        <v>56</v>
      </c>
      <c r="BM43" s="64">
        <v>55</v>
      </c>
      <c r="BN43" s="64">
        <v>55</v>
      </c>
      <c r="BO43" s="64">
        <v>54</v>
      </c>
      <c r="BP43" s="64">
        <v>54</v>
      </c>
      <c r="BQ43" s="64">
        <v>53</v>
      </c>
      <c r="BR43" s="64">
        <v>53</v>
      </c>
      <c r="BS43" s="64">
        <v>52</v>
      </c>
      <c r="BT43" s="64">
        <v>52</v>
      </c>
      <c r="BU43" s="64">
        <v>51</v>
      </c>
      <c r="BV43" s="64">
        <v>51</v>
      </c>
      <c r="BW43" s="64">
        <v>50</v>
      </c>
      <c r="BX43" s="64">
        <v>50</v>
      </c>
      <c r="BY43" s="65">
        <v>49</v>
      </c>
    </row>
    <row r="44" spans="1:77">
      <c r="A44" s="83" t="s">
        <v>425</v>
      </c>
      <c r="B44" s="64" t="s">
        <v>468</v>
      </c>
      <c r="C44" s="64">
        <v>-2.8000000000000001E-2</v>
      </c>
      <c r="D44" s="64">
        <v>-5.6000000000000001E-2</v>
      </c>
      <c r="E44" s="64">
        <v>4.8000000000000001E-2</v>
      </c>
      <c r="F44" s="64">
        <v>0.13900000000000001</v>
      </c>
      <c r="G44" s="64">
        <v>-4.2999999999999997E-2</v>
      </c>
      <c r="H44" s="64">
        <v>-0.03</v>
      </c>
      <c r="I44" s="64">
        <v>-2.9000000000000001E-2</v>
      </c>
      <c r="J44" s="64">
        <v>-1.6E-2</v>
      </c>
      <c r="K44" s="64">
        <v>-2.1000000000000001E-2</v>
      </c>
      <c r="L44" s="64">
        <v>5.0000000000000001E-3</v>
      </c>
      <c r="M44" s="64">
        <v>-7.2999999999999995E-2</v>
      </c>
      <c r="N44" s="64">
        <v>0.128</v>
      </c>
      <c r="O44" s="64">
        <v>-0.114</v>
      </c>
      <c r="P44" s="64">
        <v>0.95299999999999996</v>
      </c>
      <c r="Q44" s="64">
        <v>1</v>
      </c>
      <c r="R44" s="64">
        <v>0.52500000000000002</v>
      </c>
      <c r="S44" s="64">
        <v>0.57499999999999996</v>
      </c>
      <c r="T44" s="64">
        <v>0.53200000000000003</v>
      </c>
      <c r="U44" s="64">
        <v>0.11700000000000001</v>
      </c>
      <c r="V44" s="64">
        <v>0.79600000000000004</v>
      </c>
      <c r="W44" s="64">
        <v>0.28599999999999998</v>
      </c>
      <c r="X44" s="64">
        <v>0.22700000000000001</v>
      </c>
      <c r="Y44" s="64">
        <v>8.7999999999999995E-2</v>
      </c>
      <c r="Z44" s="64">
        <v>6.4000000000000001E-2</v>
      </c>
      <c r="AA44" s="64">
        <v>-9.9000000000000005E-2</v>
      </c>
      <c r="AB44" s="64">
        <v>-7.2999999999999995E-2</v>
      </c>
      <c r="AC44" s="64">
        <v>2.1999999999999999E-2</v>
      </c>
      <c r="AD44" s="64">
        <v>-0.187</v>
      </c>
      <c r="AE44" s="64">
        <v>-2.4E-2</v>
      </c>
      <c r="AF44" s="64">
        <v>9.2999999999999999E-2</v>
      </c>
      <c r="AG44" s="64">
        <v>-4.0000000000000001E-3</v>
      </c>
      <c r="AH44" s="64">
        <v>-0.2</v>
      </c>
      <c r="AI44" s="64">
        <v>-2.9000000000000001E-2</v>
      </c>
      <c r="AJ44" s="64">
        <v>-3.3000000000000002E-2</v>
      </c>
      <c r="AK44" s="64">
        <v>-6.3E-2</v>
      </c>
      <c r="AL44" s="64">
        <v>-0.46600000000000003</v>
      </c>
      <c r="AM44" s="64">
        <v>-0.372</v>
      </c>
      <c r="AN44" s="64">
        <v>7.6999999999999999E-2</v>
      </c>
      <c r="AO44" s="64">
        <v>-0.40100000000000002</v>
      </c>
      <c r="AP44" s="64">
        <v>0.24199999999999999</v>
      </c>
      <c r="AQ44" s="64">
        <v>-3.7999999999999999E-2</v>
      </c>
      <c r="AR44" s="64">
        <v>0.26600000000000001</v>
      </c>
      <c r="AS44" s="64">
        <v>0.23699999999999999</v>
      </c>
      <c r="AT44" s="64">
        <v>0.184</v>
      </c>
      <c r="AU44" s="64">
        <v>0.32100000000000001</v>
      </c>
      <c r="AV44" s="64">
        <v>0.08</v>
      </c>
      <c r="AW44" s="64">
        <v>4.2999999999999997E-2</v>
      </c>
      <c r="AX44" s="64">
        <v>8.5000000000000006E-2</v>
      </c>
      <c r="AY44" s="64">
        <v>2.8000000000000001E-2</v>
      </c>
      <c r="AZ44" s="64">
        <v>8.2000000000000003E-2</v>
      </c>
      <c r="BA44" s="64">
        <v>3.1E-2</v>
      </c>
      <c r="BB44" s="64">
        <v>4.1000000000000002E-2</v>
      </c>
      <c r="BC44" s="64">
        <v>6.0999999999999999E-2</v>
      </c>
      <c r="BD44" s="64">
        <v>1.2999999999999999E-2</v>
      </c>
      <c r="BE44" s="64">
        <v>1E-3</v>
      </c>
      <c r="BF44" s="64">
        <v>2.3E-2</v>
      </c>
      <c r="BG44" s="64">
        <v>-0.41199999999999998</v>
      </c>
      <c r="BH44" s="64">
        <v>8.6999999999999994E-2</v>
      </c>
      <c r="BI44" s="64">
        <v>-0.40300000000000002</v>
      </c>
      <c r="BJ44" s="64">
        <v>0.17199999999999999</v>
      </c>
      <c r="BK44" s="64">
        <v>-0.09</v>
      </c>
      <c r="BL44" s="64">
        <v>0.19600000000000001</v>
      </c>
      <c r="BM44" s="64">
        <v>0.192</v>
      </c>
      <c r="BN44" s="64">
        <v>0.157</v>
      </c>
      <c r="BO44" s="64">
        <v>0.32</v>
      </c>
      <c r="BP44" s="64">
        <v>9.9000000000000005E-2</v>
      </c>
      <c r="BQ44" s="64">
        <v>1.7999999999999999E-2</v>
      </c>
      <c r="BR44" s="64">
        <v>0.1</v>
      </c>
      <c r="BS44" s="64">
        <v>-3.0000000000000001E-3</v>
      </c>
      <c r="BT44" s="64">
        <v>0.111</v>
      </c>
      <c r="BU44" s="64">
        <v>0.02</v>
      </c>
      <c r="BV44" s="64">
        <v>0.104</v>
      </c>
      <c r="BW44" s="64">
        <v>6.9000000000000006E-2</v>
      </c>
      <c r="BX44" s="64">
        <v>9.1999999999999998E-2</v>
      </c>
      <c r="BY44" s="65">
        <v>-2E-3</v>
      </c>
    </row>
    <row r="45" spans="1:77">
      <c r="A45" s="83"/>
      <c r="B45" s="64" t="s">
        <v>469</v>
      </c>
      <c r="C45" s="64">
        <v>0.81399999999999995</v>
      </c>
      <c r="D45" s="64">
        <v>0.63900000000000001</v>
      </c>
      <c r="E45" s="64">
        <v>0.68799999999999994</v>
      </c>
      <c r="F45" s="64">
        <v>0.24</v>
      </c>
      <c r="G45" s="64">
        <v>0.71499999999999997</v>
      </c>
      <c r="H45" s="64">
        <v>0.80400000000000005</v>
      </c>
      <c r="I45" s="64">
        <v>0.80600000000000005</v>
      </c>
      <c r="J45" s="64">
        <v>0.89100000000000001</v>
      </c>
      <c r="K45" s="64">
        <v>0.86</v>
      </c>
      <c r="L45" s="64">
        <v>0.97</v>
      </c>
      <c r="M45" s="64">
        <v>0.53700000000000003</v>
      </c>
      <c r="N45" s="64">
        <v>0.27900000000000003</v>
      </c>
      <c r="O45" s="64">
        <v>0.33800000000000002</v>
      </c>
      <c r="P45" s="64">
        <v>0</v>
      </c>
      <c r="Q45" s="64"/>
      <c r="R45" s="64">
        <v>0</v>
      </c>
      <c r="S45" s="64">
        <v>0</v>
      </c>
      <c r="T45" s="64">
        <v>0</v>
      </c>
      <c r="U45" s="64">
        <v>0.32500000000000001</v>
      </c>
      <c r="V45" s="64">
        <v>0</v>
      </c>
      <c r="W45" s="64">
        <v>1.4E-2</v>
      </c>
      <c r="X45" s="64">
        <v>5.3999999999999999E-2</v>
      </c>
      <c r="Y45" s="64">
        <v>0.45700000000000002</v>
      </c>
      <c r="Z45" s="64">
        <v>0.629</v>
      </c>
      <c r="AA45" s="64">
        <v>0.45400000000000001</v>
      </c>
      <c r="AB45" s="64">
        <v>0.58499999999999996</v>
      </c>
      <c r="AC45" s="64">
        <v>0.86799999999999999</v>
      </c>
      <c r="AD45" s="64">
        <v>0.156</v>
      </c>
      <c r="AE45" s="64">
        <v>0.85799999999999998</v>
      </c>
      <c r="AF45" s="64">
        <v>0.48199999999999998</v>
      </c>
      <c r="AG45" s="64">
        <v>0.97599999999999998</v>
      </c>
      <c r="AH45" s="64">
        <v>0.129</v>
      </c>
      <c r="AI45" s="64">
        <v>0.82499999999999996</v>
      </c>
      <c r="AJ45" s="64">
        <v>0.80400000000000005</v>
      </c>
      <c r="AK45" s="64">
        <v>0.63500000000000001</v>
      </c>
      <c r="AL45" s="64">
        <v>0</v>
      </c>
      <c r="AM45" s="64">
        <v>4.0000000000000001E-3</v>
      </c>
      <c r="AN45" s="64">
        <v>0.56499999999999995</v>
      </c>
      <c r="AO45" s="64">
        <v>2E-3</v>
      </c>
      <c r="AP45" s="64">
        <v>7.0000000000000007E-2</v>
      </c>
      <c r="AQ45" s="64">
        <v>0.77900000000000003</v>
      </c>
      <c r="AR45" s="64">
        <v>4.8000000000000001E-2</v>
      </c>
      <c r="AS45" s="64">
        <v>8.2000000000000003E-2</v>
      </c>
      <c r="AT45" s="64">
        <v>0.17799999999999999</v>
      </c>
      <c r="AU45" s="64">
        <v>1.7999999999999999E-2</v>
      </c>
      <c r="AV45" s="64">
        <v>0.56799999999999995</v>
      </c>
      <c r="AW45" s="64">
        <v>0.76100000000000001</v>
      </c>
      <c r="AX45" s="64">
        <v>0.54300000000000004</v>
      </c>
      <c r="AY45" s="64">
        <v>0.84599999999999997</v>
      </c>
      <c r="AZ45" s="64">
        <v>0.56200000000000006</v>
      </c>
      <c r="BA45" s="64">
        <v>0.82799999999999996</v>
      </c>
      <c r="BB45" s="64">
        <v>0.77300000000000002</v>
      </c>
      <c r="BC45" s="64">
        <v>0.67100000000000004</v>
      </c>
      <c r="BD45" s="64">
        <v>0.92700000000000005</v>
      </c>
      <c r="BE45" s="64">
        <v>0.995</v>
      </c>
      <c r="BF45" s="64">
        <v>0.86499999999999999</v>
      </c>
      <c r="BG45" s="64">
        <v>1E-3</v>
      </c>
      <c r="BH45" s="64">
        <v>0.51800000000000002</v>
      </c>
      <c r="BI45" s="64">
        <v>2E-3</v>
      </c>
      <c r="BJ45" s="64">
        <v>0.2</v>
      </c>
      <c r="BK45" s="64">
        <v>0.50700000000000001</v>
      </c>
      <c r="BL45" s="64">
        <v>0.14799999999999999</v>
      </c>
      <c r="BM45" s="64">
        <v>0.16</v>
      </c>
      <c r="BN45" s="64">
        <v>0.251</v>
      </c>
      <c r="BO45" s="64">
        <v>1.7999999999999999E-2</v>
      </c>
      <c r="BP45" s="64">
        <v>0.47699999999999998</v>
      </c>
      <c r="BQ45" s="64">
        <v>0.90100000000000002</v>
      </c>
      <c r="BR45" s="64">
        <v>0.47799999999999998</v>
      </c>
      <c r="BS45" s="64">
        <v>0.98199999999999998</v>
      </c>
      <c r="BT45" s="64">
        <v>0.435</v>
      </c>
      <c r="BU45" s="64">
        <v>0.89</v>
      </c>
      <c r="BV45" s="64">
        <v>0.46800000000000003</v>
      </c>
      <c r="BW45" s="64">
        <v>0.63400000000000001</v>
      </c>
      <c r="BX45" s="64">
        <v>0.52500000000000002</v>
      </c>
      <c r="BY45" s="65">
        <v>0.98799999999999999</v>
      </c>
    </row>
    <row r="46" spans="1:77">
      <c r="A46" s="83"/>
      <c r="B46" s="64" t="s">
        <v>467</v>
      </c>
      <c r="C46" s="64">
        <v>73</v>
      </c>
      <c r="D46" s="64">
        <v>73</v>
      </c>
      <c r="E46" s="64">
        <v>73</v>
      </c>
      <c r="F46" s="64">
        <v>73</v>
      </c>
      <c r="G46" s="64">
        <v>73</v>
      </c>
      <c r="H46" s="64">
        <v>73</v>
      </c>
      <c r="I46" s="64">
        <v>73</v>
      </c>
      <c r="J46" s="64">
        <v>73</v>
      </c>
      <c r="K46" s="64">
        <v>73</v>
      </c>
      <c r="L46" s="64">
        <v>73</v>
      </c>
      <c r="M46" s="64">
        <v>73</v>
      </c>
      <c r="N46" s="64">
        <v>73</v>
      </c>
      <c r="O46" s="64">
        <v>73</v>
      </c>
      <c r="P46" s="64">
        <v>73</v>
      </c>
      <c r="Q46" s="64">
        <v>73</v>
      </c>
      <c r="R46" s="64">
        <v>73</v>
      </c>
      <c r="S46" s="64">
        <v>73</v>
      </c>
      <c r="T46" s="64">
        <v>73</v>
      </c>
      <c r="U46" s="64">
        <v>73</v>
      </c>
      <c r="V46" s="64">
        <v>73</v>
      </c>
      <c r="W46" s="64">
        <v>73</v>
      </c>
      <c r="X46" s="64">
        <v>73</v>
      </c>
      <c r="Y46" s="64">
        <v>73</v>
      </c>
      <c r="Z46" s="64">
        <v>59</v>
      </c>
      <c r="AA46" s="64">
        <v>59</v>
      </c>
      <c r="AB46" s="64">
        <v>59</v>
      </c>
      <c r="AC46" s="64">
        <v>59</v>
      </c>
      <c r="AD46" s="64">
        <v>59</v>
      </c>
      <c r="AE46" s="64">
        <v>59</v>
      </c>
      <c r="AF46" s="64">
        <v>59</v>
      </c>
      <c r="AG46" s="64">
        <v>59</v>
      </c>
      <c r="AH46" s="64">
        <v>59</v>
      </c>
      <c r="AI46" s="64">
        <v>59</v>
      </c>
      <c r="AJ46" s="64">
        <v>59</v>
      </c>
      <c r="AK46" s="64">
        <v>59</v>
      </c>
      <c r="AL46" s="64">
        <v>58</v>
      </c>
      <c r="AM46" s="64">
        <v>58</v>
      </c>
      <c r="AN46" s="64">
        <v>58</v>
      </c>
      <c r="AO46" s="64">
        <v>57</v>
      </c>
      <c r="AP46" s="64">
        <v>57</v>
      </c>
      <c r="AQ46" s="64">
        <v>56</v>
      </c>
      <c r="AR46" s="64">
        <v>56</v>
      </c>
      <c r="AS46" s="64">
        <v>55</v>
      </c>
      <c r="AT46" s="64">
        <v>55</v>
      </c>
      <c r="AU46" s="64">
        <v>54</v>
      </c>
      <c r="AV46" s="64">
        <v>54</v>
      </c>
      <c r="AW46" s="64">
        <v>53</v>
      </c>
      <c r="AX46" s="64">
        <v>53</v>
      </c>
      <c r="AY46" s="64">
        <v>52</v>
      </c>
      <c r="AZ46" s="64">
        <v>52</v>
      </c>
      <c r="BA46" s="64">
        <v>51</v>
      </c>
      <c r="BB46" s="64">
        <v>51</v>
      </c>
      <c r="BC46" s="64">
        <v>50</v>
      </c>
      <c r="BD46" s="64">
        <v>50</v>
      </c>
      <c r="BE46" s="64">
        <v>49</v>
      </c>
      <c r="BF46" s="64">
        <v>59</v>
      </c>
      <c r="BG46" s="64">
        <v>58</v>
      </c>
      <c r="BH46" s="64">
        <v>58</v>
      </c>
      <c r="BI46" s="64">
        <v>57</v>
      </c>
      <c r="BJ46" s="64">
        <v>57</v>
      </c>
      <c r="BK46" s="64">
        <v>56</v>
      </c>
      <c r="BL46" s="64">
        <v>56</v>
      </c>
      <c r="BM46" s="64">
        <v>55</v>
      </c>
      <c r="BN46" s="64">
        <v>55</v>
      </c>
      <c r="BO46" s="64">
        <v>54</v>
      </c>
      <c r="BP46" s="64">
        <v>54</v>
      </c>
      <c r="BQ46" s="64">
        <v>53</v>
      </c>
      <c r="BR46" s="64">
        <v>53</v>
      </c>
      <c r="BS46" s="64">
        <v>52</v>
      </c>
      <c r="BT46" s="64">
        <v>52</v>
      </c>
      <c r="BU46" s="64">
        <v>51</v>
      </c>
      <c r="BV46" s="64">
        <v>51</v>
      </c>
      <c r="BW46" s="64">
        <v>50</v>
      </c>
      <c r="BX46" s="64">
        <v>50</v>
      </c>
      <c r="BY46" s="65">
        <v>49</v>
      </c>
    </row>
    <row r="47" spans="1:77">
      <c r="A47" s="83" t="s">
        <v>426</v>
      </c>
      <c r="B47" s="64" t="s">
        <v>468</v>
      </c>
      <c r="C47" s="64">
        <v>2E-3</v>
      </c>
      <c r="D47" s="64">
        <v>4.0000000000000001E-3</v>
      </c>
      <c r="E47" s="64">
        <v>0.14099999999999999</v>
      </c>
      <c r="F47" s="64">
        <v>0.216</v>
      </c>
      <c r="G47" s="64">
        <v>7.3999999999999996E-2</v>
      </c>
      <c r="H47" s="64">
        <v>3.2000000000000001E-2</v>
      </c>
      <c r="I47" s="64">
        <v>6.3E-2</v>
      </c>
      <c r="J47" s="64">
        <v>1.0999999999999999E-2</v>
      </c>
      <c r="K47" s="64">
        <v>0.05</v>
      </c>
      <c r="L47" s="64">
        <v>7.0999999999999994E-2</v>
      </c>
      <c r="M47" s="64">
        <v>7.0000000000000001E-3</v>
      </c>
      <c r="N47" s="64">
        <v>9.0999999999999998E-2</v>
      </c>
      <c r="O47" s="64">
        <v>5.6000000000000001E-2</v>
      </c>
      <c r="P47" s="64">
        <v>0.67800000000000005</v>
      </c>
      <c r="Q47" s="64">
        <v>0.52500000000000002</v>
      </c>
      <c r="R47" s="64">
        <v>1</v>
      </c>
      <c r="S47" s="64">
        <v>0.496</v>
      </c>
      <c r="T47" s="64">
        <v>0.63400000000000001</v>
      </c>
      <c r="U47" s="64">
        <v>-6.0999999999999999E-2</v>
      </c>
      <c r="V47" s="64">
        <v>0.70099999999999996</v>
      </c>
      <c r="W47" s="64">
        <v>0.24399999999999999</v>
      </c>
      <c r="X47" s="64">
        <v>0.48399999999999999</v>
      </c>
      <c r="Y47" s="64">
        <v>8.7999999999999995E-2</v>
      </c>
      <c r="Z47" s="64">
        <v>0.03</v>
      </c>
      <c r="AA47" s="64">
        <v>5.2999999999999999E-2</v>
      </c>
      <c r="AB47" s="64">
        <v>-0.151</v>
      </c>
      <c r="AC47" s="64">
        <v>-1.4999999999999999E-2</v>
      </c>
      <c r="AD47" s="64">
        <v>-0.16</v>
      </c>
      <c r="AE47" s="64">
        <v>-9.9000000000000005E-2</v>
      </c>
      <c r="AF47" s="64">
        <v>3.0000000000000001E-3</v>
      </c>
      <c r="AG47" s="64">
        <v>0</v>
      </c>
      <c r="AH47" s="64">
        <v>-0.29899999999999999</v>
      </c>
      <c r="AI47" s="64">
        <v>-0.06</v>
      </c>
      <c r="AJ47" s="64">
        <v>-5.3999999999999999E-2</v>
      </c>
      <c r="AK47" s="64">
        <v>-0.216</v>
      </c>
      <c r="AL47" s="64">
        <v>-0.23799999999999999</v>
      </c>
      <c r="AM47" s="64">
        <v>-0.106</v>
      </c>
      <c r="AN47" s="64">
        <v>-0.17399999999999999</v>
      </c>
      <c r="AO47" s="64">
        <v>-0.36199999999999999</v>
      </c>
      <c r="AP47" s="64">
        <v>-5.8000000000000003E-2</v>
      </c>
      <c r="AQ47" s="64">
        <v>-0.34399999999999997</v>
      </c>
      <c r="AR47" s="64">
        <v>9.4E-2</v>
      </c>
      <c r="AS47" s="64">
        <v>-0.126</v>
      </c>
      <c r="AT47" s="64">
        <v>0.17299999999999999</v>
      </c>
      <c r="AU47" s="64">
        <v>0.14399999999999999</v>
      </c>
      <c r="AV47" s="64">
        <v>0.13100000000000001</v>
      </c>
      <c r="AW47" s="64">
        <v>0.115</v>
      </c>
      <c r="AX47" s="64">
        <v>9.5000000000000001E-2</v>
      </c>
      <c r="AY47" s="64">
        <v>0.161</v>
      </c>
      <c r="AZ47" s="64">
        <v>4.1000000000000002E-2</v>
      </c>
      <c r="BA47" s="64">
        <v>-7.2999999999999995E-2</v>
      </c>
      <c r="BB47" s="64">
        <v>3.3000000000000002E-2</v>
      </c>
      <c r="BC47" s="64">
        <v>-0.11799999999999999</v>
      </c>
      <c r="BD47" s="64">
        <v>5.3999999999999999E-2</v>
      </c>
      <c r="BE47" s="64">
        <v>-0.20200000000000001</v>
      </c>
      <c r="BF47" s="64">
        <v>-0.187</v>
      </c>
      <c r="BG47" s="64">
        <v>-0.16400000000000001</v>
      </c>
      <c r="BH47" s="64">
        <v>-0.20200000000000001</v>
      </c>
      <c r="BI47" s="64">
        <v>-0.312</v>
      </c>
      <c r="BJ47" s="64">
        <v>-0.158</v>
      </c>
      <c r="BK47" s="64">
        <v>-0.375</v>
      </c>
      <c r="BL47" s="64">
        <v>-4.1000000000000002E-2</v>
      </c>
      <c r="BM47" s="64">
        <v>-0.17799999999999999</v>
      </c>
      <c r="BN47" s="64">
        <v>2.4E-2</v>
      </c>
      <c r="BO47" s="64">
        <v>0.114</v>
      </c>
      <c r="BP47" s="64">
        <v>7.0000000000000001E-3</v>
      </c>
      <c r="BQ47" s="64">
        <v>9.5000000000000001E-2</v>
      </c>
      <c r="BR47" s="64">
        <v>-1.2999999999999999E-2</v>
      </c>
      <c r="BS47" s="64">
        <v>0.16200000000000001</v>
      </c>
      <c r="BT47" s="64">
        <v>-0.06</v>
      </c>
      <c r="BU47" s="64">
        <v>-6.3E-2</v>
      </c>
      <c r="BV47" s="64">
        <v>-5.7000000000000002E-2</v>
      </c>
      <c r="BW47" s="64">
        <v>-0.11700000000000001</v>
      </c>
      <c r="BX47" s="64">
        <v>0</v>
      </c>
      <c r="BY47" s="65">
        <v>-0.20499999999999999</v>
      </c>
    </row>
    <row r="48" spans="1:77">
      <c r="A48" s="83"/>
      <c r="B48" s="64" t="s">
        <v>469</v>
      </c>
      <c r="C48" s="64">
        <v>0.99</v>
      </c>
      <c r="D48" s="64">
        <v>0.97299999999999998</v>
      </c>
      <c r="E48" s="64">
        <v>0.23400000000000001</v>
      </c>
      <c r="F48" s="64">
        <v>6.6000000000000003E-2</v>
      </c>
      <c r="G48" s="64">
        <v>0.53400000000000003</v>
      </c>
      <c r="H48" s="64">
        <v>0.79100000000000004</v>
      </c>
      <c r="I48" s="64">
        <v>0.59899999999999998</v>
      </c>
      <c r="J48" s="64">
        <v>0.92500000000000004</v>
      </c>
      <c r="K48" s="64">
        <v>0.67700000000000005</v>
      </c>
      <c r="L48" s="64">
        <v>0.54900000000000004</v>
      </c>
      <c r="M48" s="64">
        <v>0.95199999999999996</v>
      </c>
      <c r="N48" s="64">
        <v>0.442</v>
      </c>
      <c r="O48" s="64">
        <v>0.64</v>
      </c>
      <c r="P48" s="64">
        <v>0</v>
      </c>
      <c r="Q48" s="64">
        <v>0</v>
      </c>
      <c r="R48" s="64"/>
      <c r="S48" s="64">
        <v>0</v>
      </c>
      <c r="T48" s="64">
        <v>0</v>
      </c>
      <c r="U48" s="64">
        <v>0.61099999999999999</v>
      </c>
      <c r="V48" s="64">
        <v>0</v>
      </c>
      <c r="W48" s="64">
        <v>3.7999999999999999E-2</v>
      </c>
      <c r="X48" s="64">
        <v>0</v>
      </c>
      <c r="Y48" s="64">
        <v>0.45900000000000002</v>
      </c>
      <c r="Z48" s="64">
        <v>0.82199999999999995</v>
      </c>
      <c r="AA48" s="64">
        <v>0.69099999999999995</v>
      </c>
      <c r="AB48" s="64">
        <v>0.255</v>
      </c>
      <c r="AC48" s="64">
        <v>0.91100000000000003</v>
      </c>
      <c r="AD48" s="64">
        <v>0.22500000000000001</v>
      </c>
      <c r="AE48" s="64">
        <v>0.45400000000000001</v>
      </c>
      <c r="AF48" s="64">
        <v>0.98199999999999998</v>
      </c>
      <c r="AG48" s="64">
        <v>0.999</v>
      </c>
      <c r="AH48" s="64">
        <v>2.1000000000000001E-2</v>
      </c>
      <c r="AI48" s="64">
        <v>0.65</v>
      </c>
      <c r="AJ48" s="64">
        <v>0.68400000000000005</v>
      </c>
      <c r="AK48" s="64">
        <v>0.10100000000000001</v>
      </c>
      <c r="AL48" s="64">
        <v>7.0999999999999994E-2</v>
      </c>
      <c r="AM48" s="64">
        <v>0.42899999999999999</v>
      </c>
      <c r="AN48" s="64">
        <v>0.192</v>
      </c>
      <c r="AO48" s="64">
        <v>6.0000000000000001E-3</v>
      </c>
      <c r="AP48" s="64">
        <v>0.66900000000000004</v>
      </c>
      <c r="AQ48" s="64">
        <v>8.9999999999999993E-3</v>
      </c>
      <c r="AR48" s="64">
        <v>0.49099999999999999</v>
      </c>
      <c r="AS48" s="64">
        <v>0.35899999999999999</v>
      </c>
      <c r="AT48" s="64">
        <v>0.20699999999999999</v>
      </c>
      <c r="AU48" s="64">
        <v>0.29899999999999999</v>
      </c>
      <c r="AV48" s="64">
        <v>0.34499999999999997</v>
      </c>
      <c r="AW48" s="64">
        <v>0.41399999999999998</v>
      </c>
      <c r="AX48" s="64">
        <v>0.497</v>
      </c>
      <c r="AY48" s="64">
        <v>0.253</v>
      </c>
      <c r="AZ48" s="64">
        <v>0.77100000000000002</v>
      </c>
      <c r="BA48" s="64">
        <v>0.61099999999999999</v>
      </c>
      <c r="BB48" s="64">
        <v>0.81799999999999995</v>
      </c>
      <c r="BC48" s="64">
        <v>0.41299999999999998</v>
      </c>
      <c r="BD48" s="64">
        <v>0.71099999999999997</v>
      </c>
      <c r="BE48" s="64">
        <v>0.16400000000000001</v>
      </c>
      <c r="BF48" s="64">
        <v>0.155</v>
      </c>
      <c r="BG48" s="64">
        <v>0.219</v>
      </c>
      <c r="BH48" s="64">
        <v>0.129</v>
      </c>
      <c r="BI48" s="64">
        <v>1.7999999999999999E-2</v>
      </c>
      <c r="BJ48" s="64">
        <v>0.24199999999999999</v>
      </c>
      <c r="BK48" s="64">
        <v>4.0000000000000001E-3</v>
      </c>
      <c r="BL48" s="64">
        <v>0.76400000000000001</v>
      </c>
      <c r="BM48" s="64">
        <v>0.19400000000000001</v>
      </c>
      <c r="BN48" s="64">
        <v>0.86299999999999999</v>
      </c>
      <c r="BO48" s="64">
        <v>0.41099999999999998</v>
      </c>
      <c r="BP48" s="64">
        <v>0.95899999999999996</v>
      </c>
      <c r="BQ48" s="64">
        <v>0.497</v>
      </c>
      <c r="BR48" s="64">
        <v>0.92600000000000005</v>
      </c>
      <c r="BS48" s="64">
        <v>0.251</v>
      </c>
      <c r="BT48" s="64">
        <v>0.67200000000000004</v>
      </c>
      <c r="BU48" s="64">
        <v>0.66</v>
      </c>
      <c r="BV48" s="64">
        <v>0.69299999999999995</v>
      </c>
      <c r="BW48" s="64">
        <v>0.41699999999999998</v>
      </c>
      <c r="BX48" s="64">
        <v>0.999</v>
      </c>
      <c r="BY48" s="65">
        <v>0.157</v>
      </c>
    </row>
    <row r="49" spans="1:77">
      <c r="A49" s="83"/>
      <c r="B49" s="64" t="s">
        <v>467</v>
      </c>
      <c r="C49" s="64">
        <v>73</v>
      </c>
      <c r="D49" s="64">
        <v>73</v>
      </c>
      <c r="E49" s="64">
        <v>73</v>
      </c>
      <c r="F49" s="64">
        <v>73</v>
      </c>
      <c r="G49" s="64">
        <v>73</v>
      </c>
      <c r="H49" s="64">
        <v>73</v>
      </c>
      <c r="I49" s="64">
        <v>73</v>
      </c>
      <c r="J49" s="64">
        <v>73</v>
      </c>
      <c r="K49" s="64">
        <v>73</v>
      </c>
      <c r="L49" s="64">
        <v>73</v>
      </c>
      <c r="M49" s="64">
        <v>73</v>
      </c>
      <c r="N49" s="64">
        <v>73</v>
      </c>
      <c r="O49" s="64">
        <v>73</v>
      </c>
      <c r="P49" s="64">
        <v>73</v>
      </c>
      <c r="Q49" s="64">
        <v>73</v>
      </c>
      <c r="R49" s="64">
        <v>73</v>
      </c>
      <c r="S49" s="64">
        <v>73</v>
      </c>
      <c r="T49" s="64">
        <v>73</v>
      </c>
      <c r="U49" s="64">
        <v>73</v>
      </c>
      <c r="V49" s="64">
        <v>73</v>
      </c>
      <c r="W49" s="64">
        <v>73</v>
      </c>
      <c r="X49" s="64">
        <v>73</v>
      </c>
      <c r="Y49" s="64">
        <v>73</v>
      </c>
      <c r="Z49" s="64">
        <v>59</v>
      </c>
      <c r="AA49" s="64">
        <v>59</v>
      </c>
      <c r="AB49" s="64">
        <v>59</v>
      </c>
      <c r="AC49" s="64">
        <v>59</v>
      </c>
      <c r="AD49" s="64">
        <v>59</v>
      </c>
      <c r="AE49" s="64">
        <v>59</v>
      </c>
      <c r="AF49" s="64">
        <v>59</v>
      </c>
      <c r="AG49" s="64">
        <v>59</v>
      </c>
      <c r="AH49" s="64">
        <v>59</v>
      </c>
      <c r="AI49" s="64">
        <v>59</v>
      </c>
      <c r="AJ49" s="64">
        <v>59</v>
      </c>
      <c r="AK49" s="64">
        <v>59</v>
      </c>
      <c r="AL49" s="64">
        <v>58</v>
      </c>
      <c r="AM49" s="64">
        <v>58</v>
      </c>
      <c r="AN49" s="64">
        <v>58</v>
      </c>
      <c r="AO49" s="64">
        <v>57</v>
      </c>
      <c r="AP49" s="64">
        <v>57</v>
      </c>
      <c r="AQ49" s="64">
        <v>56</v>
      </c>
      <c r="AR49" s="64">
        <v>56</v>
      </c>
      <c r="AS49" s="64">
        <v>55</v>
      </c>
      <c r="AT49" s="64">
        <v>55</v>
      </c>
      <c r="AU49" s="64">
        <v>54</v>
      </c>
      <c r="AV49" s="64">
        <v>54</v>
      </c>
      <c r="AW49" s="64">
        <v>53</v>
      </c>
      <c r="AX49" s="64">
        <v>53</v>
      </c>
      <c r="AY49" s="64">
        <v>52</v>
      </c>
      <c r="AZ49" s="64">
        <v>52</v>
      </c>
      <c r="BA49" s="64">
        <v>51</v>
      </c>
      <c r="BB49" s="64">
        <v>51</v>
      </c>
      <c r="BC49" s="64">
        <v>50</v>
      </c>
      <c r="BD49" s="64">
        <v>50</v>
      </c>
      <c r="BE49" s="64">
        <v>49</v>
      </c>
      <c r="BF49" s="64">
        <v>59</v>
      </c>
      <c r="BG49" s="64">
        <v>58</v>
      </c>
      <c r="BH49" s="64">
        <v>58</v>
      </c>
      <c r="BI49" s="64">
        <v>57</v>
      </c>
      <c r="BJ49" s="64">
        <v>57</v>
      </c>
      <c r="BK49" s="64">
        <v>56</v>
      </c>
      <c r="BL49" s="64">
        <v>56</v>
      </c>
      <c r="BM49" s="64">
        <v>55</v>
      </c>
      <c r="BN49" s="64">
        <v>55</v>
      </c>
      <c r="BO49" s="64">
        <v>54</v>
      </c>
      <c r="BP49" s="64">
        <v>54</v>
      </c>
      <c r="BQ49" s="64">
        <v>53</v>
      </c>
      <c r="BR49" s="64">
        <v>53</v>
      </c>
      <c r="BS49" s="64">
        <v>52</v>
      </c>
      <c r="BT49" s="64">
        <v>52</v>
      </c>
      <c r="BU49" s="64">
        <v>51</v>
      </c>
      <c r="BV49" s="64">
        <v>51</v>
      </c>
      <c r="BW49" s="64">
        <v>50</v>
      </c>
      <c r="BX49" s="64">
        <v>50</v>
      </c>
      <c r="BY49" s="65">
        <v>49</v>
      </c>
    </row>
    <row r="50" spans="1:77">
      <c r="A50" s="83" t="s">
        <v>427</v>
      </c>
      <c r="B50" s="64" t="s">
        <v>468</v>
      </c>
      <c r="C50" s="64">
        <v>4.2000000000000003E-2</v>
      </c>
      <c r="D50" s="64">
        <v>-4.0000000000000001E-3</v>
      </c>
      <c r="E50" s="64">
        <v>0.107</v>
      </c>
      <c r="F50" s="64">
        <v>0.19900000000000001</v>
      </c>
      <c r="G50" s="64">
        <v>-2.5000000000000001E-2</v>
      </c>
      <c r="H50" s="64">
        <v>4.2999999999999997E-2</v>
      </c>
      <c r="I50" s="64">
        <v>2.5000000000000001E-2</v>
      </c>
      <c r="J50" s="64">
        <v>5.5E-2</v>
      </c>
      <c r="K50" s="64">
        <v>4.2000000000000003E-2</v>
      </c>
      <c r="L50" s="64">
        <v>0.124</v>
      </c>
      <c r="M50" s="64">
        <v>-5.8000000000000003E-2</v>
      </c>
      <c r="N50" s="64">
        <v>0.27600000000000002</v>
      </c>
      <c r="O50" s="64">
        <v>-0.123</v>
      </c>
      <c r="P50" s="64">
        <v>0.63400000000000001</v>
      </c>
      <c r="Q50" s="64">
        <v>0.57499999999999996</v>
      </c>
      <c r="R50" s="64">
        <v>0.496</v>
      </c>
      <c r="S50" s="64">
        <v>1</v>
      </c>
      <c r="T50" s="64">
        <v>0.64400000000000002</v>
      </c>
      <c r="U50" s="64">
        <v>5.8000000000000003E-2</v>
      </c>
      <c r="V50" s="64">
        <v>0.76600000000000001</v>
      </c>
      <c r="W50" s="64">
        <v>0.188</v>
      </c>
      <c r="X50" s="64">
        <v>0.24199999999999999</v>
      </c>
      <c r="Y50" s="64">
        <v>-2.9000000000000001E-2</v>
      </c>
      <c r="Z50" s="64">
        <v>-8.7999999999999995E-2</v>
      </c>
      <c r="AA50" s="64">
        <v>-2.5000000000000001E-2</v>
      </c>
      <c r="AB50" s="64">
        <v>-0.245</v>
      </c>
      <c r="AC50" s="64">
        <v>-8.5999999999999993E-2</v>
      </c>
      <c r="AD50" s="64">
        <v>-0.218</v>
      </c>
      <c r="AE50" s="64">
        <v>3.5999999999999997E-2</v>
      </c>
      <c r="AF50" s="64">
        <v>2.8000000000000001E-2</v>
      </c>
      <c r="AG50" s="64">
        <v>-8.0000000000000002E-3</v>
      </c>
      <c r="AH50" s="64">
        <v>-0.19400000000000001</v>
      </c>
      <c r="AI50" s="64">
        <v>-0.158</v>
      </c>
      <c r="AJ50" s="64">
        <v>-0.157</v>
      </c>
      <c r="AK50" s="64">
        <v>-0.158</v>
      </c>
      <c r="AL50" s="64">
        <v>-0.40500000000000003</v>
      </c>
      <c r="AM50" s="64">
        <v>-0.26600000000000001</v>
      </c>
      <c r="AN50" s="64">
        <v>-6.5000000000000002E-2</v>
      </c>
      <c r="AO50" s="64">
        <v>-0.221</v>
      </c>
      <c r="AP50" s="64">
        <v>2.1000000000000001E-2</v>
      </c>
      <c r="AQ50" s="64">
        <v>-0.214</v>
      </c>
      <c r="AR50" s="64">
        <v>0.129</v>
      </c>
      <c r="AS50" s="64">
        <v>-0.126</v>
      </c>
      <c r="AT50" s="64">
        <v>0.191</v>
      </c>
      <c r="AU50" s="64">
        <v>8.5000000000000006E-2</v>
      </c>
      <c r="AV50" s="64">
        <v>0.191</v>
      </c>
      <c r="AW50" s="64">
        <v>-4.9000000000000002E-2</v>
      </c>
      <c r="AX50" s="64">
        <v>0.22</v>
      </c>
      <c r="AY50" s="64">
        <v>4.5999999999999999E-2</v>
      </c>
      <c r="AZ50" s="64">
        <v>0.184</v>
      </c>
      <c r="BA50" s="64">
        <v>1.2999999999999999E-2</v>
      </c>
      <c r="BB50" s="64">
        <v>0.192</v>
      </c>
      <c r="BC50" s="64">
        <v>-0.127</v>
      </c>
      <c r="BD50" s="64">
        <v>0.218</v>
      </c>
      <c r="BE50" s="64">
        <v>-3.3000000000000002E-2</v>
      </c>
      <c r="BF50" s="64">
        <v>-0.104</v>
      </c>
      <c r="BG50" s="64">
        <v>-0.309</v>
      </c>
      <c r="BH50" s="64">
        <v>-7.0000000000000007E-2</v>
      </c>
      <c r="BI50" s="64">
        <v>-0.20499999999999999</v>
      </c>
      <c r="BJ50" s="64">
        <v>-2.5000000000000001E-2</v>
      </c>
      <c r="BK50" s="64">
        <v>-0.20899999999999999</v>
      </c>
      <c r="BL50" s="64">
        <v>2.9000000000000001E-2</v>
      </c>
      <c r="BM50" s="64">
        <v>-0.153</v>
      </c>
      <c r="BN50" s="64">
        <v>8.2000000000000003E-2</v>
      </c>
      <c r="BO50" s="64">
        <v>8.1000000000000003E-2</v>
      </c>
      <c r="BP50" s="64">
        <v>7.2999999999999995E-2</v>
      </c>
      <c r="BQ50" s="64">
        <v>-7.1999999999999995E-2</v>
      </c>
      <c r="BR50" s="64">
        <v>8.5000000000000006E-2</v>
      </c>
      <c r="BS50" s="64">
        <v>1.9E-2</v>
      </c>
      <c r="BT50" s="64">
        <v>0.114</v>
      </c>
      <c r="BU50" s="64">
        <v>-3.0000000000000001E-3</v>
      </c>
      <c r="BV50" s="64">
        <v>0.11799999999999999</v>
      </c>
      <c r="BW50" s="64">
        <v>-0.129</v>
      </c>
      <c r="BX50" s="64">
        <v>0.16400000000000001</v>
      </c>
      <c r="BY50" s="65">
        <v>-5.1999999999999998E-2</v>
      </c>
    </row>
    <row r="51" spans="1:77">
      <c r="A51" s="83"/>
      <c r="B51" s="64" t="s">
        <v>469</v>
      </c>
      <c r="C51" s="64">
        <v>0.72399999999999998</v>
      </c>
      <c r="D51" s="64">
        <v>0.97199999999999998</v>
      </c>
      <c r="E51" s="64">
        <v>0.36699999999999999</v>
      </c>
      <c r="F51" s="64">
        <v>9.0999999999999998E-2</v>
      </c>
      <c r="G51" s="64">
        <v>0.83299999999999996</v>
      </c>
      <c r="H51" s="64">
        <v>0.72</v>
      </c>
      <c r="I51" s="64">
        <v>0.83299999999999996</v>
      </c>
      <c r="J51" s="64">
        <v>0.64600000000000002</v>
      </c>
      <c r="K51" s="64">
        <v>0.72099999999999997</v>
      </c>
      <c r="L51" s="64">
        <v>0.29699999999999999</v>
      </c>
      <c r="M51" s="64">
        <v>0.627</v>
      </c>
      <c r="N51" s="64">
        <v>1.7999999999999999E-2</v>
      </c>
      <c r="O51" s="64">
        <v>0.30199999999999999</v>
      </c>
      <c r="P51" s="64">
        <v>0</v>
      </c>
      <c r="Q51" s="64">
        <v>0</v>
      </c>
      <c r="R51" s="64">
        <v>0</v>
      </c>
      <c r="S51" s="64"/>
      <c r="T51" s="64">
        <v>0</v>
      </c>
      <c r="U51" s="64">
        <v>0.625</v>
      </c>
      <c r="V51" s="64">
        <v>0</v>
      </c>
      <c r="W51" s="64">
        <v>0.112</v>
      </c>
      <c r="X51" s="64">
        <v>3.9E-2</v>
      </c>
      <c r="Y51" s="64">
        <v>0.80900000000000005</v>
      </c>
      <c r="Z51" s="64">
        <v>0.505</v>
      </c>
      <c r="AA51" s="64">
        <v>0.85199999999999998</v>
      </c>
      <c r="AB51" s="64">
        <v>6.2E-2</v>
      </c>
      <c r="AC51" s="64">
        <v>0.51600000000000001</v>
      </c>
      <c r="AD51" s="64">
        <v>9.7000000000000003E-2</v>
      </c>
      <c r="AE51" s="64">
        <v>0.78600000000000003</v>
      </c>
      <c r="AF51" s="64">
        <v>0.83399999999999996</v>
      </c>
      <c r="AG51" s="64">
        <v>0.95299999999999996</v>
      </c>
      <c r="AH51" s="64">
        <v>0.14099999999999999</v>
      </c>
      <c r="AI51" s="64">
        <v>0.23200000000000001</v>
      </c>
      <c r="AJ51" s="64">
        <v>0.23599999999999999</v>
      </c>
      <c r="AK51" s="64">
        <v>0.23300000000000001</v>
      </c>
      <c r="AL51" s="64">
        <v>2E-3</v>
      </c>
      <c r="AM51" s="64">
        <v>4.2999999999999997E-2</v>
      </c>
      <c r="AN51" s="64">
        <v>0.629</v>
      </c>
      <c r="AO51" s="64">
        <v>9.9000000000000005E-2</v>
      </c>
      <c r="AP51" s="64">
        <v>0.874</v>
      </c>
      <c r="AQ51" s="64">
        <v>0.113</v>
      </c>
      <c r="AR51" s="64">
        <v>0.34300000000000003</v>
      </c>
      <c r="AS51" s="64">
        <v>0.35899999999999999</v>
      </c>
      <c r="AT51" s="64">
        <v>0.16300000000000001</v>
      </c>
      <c r="AU51" s="64">
        <v>0.53900000000000003</v>
      </c>
      <c r="AV51" s="64">
        <v>0.16600000000000001</v>
      </c>
      <c r="AW51" s="64">
        <v>0.72699999999999998</v>
      </c>
      <c r="AX51" s="64">
        <v>0.113</v>
      </c>
      <c r="AY51" s="64">
        <v>0.748</v>
      </c>
      <c r="AZ51" s="64">
        <v>0.191</v>
      </c>
      <c r="BA51" s="64">
        <v>0.92900000000000005</v>
      </c>
      <c r="BB51" s="64">
        <v>0.17799999999999999</v>
      </c>
      <c r="BC51" s="64">
        <v>0.38</v>
      </c>
      <c r="BD51" s="64">
        <v>0.127</v>
      </c>
      <c r="BE51" s="64">
        <v>0.82299999999999995</v>
      </c>
      <c r="BF51" s="64">
        <v>0.435</v>
      </c>
      <c r="BG51" s="64">
        <v>1.7999999999999999E-2</v>
      </c>
      <c r="BH51" s="64">
        <v>0.6</v>
      </c>
      <c r="BI51" s="64">
        <v>0.125</v>
      </c>
      <c r="BJ51" s="64">
        <v>0.85099999999999998</v>
      </c>
      <c r="BK51" s="64">
        <v>0.121</v>
      </c>
      <c r="BL51" s="64">
        <v>0.82899999999999996</v>
      </c>
      <c r="BM51" s="64">
        <v>0.26400000000000001</v>
      </c>
      <c r="BN51" s="64">
        <v>0.55400000000000005</v>
      </c>
      <c r="BO51" s="64">
        <v>0.56000000000000005</v>
      </c>
      <c r="BP51" s="64">
        <v>0.60199999999999998</v>
      </c>
      <c r="BQ51" s="64">
        <v>0.61</v>
      </c>
      <c r="BR51" s="64">
        <v>0.54700000000000004</v>
      </c>
      <c r="BS51" s="64">
        <v>0.89600000000000002</v>
      </c>
      <c r="BT51" s="64">
        <v>0.42099999999999999</v>
      </c>
      <c r="BU51" s="64">
        <v>0.98099999999999998</v>
      </c>
      <c r="BV51" s="64">
        <v>0.41</v>
      </c>
      <c r="BW51" s="64">
        <v>0.371</v>
      </c>
      <c r="BX51" s="64">
        <v>0.255</v>
      </c>
      <c r="BY51" s="65">
        <v>0.72199999999999998</v>
      </c>
    </row>
    <row r="52" spans="1:77">
      <c r="A52" s="83"/>
      <c r="B52" s="64" t="s">
        <v>467</v>
      </c>
      <c r="C52" s="64">
        <v>73</v>
      </c>
      <c r="D52" s="64">
        <v>73</v>
      </c>
      <c r="E52" s="64">
        <v>73</v>
      </c>
      <c r="F52" s="64">
        <v>73</v>
      </c>
      <c r="G52" s="64">
        <v>73</v>
      </c>
      <c r="H52" s="64">
        <v>73</v>
      </c>
      <c r="I52" s="64">
        <v>73</v>
      </c>
      <c r="J52" s="64">
        <v>73</v>
      </c>
      <c r="K52" s="64">
        <v>73</v>
      </c>
      <c r="L52" s="64">
        <v>73</v>
      </c>
      <c r="M52" s="64">
        <v>73</v>
      </c>
      <c r="N52" s="64">
        <v>73</v>
      </c>
      <c r="O52" s="64">
        <v>73</v>
      </c>
      <c r="P52" s="64">
        <v>73</v>
      </c>
      <c r="Q52" s="64">
        <v>73</v>
      </c>
      <c r="R52" s="64">
        <v>73</v>
      </c>
      <c r="S52" s="64">
        <v>73</v>
      </c>
      <c r="T52" s="64">
        <v>73</v>
      </c>
      <c r="U52" s="64">
        <v>73</v>
      </c>
      <c r="V52" s="64">
        <v>73</v>
      </c>
      <c r="W52" s="64">
        <v>73</v>
      </c>
      <c r="X52" s="64">
        <v>73</v>
      </c>
      <c r="Y52" s="64">
        <v>73</v>
      </c>
      <c r="Z52" s="64">
        <v>59</v>
      </c>
      <c r="AA52" s="64">
        <v>59</v>
      </c>
      <c r="AB52" s="64">
        <v>59</v>
      </c>
      <c r="AC52" s="64">
        <v>59</v>
      </c>
      <c r="AD52" s="64">
        <v>59</v>
      </c>
      <c r="AE52" s="64">
        <v>59</v>
      </c>
      <c r="AF52" s="64">
        <v>59</v>
      </c>
      <c r="AG52" s="64">
        <v>59</v>
      </c>
      <c r="AH52" s="64">
        <v>59</v>
      </c>
      <c r="AI52" s="64">
        <v>59</v>
      </c>
      <c r="AJ52" s="64">
        <v>59</v>
      </c>
      <c r="AK52" s="64">
        <v>59</v>
      </c>
      <c r="AL52" s="64">
        <v>58</v>
      </c>
      <c r="AM52" s="64">
        <v>58</v>
      </c>
      <c r="AN52" s="64">
        <v>58</v>
      </c>
      <c r="AO52" s="64">
        <v>57</v>
      </c>
      <c r="AP52" s="64">
        <v>57</v>
      </c>
      <c r="AQ52" s="64">
        <v>56</v>
      </c>
      <c r="AR52" s="64">
        <v>56</v>
      </c>
      <c r="AS52" s="64">
        <v>55</v>
      </c>
      <c r="AT52" s="64">
        <v>55</v>
      </c>
      <c r="AU52" s="64">
        <v>54</v>
      </c>
      <c r="AV52" s="64">
        <v>54</v>
      </c>
      <c r="AW52" s="64">
        <v>53</v>
      </c>
      <c r="AX52" s="64">
        <v>53</v>
      </c>
      <c r="AY52" s="64">
        <v>52</v>
      </c>
      <c r="AZ52" s="64">
        <v>52</v>
      </c>
      <c r="BA52" s="64">
        <v>51</v>
      </c>
      <c r="BB52" s="64">
        <v>51</v>
      </c>
      <c r="BC52" s="64">
        <v>50</v>
      </c>
      <c r="BD52" s="64">
        <v>50</v>
      </c>
      <c r="BE52" s="64">
        <v>49</v>
      </c>
      <c r="BF52" s="64">
        <v>59</v>
      </c>
      <c r="BG52" s="64">
        <v>58</v>
      </c>
      <c r="BH52" s="64">
        <v>58</v>
      </c>
      <c r="BI52" s="64">
        <v>57</v>
      </c>
      <c r="BJ52" s="64">
        <v>57</v>
      </c>
      <c r="BK52" s="64">
        <v>56</v>
      </c>
      <c r="BL52" s="64">
        <v>56</v>
      </c>
      <c r="BM52" s="64">
        <v>55</v>
      </c>
      <c r="BN52" s="64">
        <v>55</v>
      </c>
      <c r="BO52" s="64">
        <v>54</v>
      </c>
      <c r="BP52" s="64">
        <v>54</v>
      </c>
      <c r="BQ52" s="64">
        <v>53</v>
      </c>
      <c r="BR52" s="64">
        <v>53</v>
      </c>
      <c r="BS52" s="64">
        <v>52</v>
      </c>
      <c r="BT52" s="64">
        <v>52</v>
      </c>
      <c r="BU52" s="64">
        <v>51</v>
      </c>
      <c r="BV52" s="64">
        <v>51</v>
      </c>
      <c r="BW52" s="64">
        <v>50</v>
      </c>
      <c r="BX52" s="64">
        <v>50</v>
      </c>
      <c r="BY52" s="65">
        <v>49</v>
      </c>
    </row>
    <row r="53" spans="1:77">
      <c r="A53" s="83" t="s">
        <v>428</v>
      </c>
      <c r="B53" s="64" t="s">
        <v>468</v>
      </c>
      <c r="C53" s="64">
        <v>8.4000000000000005E-2</v>
      </c>
      <c r="D53" s="64">
        <v>9.7000000000000003E-2</v>
      </c>
      <c r="E53" s="64">
        <v>0.16</v>
      </c>
      <c r="F53" s="64">
        <v>0.23899999999999999</v>
      </c>
      <c r="G53" s="64">
        <v>4.2999999999999997E-2</v>
      </c>
      <c r="H53" s="64">
        <v>8.7999999999999995E-2</v>
      </c>
      <c r="I53" s="64">
        <v>0.10199999999999999</v>
      </c>
      <c r="J53" s="64">
        <v>0.10199999999999999</v>
      </c>
      <c r="K53" s="64">
        <v>9.8000000000000004E-2</v>
      </c>
      <c r="L53" s="64">
        <v>0.154</v>
      </c>
      <c r="M53" s="64">
        <v>1.7999999999999999E-2</v>
      </c>
      <c r="N53" s="64">
        <v>0.19400000000000001</v>
      </c>
      <c r="O53" s="64">
        <v>0.22900000000000001</v>
      </c>
      <c r="P53" s="64">
        <v>0.60499999999999998</v>
      </c>
      <c r="Q53" s="64">
        <v>0.53200000000000003</v>
      </c>
      <c r="R53" s="64">
        <v>0.63400000000000001</v>
      </c>
      <c r="S53" s="64">
        <v>0.64400000000000002</v>
      </c>
      <c r="T53" s="64">
        <v>1</v>
      </c>
      <c r="U53" s="64">
        <v>8.7999999999999995E-2</v>
      </c>
      <c r="V53" s="64">
        <v>0.80900000000000005</v>
      </c>
      <c r="W53" s="64">
        <v>0.28699999999999998</v>
      </c>
      <c r="X53" s="64">
        <v>0.54</v>
      </c>
      <c r="Y53" s="64">
        <v>3.3000000000000002E-2</v>
      </c>
      <c r="Z53" s="64">
        <v>-8.7999999999999995E-2</v>
      </c>
      <c r="AA53" s="64">
        <v>4.8000000000000001E-2</v>
      </c>
      <c r="AB53" s="64">
        <v>-0.22</v>
      </c>
      <c r="AC53" s="64">
        <v>-0.01</v>
      </c>
      <c r="AD53" s="64">
        <v>-0.123</v>
      </c>
      <c r="AE53" s="64">
        <v>-7.3999999999999996E-2</v>
      </c>
      <c r="AF53" s="64">
        <v>-6.9000000000000006E-2</v>
      </c>
      <c r="AG53" s="64">
        <v>1.7999999999999999E-2</v>
      </c>
      <c r="AH53" s="64">
        <v>-0.16600000000000001</v>
      </c>
      <c r="AI53" s="64">
        <v>-0.122</v>
      </c>
      <c r="AJ53" s="64">
        <v>-0.11899999999999999</v>
      </c>
      <c r="AK53" s="64">
        <v>-0.21299999999999999</v>
      </c>
      <c r="AL53" s="64">
        <v>-0.53800000000000003</v>
      </c>
      <c r="AM53" s="64">
        <v>-0.42399999999999999</v>
      </c>
      <c r="AN53" s="64">
        <v>-6.2E-2</v>
      </c>
      <c r="AO53" s="64">
        <v>-0.35</v>
      </c>
      <c r="AP53" s="64">
        <v>5.8000000000000003E-2</v>
      </c>
      <c r="AQ53" s="64">
        <v>-0.158</v>
      </c>
      <c r="AR53" s="64">
        <v>0.155</v>
      </c>
      <c r="AS53" s="64">
        <v>-8.7999999999999995E-2</v>
      </c>
      <c r="AT53" s="64">
        <v>0.21</v>
      </c>
      <c r="AU53" s="64">
        <v>0.126</v>
      </c>
      <c r="AV53" s="64">
        <v>0.17699999999999999</v>
      </c>
      <c r="AW53" s="64">
        <v>0.14199999999999999</v>
      </c>
      <c r="AX53" s="64">
        <v>0.14199999999999999</v>
      </c>
      <c r="AY53" s="64">
        <v>7.0000000000000007E-2</v>
      </c>
      <c r="AZ53" s="64">
        <v>0.1</v>
      </c>
      <c r="BA53" s="64">
        <v>4.0000000000000001E-3</v>
      </c>
      <c r="BB53" s="64">
        <v>8.4000000000000005E-2</v>
      </c>
      <c r="BC53" s="64">
        <v>-0.17</v>
      </c>
      <c r="BD53" s="64">
        <v>0.14599999999999999</v>
      </c>
      <c r="BE53" s="64">
        <v>-0.13300000000000001</v>
      </c>
      <c r="BF53" s="64">
        <v>-0.192</v>
      </c>
      <c r="BG53" s="64">
        <v>-0.46200000000000002</v>
      </c>
      <c r="BH53" s="64">
        <v>-0.115</v>
      </c>
      <c r="BI53" s="64">
        <v>-0.317</v>
      </c>
      <c r="BJ53" s="64">
        <v>-6.7000000000000004E-2</v>
      </c>
      <c r="BK53" s="64">
        <v>-0.192</v>
      </c>
      <c r="BL53" s="64">
        <v>-1.0999999999999999E-2</v>
      </c>
      <c r="BM53" s="64">
        <v>-0.13800000000000001</v>
      </c>
      <c r="BN53" s="64">
        <v>6.7000000000000004E-2</v>
      </c>
      <c r="BO53" s="64">
        <v>0.106</v>
      </c>
      <c r="BP53" s="64">
        <v>4.2000000000000003E-2</v>
      </c>
      <c r="BQ53" s="64">
        <v>0.121</v>
      </c>
      <c r="BR53" s="64">
        <v>0</v>
      </c>
      <c r="BS53" s="64">
        <v>0.06</v>
      </c>
      <c r="BT53" s="64">
        <v>-5.0000000000000001E-3</v>
      </c>
      <c r="BU53" s="64">
        <v>0</v>
      </c>
      <c r="BV53" s="64">
        <v>7.0000000000000001E-3</v>
      </c>
      <c r="BW53" s="64">
        <v>-0.17199999999999999</v>
      </c>
      <c r="BX53" s="64">
        <v>7.3999999999999996E-2</v>
      </c>
      <c r="BY53" s="65">
        <v>-0.159</v>
      </c>
    </row>
    <row r="54" spans="1:77">
      <c r="A54" s="83"/>
      <c r="B54" s="64" t="s">
        <v>469</v>
      </c>
      <c r="C54" s="64">
        <v>0.47799999999999998</v>
      </c>
      <c r="D54" s="64">
        <v>0.41299999999999998</v>
      </c>
      <c r="E54" s="64">
        <v>0.17599999999999999</v>
      </c>
      <c r="F54" s="64">
        <v>4.2000000000000003E-2</v>
      </c>
      <c r="G54" s="64">
        <v>0.71499999999999997</v>
      </c>
      <c r="H54" s="64">
        <v>0.45900000000000002</v>
      </c>
      <c r="I54" s="64">
        <v>0.38900000000000001</v>
      </c>
      <c r="J54" s="64">
        <v>0.39200000000000002</v>
      </c>
      <c r="K54" s="64">
        <v>0.41</v>
      </c>
      <c r="L54" s="64">
        <v>0.193</v>
      </c>
      <c r="M54" s="64">
        <v>0.88200000000000001</v>
      </c>
      <c r="N54" s="64">
        <v>0.1</v>
      </c>
      <c r="O54" s="64">
        <v>5.0999999999999997E-2</v>
      </c>
      <c r="P54" s="64">
        <v>0</v>
      </c>
      <c r="Q54" s="64">
        <v>0</v>
      </c>
      <c r="R54" s="64">
        <v>0</v>
      </c>
      <c r="S54" s="64">
        <v>0</v>
      </c>
      <c r="T54" s="64"/>
      <c r="U54" s="64">
        <v>0.46100000000000002</v>
      </c>
      <c r="V54" s="64">
        <v>0</v>
      </c>
      <c r="W54" s="64">
        <v>1.4E-2</v>
      </c>
      <c r="X54" s="64">
        <v>0</v>
      </c>
      <c r="Y54" s="64">
        <v>0.78</v>
      </c>
      <c r="Z54" s="64">
        <v>0.505</v>
      </c>
      <c r="AA54" s="64">
        <v>0.72</v>
      </c>
      <c r="AB54" s="64">
        <v>9.4E-2</v>
      </c>
      <c r="AC54" s="64">
        <v>0.93799999999999994</v>
      </c>
      <c r="AD54" s="64">
        <v>0.35499999999999998</v>
      </c>
      <c r="AE54" s="64">
        <v>0.57999999999999996</v>
      </c>
      <c r="AF54" s="64">
        <v>0.60099999999999998</v>
      </c>
      <c r="AG54" s="64">
        <v>0.89200000000000002</v>
      </c>
      <c r="AH54" s="64">
        <v>0.20799999999999999</v>
      </c>
      <c r="AI54" s="64">
        <v>0.35599999999999998</v>
      </c>
      <c r="AJ54" s="64">
        <v>0.36899999999999999</v>
      </c>
      <c r="AK54" s="64">
        <v>0.106</v>
      </c>
      <c r="AL54" s="64">
        <v>0</v>
      </c>
      <c r="AM54" s="64">
        <v>1E-3</v>
      </c>
      <c r="AN54" s="64">
        <v>0.64400000000000002</v>
      </c>
      <c r="AO54" s="64">
        <v>8.0000000000000002E-3</v>
      </c>
      <c r="AP54" s="64">
        <v>0.67</v>
      </c>
      <c r="AQ54" s="64">
        <v>0.246</v>
      </c>
      <c r="AR54" s="64">
        <v>0.253</v>
      </c>
      <c r="AS54" s="64">
        <v>0.52200000000000002</v>
      </c>
      <c r="AT54" s="64">
        <v>0.124</v>
      </c>
      <c r="AU54" s="64">
        <v>0.36299999999999999</v>
      </c>
      <c r="AV54" s="64">
        <v>0.20100000000000001</v>
      </c>
      <c r="AW54" s="64">
        <v>0.311</v>
      </c>
      <c r="AX54" s="64">
        <v>0.31</v>
      </c>
      <c r="AY54" s="64">
        <v>0.623</v>
      </c>
      <c r="AZ54" s="64">
        <v>0.48199999999999998</v>
      </c>
      <c r="BA54" s="64">
        <v>0.97899999999999998</v>
      </c>
      <c r="BB54" s="64">
        <v>0.55800000000000005</v>
      </c>
      <c r="BC54" s="64">
        <v>0.23899999999999999</v>
      </c>
      <c r="BD54" s="64">
        <v>0.313</v>
      </c>
      <c r="BE54" s="64">
        <v>0.36399999999999999</v>
      </c>
      <c r="BF54" s="64">
        <v>0.14499999999999999</v>
      </c>
      <c r="BG54" s="64">
        <v>0</v>
      </c>
      <c r="BH54" s="64">
        <v>0.39200000000000002</v>
      </c>
      <c r="BI54" s="64">
        <v>1.6E-2</v>
      </c>
      <c r="BJ54" s="64">
        <v>0.623</v>
      </c>
      <c r="BK54" s="64">
        <v>0.156</v>
      </c>
      <c r="BL54" s="64">
        <v>0.93799999999999994</v>
      </c>
      <c r="BM54" s="64">
        <v>0.315</v>
      </c>
      <c r="BN54" s="64">
        <v>0.629</v>
      </c>
      <c r="BO54" s="64">
        <v>0.443</v>
      </c>
      <c r="BP54" s="64">
        <v>0.76200000000000001</v>
      </c>
      <c r="BQ54" s="64">
        <v>0.38700000000000001</v>
      </c>
      <c r="BR54" s="64">
        <v>1</v>
      </c>
      <c r="BS54" s="64">
        <v>0.67500000000000004</v>
      </c>
      <c r="BT54" s="64">
        <v>0.97399999999999998</v>
      </c>
      <c r="BU54" s="64">
        <v>0.999</v>
      </c>
      <c r="BV54" s="64">
        <v>0.96299999999999997</v>
      </c>
      <c r="BW54" s="64">
        <v>0.23200000000000001</v>
      </c>
      <c r="BX54" s="64">
        <v>0.61099999999999999</v>
      </c>
      <c r="BY54" s="65">
        <v>0.27600000000000002</v>
      </c>
    </row>
    <row r="55" spans="1:77">
      <c r="A55" s="83"/>
      <c r="B55" s="64" t="s">
        <v>467</v>
      </c>
      <c r="C55" s="64">
        <v>73</v>
      </c>
      <c r="D55" s="64">
        <v>73</v>
      </c>
      <c r="E55" s="64">
        <v>73</v>
      </c>
      <c r="F55" s="64">
        <v>73</v>
      </c>
      <c r="G55" s="64">
        <v>73</v>
      </c>
      <c r="H55" s="64">
        <v>73</v>
      </c>
      <c r="I55" s="64">
        <v>73</v>
      </c>
      <c r="J55" s="64">
        <v>73</v>
      </c>
      <c r="K55" s="64">
        <v>73</v>
      </c>
      <c r="L55" s="64">
        <v>73</v>
      </c>
      <c r="M55" s="64">
        <v>73</v>
      </c>
      <c r="N55" s="64">
        <v>73</v>
      </c>
      <c r="O55" s="64">
        <v>73</v>
      </c>
      <c r="P55" s="64">
        <v>73</v>
      </c>
      <c r="Q55" s="64">
        <v>73</v>
      </c>
      <c r="R55" s="64">
        <v>73</v>
      </c>
      <c r="S55" s="64">
        <v>73</v>
      </c>
      <c r="T55" s="64">
        <v>73</v>
      </c>
      <c r="U55" s="64">
        <v>73</v>
      </c>
      <c r="V55" s="64">
        <v>73</v>
      </c>
      <c r="W55" s="64">
        <v>73</v>
      </c>
      <c r="X55" s="64">
        <v>73</v>
      </c>
      <c r="Y55" s="64">
        <v>73</v>
      </c>
      <c r="Z55" s="64">
        <v>59</v>
      </c>
      <c r="AA55" s="64">
        <v>59</v>
      </c>
      <c r="AB55" s="64">
        <v>59</v>
      </c>
      <c r="AC55" s="64">
        <v>59</v>
      </c>
      <c r="AD55" s="64">
        <v>59</v>
      </c>
      <c r="AE55" s="64">
        <v>59</v>
      </c>
      <c r="AF55" s="64">
        <v>59</v>
      </c>
      <c r="AG55" s="64">
        <v>59</v>
      </c>
      <c r="AH55" s="64">
        <v>59</v>
      </c>
      <c r="AI55" s="64">
        <v>59</v>
      </c>
      <c r="AJ55" s="64">
        <v>59</v>
      </c>
      <c r="AK55" s="64">
        <v>59</v>
      </c>
      <c r="AL55" s="64">
        <v>58</v>
      </c>
      <c r="AM55" s="64">
        <v>58</v>
      </c>
      <c r="AN55" s="64">
        <v>58</v>
      </c>
      <c r="AO55" s="64">
        <v>57</v>
      </c>
      <c r="AP55" s="64">
        <v>57</v>
      </c>
      <c r="AQ55" s="64">
        <v>56</v>
      </c>
      <c r="AR55" s="64">
        <v>56</v>
      </c>
      <c r="AS55" s="64">
        <v>55</v>
      </c>
      <c r="AT55" s="64">
        <v>55</v>
      </c>
      <c r="AU55" s="64">
        <v>54</v>
      </c>
      <c r="AV55" s="64">
        <v>54</v>
      </c>
      <c r="AW55" s="64">
        <v>53</v>
      </c>
      <c r="AX55" s="64">
        <v>53</v>
      </c>
      <c r="AY55" s="64">
        <v>52</v>
      </c>
      <c r="AZ55" s="64">
        <v>52</v>
      </c>
      <c r="BA55" s="64">
        <v>51</v>
      </c>
      <c r="BB55" s="64">
        <v>51</v>
      </c>
      <c r="BC55" s="64">
        <v>50</v>
      </c>
      <c r="BD55" s="64">
        <v>50</v>
      </c>
      <c r="BE55" s="64">
        <v>49</v>
      </c>
      <c r="BF55" s="64">
        <v>59</v>
      </c>
      <c r="BG55" s="64">
        <v>58</v>
      </c>
      <c r="BH55" s="64">
        <v>58</v>
      </c>
      <c r="BI55" s="64">
        <v>57</v>
      </c>
      <c r="BJ55" s="64">
        <v>57</v>
      </c>
      <c r="BK55" s="64">
        <v>56</v>
      </c>
      <c r="BL55" s="64">
        <v>56</v>
      </c>
      <c r="BM55" s="64">
        <v>55</v>
      </c>
      <c r="BN55" s="64">
        <v>55</v>
      </c>
      <c r="BO55" s="64">
        <v>54</v>
      </c>
      <c r="BP55" s="64">
        <v>54</v>
      </c>
      <c r="BQ55" s="64">
        <v>53</v>
      </c>
      <c r="BR55" s="64">
        <v>53</v>
      </c>
      <c r="BS55" s="64">
        <v>52</v>
      </c>
      <c r="BT55" s="64">
        <v>52</v>
      </c>
      <c r="BU55" s="64">
        <v>51</v>
      </c>
      <c r="BV55" s="64">
        <v>51</v>
      </c>
      <c r="BW55" s="64">
        <v>50</v>
      </c>
      <c r="BX55" s="64">
        <v>50</v>
      </c>
      <c r="BY55" s="65">
        <v>49</v>
      </c>
    </row>
    <row r="56" spans="1:77">
      <c r="A56" s="83" t="s">
        <v>429</v>
      </c>
      <c r="B56" s="64" t="s">
        <v>468</v>
      </c>
      <c r="C56" s="64">
        <v>-2.4E-2</v>
      </c>
      <c r="D56" s="64">
        <v>-6.6000000000000003E-2</v>
      </c>
      <c r="E56" s="64">
        <v>-7.1999999999999995E-2</v>
      </c>
      <c r="F56" s="64">
        <v>-7.3999999999999996E-2</v>
      </c>
      <c r="G56" s="64">
        <v>-7.0999999999999994E-2</v>
      </c>
      <c r="H56" s="64">
        <v>-5.1999999999999998E-2</v>
      </c>
      <c r="I56" s="64">
        <v>-7.4999999999999997E-2</v>
      </c>
      <c r="J56" s="64">
        <v>-3.0000000000000001E-3</v>
      </c>
      <c r="K56" s="64">
        <v>-6.0999999999999999E-2</v>
      </c>
      <c r="L56" s="64">
        <v>-3.5999999999999997E-2</v>
      </c>
      <c r="M56" s="64">
        <v>-0.08</v>
      </c>
      <c r="N56" s="64">
        <v>8.1000000000000003E-2</v>
      </c>
      <c r="O56" s="64">
        <v>-8.6999999999999994E-2</v>
      </c>
      <c r="P56" s="64">
        <v>7.6999999999999999E-2</v>
      </c>
      <c r="Q56" s="64">
        <v>0.11700000000000001</v>
      </c>
      <c r="R56" s="64">
        <v>-6.0999999999999999E-2</v>
      </c>
      <c r="S56" s="64">
        <v>5.8000000000000003E-2</v>
      </c>
      <c r="T56" s="64">
        <v>8.7999999999999995E-2</v>
      </c>
      <c r="U56" s="64">
        <v>1</v>
      </c>
      <c r="V56" s="64">
        <v>2.5000000000000001E-2</v>
      </c>
      <c r="W56" s="64">
        <v>-3.5999999999999997E-2</v>
      </c>
      <c r="X56" s="64">
        <v>-3.9E-2</v>
      </c>
      <c r="Y56" s="64">
        <v>-0.05</v>
      </c>
      <c r="Z56" s="64">
        <v>-7.3999999999999996E-2</v>
      </c>
      <c r="AA56" s="64">
        <v>-8.2000000000000003E-2</v>
      </c>
      <c r="AB56" s="64">
        <v>-0.151</v>
      </c>
      <c r="AC56" s="64">
        <v>-0.05</v>
      </c>
      <c r="AD56" s="64">
        <v>0.112</v>
      </c>
      <c r="AE56" s="64">
        <v>-3.5000000000000003E-2</v>
      </c>
      <c r="AF56" s="64">
        <v>2.5999999999999999E-2</v>
      </c>
      <c r="AG56" s="64">
        <v>8.7999999999999995E-2</v>
      </c>
      <c r="AH56" s="64">
        <v>0.115</v>
      </c>
      <c r="AI56" s="64">
        <v>-3.5000000000000003E-2</v>
      </c>
      <c r="AJ56" s="64">
        <v>-3.7999999999999999E-2</v>
      </c>
      <c r="AK56" s="64">
        <v>5.8000000000000003E-2</v>
      </c>
      <c r="AL56" s="64">
        <v>-7.6999999999999999E-2</v>
      </c>
      <c r="AM56" s="64">
        <v>-0.10299999999999999</v>
      </c>
      <c r="AN56" s="64">
        <v>9.6000000000000002E-2</v>
      </c>
      <c r="AO56" s="64">
        <v>8.0000000000000002E-3</v>
      </c>
      <c r="AP56" s="64">
        <v>0.10100000000000001</v>
      </c>
      <c r="AQ56" s="64">
        <v>2.9000000000000001E-2</v>
      </c>
      <c r="AR56" s="64">
        <v>8.5000000000000006E-2</v>
      </c>
      <c r="AS56" s="64">
        <v>4.1000000000000002E-2</v>
      </c>
      <c r="AT56" s="64">
        <v>0.09</v>
      </c>
      <c r="AU56" s="64">
        <v>0.219</v>
      </c>
      <c r="AV56" s="64">
        <v>-0.01</v>
      </c>
      <c r="AW56" s="64">
        <v>2.5999999999999999E-2</v>
      </c>
      <c r="AX56" s="64">
        <v>-0.05</v>
      </c>
      <c r="AY56" s="64">
        <v>-3.1E-2</v>
      </c>
      <c r="AZ56" s="64">
        <v>-1.7999999999999999E-2</v>
      </c>
      <c r="BA56" s="64">
        <v>-6.8000000000000005E-2</v>
      </c>
      <c r="BB56" s="64">
        <v>1.6E-2</v>
      </c>
      <c r="BC56" s="64">
        <v>7.0000000000000007E-2</v>
      </c>
      <c r="BD56" s="64">
        <v>-2E-3</v>
      </c>
      <c r="BE56" s="64">
        <v>7.4999999999999997E-2</v>
      </c>
      <c r="BF56" s="64">
        <v>0.08</v>
      </c>
      <c r="BG56" s="64">
        <v>-0.108</v>
      </c>
      <c r="BH56" s="64">
        <v>0.111</v>
      </c>
      <c r="BI56" s="64">
        <v>-2E-3</v>
      </c>
      <c r="BJ56" s="64">
        <v>0.13</v>
      </c>
      <c r="BK56" s="64">
        <v>1.6E-2</v>
      </c>
      <c r="BL56" s="64">
        <v>0.13800000000000001</v>
      </c>
      <c r="BM56" s="64">
        <v>-1.0999999999999999E-2</v>
      </c>
      <c r="BN56" s="64">
        <v>0.16500000000000001</v>
      </c>
      <c r="BO56" s="64">
        <v>0.19900000000000001</v>
      </c>
      <c r="BP56" s="64">
        <v>0.108</v>
      </c>
      <c r="BQ56" s="64">
        <v>6.3E-2</v>
      </c>
      <c r="BR56" s="64">
        <v>5.3999999999999999E-2</v>
      </c>
      <c r="BS56" s="64">
        <v>-3.6999999999999998E-2</v>
      </c>
      <c r="BT56" s="64">
        <v>7.3999999999999996E-2</v>
      </c>
      <c r="BU56" s="64">
        <v>-7.1999999999999995E-2</v>
      </c>
      <c r="BV56" s="64">
        <v>9.5000000000000001E-2</v>
      </c>
      <c r="BW56" s="64">
        <v>4.4999999999999998E-2</v>
      </c>
      <c r="BX56" s="64">
        <v>8.7999999999999995E-2</v>
      </c>
      <c r="BY56" s="65">
        <v>0.104</v>
      </c>
    </row>
    <row r="57" spans="1:77">
      <c r="A57" s="83"/>
      <c r="B57" s="64" t="s">
        <v>469</v>
      </c>
      <c r="C57" s="64">
        <v>0.83899999999999997</v>
      </c>
      <c r="D57" s="64">
        <v>0.57899999999999996</v>
      </c>
      <c r="E57" s="64">
        <v>0.54300000000000004</v>
      </c>
      <c r="F57" s="64">
        <v>0.53300000000000003</v>
      </c>
      <c r="G57" s="64">
        <v>0.55300000000000005</v>
      </c>
      <c r="H57" s="64">
        <v>0.66100000000000003</v>
      </c>
      <c r="I57" s="64">
        <v>0.52900000000000003</v>
      </c>
      <c r="J57" s="64">
        <v>0.98199999999999998</v>
      </c>
      <c r="K57" s="64">
        <v>0.60799999999999998</v>
      </c>
      <c r="L57" s="64">
        <v>0.76300000000000001</v>
      </c>
      <c r="M57" s="64">
        <v>0.502</v>
      </c>
      <c r="N57" s="64">
        <v>0.498</v>
      </c>
      <c r="O57" s="64">
        <v>0.46300000000000002</v>
      </c>
      <c r="P57" s="64">
        <v>0.51800000000000002</v>
      </c>
      <c r="Q57" s="64">
        <v>0.32500000000000001</v>
      </c>
      <c r="R57" s="64">
        <v>0.61099999999999999</v>
      </c>
      <c r="S57" s="64">
        <v>0.625</v>
      </c>
      <c r="T57" s="64">
        <v>0.46100000000000002</v>
      </c>
      <c r="U57" s="64"/>
      <c r="V57" s="64">
        <v>0.83199999999999996</v>
      </c>
      <c r="W57" s="64">
        <v>0.76400000000000001</v>
      </c>
      <c r="X57" s="64">
        <v>0.74399999999999999</v>
      </c>
      <c r="Y57" s="64">
        <v>0.67400000000000004</v>
      </c>
      <c r="Z57" s="64">
        <v>0.57499999999999996</v>
      </c>
      <c r="AA57" s="64">
        <v>0.53500000000000003</v>
      </c>
      <c r="AB57" s="64">
        <v>0.254</v>
      </c>
      <c r="AC57" s="64">
        <v>0.70899999999999996</v>
      </c>
      <c r="AD57" s="64">
        <v>0.39900000000000002</v>
      </c>
      <c r="AE57" s="64">
        <v>0.79200000000000004</v>
      </c>
      <c r="AF57" s="64">
        <v>0.84499999999999997</v>
      </c>
      <c r="AG57" s="64">
        <v>0.50800000000000001</v>
      </c>
      <c r="AH57" s="64">
        <v>0.38500000000000001</v>
      </c>
      <c r="AI57" s="64">
        <v>0.79</v>
      </c>
      <c r="AJ57" s="64">
        <v>0.77300000000000002</v>
      </c>
      <c r="AK57" s="64">
        <v>0.66</v>
      </c>
      <c r="AL57" s="64">
        <v>0.56699999999999995</v>
      </c>
      <c r="AM57" s="64">
        <v>0.44</v>
      </c>
      <c r="AN57" s="64">
        <v>0.47499999999999998</v>
      </c>
      <c r="AO57" s="64">
        <v>0.95299999999999996</v>
      </c>
      <c r="AP57" s="64">
        <v>0.45300000000000001</v>
      </c>
      <c r="AQ57" s="64">
        <v>0.83299999999999996</v>
      </c>
      <c r="AR57" s="64">
        <v>0.53500000000000003</v>
      </c>
      <c r="AS57" s="64">
        <v>0.76600000000000001</v>
      </c>
      <c r="AT57" s="64">
        <v>0.51500000000000001</v>
      </c>
      <c r="AU57" s="64">
        <v>0.111</v>
      </c>
      <c r="AV57" s="64">
        <v>0.94199999999999995</v>
      </c>
      <c r="AW57" s="64">
        <v>0.85299999999999998</v>
      </c>
      <c r="AX57" s="64">
        <v>0.72199999999999998</v>
      </c>
      <c r="AY57" s="64">
        <v>0.82499999999999996</v>
      </c>
      <c r="AZ57" s="64">
        <v>0.90200000000000002</v>
      </c>
      <c r="BA57" s="64">
        <v>0.63700000000000001</v>
      </c>
      <c r="BB57" s="64">
        <v>0.91</v>
      </c>
      <c r="BC57" s="64">
        <v>0.627</v>
      </c>
      <c r="BD57" s="64">
        <v>0.99099999999999999</v>
      </c>
      <c r="BE57" s="64">
        <v>0.61</v>
      </c>
      <c r="BF57" s="64">
        <v>0.54800000000000004</v>
      </c>
      <c r="BG57" s="64">
        <v>0.41899999999999998</v>
      </c>
      <c r="BH57" s="64">
        <v>0.40500000000000003</v>
      </c>
      <c r="BI57" s="64">
        <v>0.98899999999999999</v>
      </c>
      <c r="BJ57" s="64">
        <v>0.33500000000000002</v>
      </c>
      <c r="BK57" s="64">
        <v>0.90500000000000003</v>
      </c>
      <c r="BL57" s="64">
        <v>0.309</v>
      </c>
      <c r="BM57" s="64">
        <v>0.93799999999999994</v>
      </c>
      <c r="BN57" s="64">
        <v>0.22900000000000001</v>
      </c>
      <c r="BO57" s="64">
        <v>0.14799999999999999</v>
      </c>
      <c r="BP57" s="64">
        <v>0.435</v>
      </c>
      <c r="BQ57" s="64">
        <v>0.65200000000000002</v>
      </c>
      <c r="BR57" s="64">
        <v>0.70299999999999996</v>
      </c>
      <c r="BS57" s="64">
        <v>0.79300000000000004</v>
      </c>
      <c r="BT57" s="64">
        <v>0.60399999999999998</v>
      </c>
      <c r="BU57" s="64">
        <v>0.61799999999999999</v>
      </c>
      <c r="BV57" s="64">
        <v>0.50700000000000001</v>
      </c>
      <c r="BW57" s="64">
        <v>0.755</v>
      </c>
      <c r="BX57" s="64">
        <v>0.54500000000000004</v>
      </c>
      <c r="BY57" s="65">
        <v>0.47699999999999998</v>
      </c>
    </row>
    <row r="58" spans="1:77">
      <c r="A58" s="83"/>
      <c r="B58" s="64" t="s">
        <v>467</v>
      </c>
      <c r="C58" s="64">
        <v>73</v>
      </c>
      <c r="D58" s="64">
        <v>73</v>
      </c>
      <c r="E58" s="64">
        <v>73</v>
      </c>
      <c r="F58" s="64">
        <v>73</v>
      </c>
      <c r="G58" s="64">
        <v>73</v>
      </c>
      <c r="H58" s="64">
        <v>73</v>
      </c>
      <c r="I58" s="64">
        <v>73</v>
      </c>
      <c r="J58" s="64">
        <v>73</v>
      </c>
      <c r="K58" s="64">
        <v>73</v>
      </c>
      <c r="L58" s="64">
        <v>73</v>
      </c>
      <c r="M58" s="64">
        <v>73</v>
      </c>
      <c r="N58" s="64">
        <v>73</v>
      </c>
      <c r="O58" s="64">
        <v>73</v>
      </c>
      <c r="P58" s="64">
        <v>73</v>
      </c>
      <c r="Q58" s="64">
        <v>73</v>
      </c>
      <c r="R58" s="64">
        <v>73</v>
      </c>
      <c r="S58" s="64">
        <v>73</v>
      </c>
      <c r="T58" s="64">
        <v>73</v>
      </c>
      <c r="U58" s="64">
        <v>73</v>
      </c>
      <c r="V58" s="64">
        <v>73</v>
      </c>
      <c r="W58" s="64">
        <v>73</v>
      </c>
      <c r="X58" s="64">
        <v>73</v>
      </c>
      <c r="Y58" s="64">
        <v>73</v>
      </c>
      <c r="Z58" s="64">
        <v>59</v>
      </c>
      <c r="AA58" s="64">
        <v>59</v>
      </c>
      <c r="AB58" s="64">
        <v>59</v>
      </c>
      <c r="AC58" s="64">
        <v>59</v>
      </c>
      <c r="AD58" s="64">
        <v>59</v>
      </c>
      <c r="AE58" s="64">
        <v>59</v>
      </c>
      <c r="AF58" s="64">
        <v>59</v>
      </c>
      <c r="AG58" s="64">
        <v>59</v>
      </c>
      <c r="AH58" s="64">
        <v>59</v>
      </c>
      <c r="AI58" s="64">
        <v>59</v>
      </c>
      <c r="AJ58" s="64">
        <v>59</v>
      </c>
      <c r="AK58" s="64">
        <v>59</v>
      </c>
      <c r="AL58" s="64">
        <v>58</v>
      </c>
      <c r="AM58" s="64">
        <v>58</v>
      </c>
      <c r="AN58" s="64">
        <v>58</v>
      </c>
      <c r="AO58" s="64">
        <v>57</v>
      </c>
      <c r="AP58" s="64">
        <v>57</v>
      </c>
      <c r="AQ58" s="64">
        <v>56</v>
      </c>
      <c r="AR58" s="64">
        <v>56</v>
      </c>
      <c r="AS58" s="64">
        <v>55</v>
      </c>
      <c r="AT58" s="64">
        <v>55</v>
      </c>
      <c r="AU58" s="64">
        <v>54</v>
      </c>
      <c r="AV58" s="64">
        <v>54</v>
      </c>
      <c r="AW58" s="64">
        <v>53</v>
      </c>
      <c r="AX58" s="64">
        <v>53</v>
      </c>
      <c r="AY58" s="64">
        <v>52</v>
      </c>
      <c r="AZ58" s="64">
        <v>52</v>
      </c>
      <c r="BA58" s="64">
        <v>51</v>
      </c>
      <c r="BB58" s="64">
        <v>51</v>
      </c>
      <c r="BC58" s="64">
        <v>50</v>
      </c>
      <c r="BD58" s="64">
        <v>50</v>
      </c>
      <c r="BE58" s="64">
        <v>49</v>
      </c>
      <c r="BF58" s="64">
        <v>59</v>
      </c>
      <c r="BG58" s="64">
        <v>58</v>
      </c>
      <c r="BH58" s="64">
        <v>58</v>
      </c>
      <c r="BI58" s="64">
        <v>57</v>
      </c>
      <c r="BJ58" s="64">
        <v>57</v>
      </c>
      <c r="BK58" s="64">
        <v>56</v>
      </c>
      <c r="BL58" s="64">
        <v>56</v>
      </c>
      <c r="BM58" s="64">
        <v>55</v>
      </c>
      <c r="BN58" s="64">
        <v>55</v>
      </c>
      <c r="BO58" s="64">
        <v>54</v>
      </c>
      <c r="BP58" s="64">
        <v>54</v>
      </c>
      <c r="BQ58" s="64">
        <v>53</v>
      </c>
      <c r="BR58" s="64">
        <v>53</v>
      </c>
      <c r="BS58" s="64">
        <v>52</v>
      </c>
      <c r="BT58" s="64">
        <v>52</v>
      </c>
      <c r="BU58" s="64">
        <v>51</v>
      </c>
      <c r="BV58" s="64">
        <v>51</v>
      </c>
      <c r="BW58" s="64">
        <v>50</v>
      </c>
      <c r="BX58" s="64">
        <v>50</v>
      </c>
      <c r="BY58" s="65">
        <v>49</v>
      </c>
    </row>
    <row r="59" spans="1:77">
      <c r="A59" s="83" t="s">
        <v>430</v>
      </c>
      <c r="B59" s="64" t="s">
        <v>468</v>
      </c>
      <c r="C59" s="64">
        <v>2.1000000000000001E-2</v>
      </c>
      <c r="D59" s="64">
        <v>3.1E-2</v>
      </c>
      <c r="E59" s="64">
        <v>0.125</v>
      </c>
      <c r="F59" s="64">
        <v>0.223</v>
      </c>
      <c r="G59" s="64">
        <v>-5.0000000000000001E-3</v>
      </c>
      <c r="H59" s="64">
        <v>2.8000000000000001E-2</v>
      </c>
      <c r="I59" s="64">
        <v>3.4000000000000002E-2</v>
      </c>
      <c r="J59" s="64">
        <v>3.6999999999999998E-2</v>
      </c>
      <c r="K59" s="64">
        <v>4.2000000000000003E-2</v>
      </c>
      <c r="L59" s="64">
        <v>9.0999999999999998E-2</v>
      </c>
      <c r="M59" s="64">
        <v>-3.9E-2</v>
      </c>
      <c r="N59" s="64">
        <v>0.19600000000000001</v>
      </c>
      <c r="O59" s="64">
        <v>0.21299999999999999</v>
      </c>
      <c r="P59" s="64">
        <v>0.877</v>
      </c>
      <c r="Q59" s="64">
        <v>0.79600000000000004</v>
      </c>
      <c r="R59" s="64">
        <v>0.70099999999999996</v>
      </c>
      <c r="S59" s="64">
        <v>0.76600000000000001</v>
      </c>
      <c r="T59" s="64">
        <v>0.80900000000000005</v>
      </c>
      <c r="U59" s="64">
        <v>2.5000000000000001E-2</v>
      </c>
      <c r="V59" s="64">
        <v>1</v>
      </c>
      <c r="W59" s="64">
        <v>0.29099999999999998</v>
      </c>
      <c r="X59" s="64">
        <v>0.45500000000000002</v>
      </c>
      <c r="Y59" s="64">
        <v>3.5000000000000003E-2</v>
      </c>
      <c r="Z59" s="64">
        <v>-1E-3</v>
      </c>
      <c r="AA59" s="64">
        <v>4.2999999999999997E-2</v>
      </c>
      <c r="AB59" s="64">
        <v>-0.128</v>
      </c>
      <c r="AC59" s="64">
        <v>2E-3</v>
      </c>
      <c r="AD59" s="64">
        <v>-0.21299999999999999</v>
      </c>
      <c r="AE59" s="64">
        <v>-8.0000000000000002E-3</v>
      </c>
      <c r="AF59" s="64">
        <v>4.7E-2</v>
      </c>
      <c r="AG59" s="64">
        <v>5.0000000000000001E-3</v>
      </c>
      <c r="AH59" s="64">
        <v>-0.14599999999999999</v>
      </c>
      <c r="AI59" s="64">
        <v>-6.7000000000000004E-2</v>
      </c>
      <c r="AJ59" s="64">
        <v>-6.7000000000000004E-2</v>
      </c>
      <c r="AK59" s="64">
        <v>-0.17499999999999999</v>
      </c>
      <c r="AL59" s="64">
        <v>-0.47599999999999998</v>
      </c>
      <c r="AM59" s="64">
        <v>-0.34200000000000003</v>
      </c>
      <c r="AN59" s="64">
        <v>-4.8000000000000001E-2</v>
      </c>
      <c r="AO59" s="64">
        <v>-0.42599999999999999</v>
      </c>
      <c r="AP59" s="64">
        <v>0.105</v>
      </c>
      <c r="AQ59" s="64">
        <v>-0.216</v>
      </c>
      <c r="AR59" s="64">
        <v>0.21199999999999999</v>
      </c>
      <c r="AS59" s="64">
        <v>-2.1999999999999999E-2</v>
      </c>
      <c r="AT59" s="64">
        <v>0.23899999999999999</v>
      </c>
      <c r="AU59" s="64">
        <v>0.219</v>
      </c>
      <c r="AV59" s="64">
        <v>0.182</v>
      </c>
      <c r="AW59" s="64">
        <v>0.106</v>
      </c>
      <c r="AX59" s="64">
        <v>0.157</v>
      </c>
      <c r="AY59" s="64">
        <v>0.127</v>
      </c>
      <c r="AZ59" s="64">
        <v>0.108</v>
      </c>
      <c r="BA59" s="64">
        <v>-8.9999999999999993E-3</v>
      </c>
      <c r="BB59" s="64">
        <v>8.7999999999999995E-2</v>
      </c>
      <c r="BC59" s="64">
        <v>-0.123</v>
      </c>
      <c r="BD59" s="64">
        <v>0.122</v>
      </c>
      <c r="BE59" s="64">
        <v>-8.1000000000000003E-2</v>
      </c>
      <c r="BF59" s="64">
        <v>-9.9000000000000005E-2</v>
      </c>
      <c r="BG59" s="64">
        <v>-0.39600000000000002</v>
      </c>
      <c r="BH59" s="64">
        <v>-4.8000000000000001E-2</v>
      </c>
      <c r="BI59" s="64">
        <v>-0.4</v>
      </c>
      <c r="BJ59" s="64">
        <v>1.7000000000000001E-2</v>
      </c>
      <c r="BK59" s="64">
        <v>-0.23400000000000001</v>
      </c>
      <c r="BL59" s="64">
        <v>7.8E-2</v>
      </c>
      <c r="BM59" s="64">
        <v>-7.1999999999999995E-2</v>
      </c>
      <c r="BN59" s="64">
        <v>0.122</v>
      </c>
      <c r="BO59" s="64">
        <v>0.19500000000000001</v>
      </c>
      <c r="BP59" s="64">
        <v>9.6000000000000002E-2</v>
      </c>
      <c r="BQ59" s="64">
        <v>0.08</v>
      </c>
      <c r="BR59" s="64">
        <v>7.3999999999999996E-2</v>
      </c>
      <c r="BS59" s="64">
        <v>0.115</v>
      </c>
      <c r="BT59" s="64">
        <v>5.1999999999999998E-2</v>
      </c>
      <c r="BU59" s="64">
        <v>-1.4E-2</v>
      </c>
      <c r="BV59" s="64">
        <v>6.3E-2</v>
      </c>
      <c r="BW59" s="64">
        <v>-0.129</v>
      </c>
      <c r="BX59" s="64">
        <v>0.121</v>
      </c>
      <c r="BY59" s="65">
        <v>-9.6000000000000002E-2</v>
      </c>
    </row>
    <row r="60" spans="1:77">
      <c r="A60" s="83"/>
      <c r="B60" s="64" t="s">
        <v>469</v>
      </c>
      <c r="C60" s="64">
        <v>0.85699999999999998</v>
      </c>
      <c r="D60" s="64">
        <v>0.79700000000000004</v>
      </c>
      <c r="E60" s="64">
        <v>0.29199999999999998</v>
      </c>
      <c r="F60" s="64">
        <v>5.8000000000000003E-2</v>
      </c>
      <c r="G60" s="64">
        <v>0.96899999999999997</v>
      </c>
      <c r="H60" s="64">
        <v>0.81499999999999995</v>
      </c>
      <c r="I60" s="64">
        <v>0.77400000000000002</v>
      </c>
      <c r="J60" s="64">
        <v>0.753</v>
      </c>
      <c r="K60" s="64">
        <v>0.72699999999999998</v>
      </c>
      <c r="L60" s="64">
        <v>0.44600000000000001</v>
      </c>
      <c r="M60" s="64">
        <v>0.74099999999999999</v>
      </c>
      <c r="N60" s="64">
        <v>9.6000000000000002E-2</v>
      </c>
      <c r="O60" s="64">
        <v>7.0000000000000007E-2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0.83199999999999996</v>
      </c>
      <c r="V60" s="64"/>
      <c r="W60" s="64">
        <v>1.2E-2</v>
      </c>
      <c r="X60" s="64">
        <v>0</v>
      </c>
      <c r="Y60" s="64">
        <v>0.77100000000000002</v>
      </c>
      <c r="Z60" s="64">
        <v>0.99199999999999999</v>
      </c>
      <c r="AA60" s="64">
        <v>0.74399999999999999</v>
      </c>
      <c r="AB60" s="64">
        <v>0.33300000000000002</v>
      </c>
      <c r="AC60" s="64">
        <v>0.98799999999999999</v>
      </c>
      <c r="AD60" s="64">
        <v>0.105</v>
      </c>
      <c r="AE60" s="64">
        <v>0.95399999999999996</v>
      </c>
      <c r="AF60" s="64">
        <v>0.72599999999999998</v>
      </c>
      <c r="AG60" s="64">
        <v>0.97</v>
      </c>
      <c r="AH60" s="64">
        <v>0.26800000000000002</v>
      </c>
      <c r="AI60" s="64">
        <v>0.61399999999999999</v>
      </c>
      <c r="AJ60" s="64">
        <v>0.61599999999999999</v>
      </c>
      <c r="AK60" s="64">
        <v>0.185</v>
      </c>
      <c r="AL60" s="64">
        <v>0</v>
      </c>
      <c r="AM60" s="64">
        <v>8.9999999999999993E-3</v>
      </c>
      <c r="AN60" s="64">
        <v>0.71799999999999997</v>
      </c>
      <c r="AO60" s="64">
        <v>1E-3</v>
      </c>
      <c r="AP60" s="64">
        <v>0.438</v>
      </c>
      <c r="AQ60" s="64">
        <v>0.11</v>
      </c>
      <c r="AR60" s="64">
        <v>0.11700000000000001</v>
      </c>
      <c r="AS60" s="64">
        <v>0.874</v>
      </c>
      <c r="AT60" s="64">
        <v>7.9000000000000001E-2</v>
      </c>
      <c r="AU60" s="64">
        <v>0.111</v>
      </c>
      <c r="AV60" s="64">
        <v>0.187</v>
      </c>
      <c r="AW60" s="64">
        <v>0.44900000000000001</v>
      </c>
      <c r="AX60" s="64">
        <v>0.26100000000000001</v>
      </c>
      <c r="AY60" s="64">
        <v>0.36799999999999999</v>
      </c>
      <c r="AZ60" s="64">
        <v>0.44800000000000001</v>
      </c>
      <c r="BA60" s="64">
        <v>0.94799999999999995</v>
      </c>
      <c r="BB60" s="64">
        <v>0.53900000000000003</v>
      </c>
      <c r="BC60" s="64">
        <v>0.39400000000000002</v>
      </c>
      <c r="BD60" s="64">
        <v>0.39900000000000002</v>
      </c>
      <c r="BE60" s="64">
        <v>0.57799999999999996</v>
      </c>
      <c r="BF60" s="64">
        <v>0.45600000000000002</v>
      </c>
      <c r="BG60" s="64">
        <v>2E-3</v>
      </c>
      <c r="BH60" s="64">
        <v>0.72299999999999998</v>
      </c>
      <c r="BI60" s="64">
        <v>2E-3</v>
      </c>
      <c r="BJ60" s="64">
        <v>0.89800000000000002</v>
      </c>
      <c r="BK60" s="64">
        <v>8.3000000000000004E-2</v>
      </c>
      <c r="BL60" s="64">
        <v>0.56799999999999995</v>
      </c>
      <c r="BM60" s="64">
        <v>0.6</v>
      </c>
      <c r="BN60" s="64">
        <v>0.376</v>
      </c>
      <c r="BO60" s="64">
        <v>0.158</v>
      </c>
      <c r="BP60" s="64">
        <v>0.48899999999999999</v>
      </c>
      <c r="BQ60" s="64">
        <v>0.57099999999999995</v>
      </c>
      <c r="BR60" s="64">
        <v>0.6</v>
      </c>
      <c r="BS60" s="64">
        <v>0.41799999999999998</v>
      </c>
      <c r="BT60" s="64">
        <v>0.71399999999999997</v>
      </c>
      <c r="BU60" s="64">
        <v>0.92400000000000004</v>
      </c>
      <c r="BV60" s="64">
        <v>0.65900000000000003</v>
      </c>
      <c r="BW60" s="64">
        <v>0.373</v>
      </c>
      <c r="BX60" s="64">
        <v>0.40400000000000003</v>
      </c>
      <c r="BY60" s="65">
        <v>0.51100000000000001</v>
      </c>
    </row>
    <row r="61" spans="1:77">
      <c r="A61" s="83"/>
      <c r="B61" s="64" t="s">
        <v>467</v>
      </c>
      <c r="C61" s="64">
        <v>73</v>
      </c>
      <c r="D61" s="64">
        <v>73</v>
      </c>
      <c r="E61" s="64">
        <v>73</v>
      </c>
      <c r="F61" s="64">
        <v>73</v>
      </c>
      <c r="G61" s="64">
        <v>73</v>
      </c>
      <c r="H61" s="64">
        <v>73</v>
      </c>
      <c r="I61" s="64">
        <v>73</v>
      </c>
      <c r="J61" s="64">
        <v>73</v>
      </c>
      <c r="K61" s="64">
        <v>73</v>
      </c>
      <c r="L61" s="64">
        <v>73</v>
      </c>
      <c r="M61" s="64">
        <v>73</v>
      </c>
      <c r="N61" s="64">
        <v>73</v>
      </c>
      <c r="O61" s="64">
        <v>73</v>
      </c>
      <c r="P61" s="64">
        <v>73</v>
      </c>
      <c r="Q61" s="64">
        <v>73</v>
      </c>
      <c r="R61" s="64">
        <v>73</v>
      </c>
      <c r="S61" s="64">
        <v>73</v>
      </c>
      <c r="T61" s="64">
        <v>73</v>
      </c>
      <c r="U61" s="64">
        <v>73</v>
      </c>
      <c r="V61" s="64">
        <v>73</v>
      </c>
      <c r="W61" s="64">
        <v>73</v>
      </c>
      <c r="X61" s="64">
        <v>73</v>
      </c>
      <c r="Y61" s="64">
        <v>73</v>
      </c>
      <c r="Z61" s="64">
        <v>59</v>
      </c>
      <c r="AA61" s="64">
        <v>59</v>
      </c>
      <c r="AB61" s="64">
        <v>59</v>
      </c>
      <c r="AC61" s="64">
        <v>59</v>
      </c>
      <c r="AD61" s="64">
        <v>59</v>
      </c>
      <c r="AE61" s="64">
        <v>59</v>
      </c>
      <c r="AF61" s="64">
        <v>59</v>
      </c>
      <c r="AG61" s="64">
        <v>59</v>
      </c>
      <c r="AH61" s="64">
        <v>59</v>
      </c>
      <c r="AI61" s="64">
        <v>59</v>
      </c>
      <c r="AJ61" s="64">
        <v>59</v>
      </c>
      <c r="AK61" s="64">
        <v>59</v>
      </c>
      <c r="AL61" s="64">
        <v>58</v>
      </c>
      <c r="AM61" s="64">
        <v>58</v>
      </c>
      <c r="AN61" s="64">
        <v>58</v>
      </c>
      <c r="AO61" s="64">
        <v>57</v>
      </c>
      <c r="AP61" s="64">
        <v>57</v>
      </c>
      <c r="AQ61" s="64">
        <v>56</v>
      </c>
      <c r="AR61" s="64">
        <v>56</v>
      </c>
      <c r="AS61" s="64">
        <v>55</v>
      </c>
      <c r="AT61" s="64">
        <v>55</v>
      </c>
      <c r="AU61" s="64">
        <v>54</v>
      </c>
      <c r="AV61" s="64">
        <v>54</v>
      </c>
      <c r="AW61" s="64">
        <v>53</v>
      </c>
      <c r="AX61" s="64">
        <v>53</v>
      </c>
      <c r="AY61" s="64">
        <v>52</v>
      </c>
      <c r="AZ61" s="64">
        <v>52</v>
      </c>
      <c r="BA61" s="64">
        <v>51</v>
      </c>
      <c r="BB61" s="64">
        <v>51</v>
      </c>
      <c r="BC61" s="64">
        <v>50</v>
      </c>
      <c r="BD61" s="64">
        <v>50</v>
      </c>
      <c r="BE61" s="64">
        <v>49</v>
      </c>
      <c r="BF61" s="64">
        <v>59</v>
      </c>
      <c r="BG61" s="64">
        <v>58</v>
      </c>
      <c r="BH61" s="64">
        <v>58</v>
      </c>
      <c r="BI61" s="64">
        <v>57</v>
      </c>
      <c r="BJ61" s="64">
        <v>57</v>
      </c>
      <c r="BK61" s="64">
        <v>56</v>
      </c>
      <c r="BL61" s="64">
        <v>56</v>
      </c>
      <c r="BM61" s="64">
        <v>55</v>
      </c>
      <c r="BN61" s="64">
        <v>55</v>
      </c>
      <c r="BO61" s="64">
        <v>54</v>
      </c>
      <c r="BP61" s="64">
        <v>54</v>
      </c>
      <c r="BQ61" s="64">
        <v>53</v>
      </c>
      <c r="BR61" s="64">
        <v>53</v>
      </c>
      <c r="BS61" s="64">
        <v>52</v>
      </c>
      <c r="BT61" s="64">
        <v>52</v>
      </c>
      <c r="BU61" s="64">
        <v>51</v>
      </c>
      <c r="BV61" s="64">
        <v>51</v>
      </c>
      <c r="BW61" s="64">
        <v>50</v>
      </c>
      <c r="BX61" s="64">
        <v>50</v>
      </c>
      <c r="BY61" s="65">
        <v>49</v>
      </c>
    </row>
    <row r="62" spans="1:77">
      <c r="A62" s="83" t="s">
        <v>434</v>
      </c>
      <c r="B62" s="64" t="s">
        <v>468</v>
      </c>
      <c r="C62" s="64">
        <v>-8.7999999999999995E-2</v>
      </c>
      <c r="D62" s="64">
        <v>-8.2000000000000003E-2</v>
      </c>
      <c r="E62" s="64">
        <v>-7.6999999999999999E-2</v>
      </c>
      <c r="F62" s="64">
        <v>-4.7E-2</v>
      </c>
      <c r="G62" s="64">
        <v>-9.5000000000000001E-2</v>
      </c>
      <c r="H62" s="64">
        <v>-0.104</v>
      </c>
      <c r="I62" s="64">
        <v>-9.9000000000000005E-2</v>
      </c>
      <c r="J62" s="64">
        <v>-0.09</v>
      </c>
      <c r="K62" s="64">
        <v>-9.7000000000000003E-2</v>
      </c>
      <c r="L62" s="64">
        <v>-1.2E-2</v>
      </c>
      <c r="M62" s="64">
        <v>-9.8000000000000004E-2</v>
      </c>
      <c r="N62" s="64">
        <v>0.14499999999999999</v>
      </c>
      <c r="O62" s="64">
        <v>-1.4999999999999999E-2</v>
      </c>
      <c r="P62" s="64">
        <v>0.27200000000000002</v>
      </c>
      <c r="Q62" s="64">
        <v>0.28599999999999998</v>
      </c>
      <c r="R62" s="64">
        <v>0.24399999999999999</v>
      </c>
      <c r="S62" s="64">
        <v>0.188</v>
      </c>
      <c r="T62" s="64">
        <v>0.28699999999999998</v>
      </c>
      <c r="U62" s="64">
        <v>-3.5999999999999997E-2</v>
      </c>
      <c r="V62" s="64">
        <v>0.29099999999999998</v>
      </c>
      <c r="W62" s="64">
        <v>1</v>
      </c>
      <c r="X62" s="64">
        <v>0.30499999999999999</v>
      </c>
      <c r="Y62" s="64">
        <v>0.16800000000000001</v>
      </c>
      <c r="Z62" s="64">
        <v>0.25700000000000001</v>
      </c>
      <c r="AA62" s="64">
        <v>-0.10100000000000001</v>
      </c>
      <c r="AB62" s="64">
        <v>-4.1000000000000002E-2</v>
      </c>
      <c r="AC62" s="64">
        <v>0.08</v>
      </c>
      <c r="AD62" s="64">
        <v>-0.13400000000000001</v>
      </c>
      <c r="AE62" s="64">
        <v>0.152</v>
      </c>
      <c r="AF62" s="64">
        <v>2.4E-2</v>
      </c>
      <c r="AG62" s="64">
        <v>9.8000000000000004E-2</v>
      </c>
      <c r="AH62" s="64">
        <v>-7.9000000000000001E-2</v>
      </c>
      <c r="AI62" s="64">
        <v>8.2000000000000003E-2</v>
      </c>
      <c r="AJ62" s="64">
        <v>8.2000000000000003E-2</v>
      </c>
      <c r="AK62" s="64">
        <v>8.5999999999999993E-2</v>
      </c>
      <c r="AL62" s="64">
        <v>1.4999999999999999E-2</v>
      </c>
      <c r="AM62" s="64">
        <v>6.8000000000000005E-2</v>
      </c>
      <c r="AN62" s="64">
        <v>5.8999999999999997E-2</v>
      </c>
      <c r="AO62" s="64">
        <v>-0.11799999999999999</v>
      </c>
      <c r="AP62" s="64">
        <v>0.127</v>
      </c>
      <c r="AQ62" s="64">
        <v>-0.112</v>
      </c>
      <c r="AR62" s="64">
        <v>0.17899999999999999</v>
      </c>
      <c r="AS62" s="64">
        <v>-0.09</v>
      </c>
      <c r="AT62" s="64">
        <v>0.20799999999999999</v>
      </c>
      <c r="AU62" s="64">
        <v>0.10299999999999999</v>
      </c>
      <c r="AV62" s="64">
        <v>0.17599999999999999</v>
      </c>
      <c r="AW62" s="64">
        <v>0.26</v>
      </c>
      <c r="AX62" s="64">
        <v>8.2000000000000003E-2</v>
      </c>
      <c r="AY62" s="64">
        <v>9.7000000000000003E-2</v>
      </c>
      <c r="AZ62" s="64">
        <v>7.0000000000000007E-2</v>
      </c>
      <c r="BA62" s="64">
        <v>6.7000000000000004E-2</v>
      </c>
      <c r="BB62" s="64">
        <v>5.2999999999999999E-2</v>
      </c>
      <c r="BC62" s="64">
        <v>0</v>
      </c>
      <c r="BD62" s="64">
        <v>4.1000000000000002E-2</v>
      </c>
      <c r="BE62" s="64">
        <v>2.1000000000000001E-2</v>
      </c>
      <c r="BF62" s="64">
        <v>0.17399999999999999</v>
      </c>
      <c r="BG62" s="64">
        <v>5.1999999999999998E-2</v>
      </c>
      <c r="BH62" s="64">
        <v>0.13500000000000001</v>
      </c>
      <c r="BI62" s="64">
        <v>-8.8999999999999996E-2</v>
      </c>
      <c r="BJ62" s="64">
        <v>0.13300000000000001</v>
      </c>
      <c r="BK62" s="64">
        <v>-0.17399999999999999</v>
      </c>
      <c r="BL62" s="64">
        <v>0.19700000000000001</v>
      </c>
      <c r="BM62" s="64">
        <v>-0.11</v>
      </c>
      <c r="BN62" s="64">
        <v>0.23499999999999999</v>
      </c>
      <c r="BO62" s="64">
        <v>9.4E-2</v>
      </c>
      <c r="BP62" s="64">
        <v>0.20100000000000001</v>
      </c>
      <c r="BQ62" s="64">
        <v>0.245</v>
      </c>
      <c r="BR62" s="64">
        <v>0.16400000000000001</v>
      </c>
      <c r="BS62" s="64">
        <v>7.6999999999999999E-2</v>
      </c>
      <c r="BT62" s="64">
        <v>0.13500000000000001</v>
      </c>
      <c r="BU62" s="64">
        <v>4.9000000000000002E-2</v>
      </c>
      <c r="BV62" s="64">
        <v>0.122</v>
      </c>
      <c r="BW62" s="64">
        <v>-2E-3</v>
      </c>
      <c r="BX62" s="64">
        <v>0.14199999999999999</v>
      </c>
      <c r="BY62" s="65">
        <v>2.9000000000000001E-2</v>
      </c>
    </row>
    <row r="63" spans="1:77">
      <c r="A63" s="83"/>
      <c r="B63" s="64" t="s">
        <v>469</v>
      </c>
      <c r="C63" s="64">
        <v>0.45700000000000002</v>
      </c>
      <c r="D63" s="64">
        <v>0.48799999999999999</v>
      </c>
      <c r="E63" s="64">
        <v>0.51500000000000001</v>
      </c>
      <c r="F63" s="64">
        <v>0.69299999999999995</v>
      </c>
      <c r="G63" s="64">
        <v>0.42299999999999999</v>
      </c>
      <c r="H63" s="64">
        <v>0.38200000000000001</v>
      </c>
      <c r="I63" s="64">
        <v>0.40500000000000003</v>
      </c>
      <c r="J63" s="64">
        <v>0.44900000000000001</v>
      </c>
      <c r="K63" s="64">
        <v>0.41599999999999998</v>
      </c>
      <c r="L63" s="64">
        <v>0.91700000000000004</v>
      </c>
      <c r="M63" s="64">
        <v>0.41099999999999998</v>
      </c>
      <c r="N63" s="64">
        <v>0.223</v>
      </c>
      <c r="O63" s="64">
        <v>0.9</v>
      </c>
      <c r="P63" s="64">
        <v>0.02</v>
      </c>
      <c r="Q63" s="64">
        <v>1.4E-2</v>
      </c>
      <c r="R63" s="64">
        <v>3.7999999999999999E-2</v>
      </c>
      <c r="S63" s="64">
        <v>0.112</v>
      </c>
      <c r="T63" s="64">
        <v>1.4E-2</v>
      </c>
      <c r="U63" s="64">
        <v>0.76400000000000001</v>
      </c>
      <c r="V63" s="64">
        <v>1.2E-2</v>
      </c>
      <c r="W63" s="64"/>
      <c r="X63" s="64">
        <v>8.9999999999999993E-3</v>
      </c>
      <c r="Y63" s="64">
        <v>0.155</v>
      </c>
      <c r="Z63" s="64">
        <v>4.9000000000000002E-2</v>
      </c>
      <c r="AA63" s="64">
        <v>0.44500000000000001</v>
      </c>
      <c r="AB63" s="64">
        <v>0.75800000000000001</v>
      </c>
      <c r="AC63" s="64">
        <v>0.54500000000000004</v>
      </c>
      <c r="AD63" s="64">
        <v>0.311</v>
      </c>
      <c r="AE63" s="64">
        <v>0.25</v>
      </c>
      <c r="AF63" s="64">
        <v>0.85399999999999998</v>
      </c>
      <c r="AG63" s="64">
        <v>0.46100000000000002</v>
      </c>
      <c r="AH63" s="64">
        <v>0.55000000000000004</v>
      </c>
      <c r="AI63" s="64">
        <v>0.53900000000000003</v>
      </c>
      <c r="AJ63" s="64">
        <v>0.53700000000000003</v>
      </c>
      <c r="AK63" s="64">
        <v>0.51600000000000001</v>
      </c>
      <c r="AL63" s="64">
        <v>0.90800000000000003</v>
      </c>
      <c r="AM63" s="64">
        <v>0.61299999999999999</v>
      </c>
      <c r="AN63" s="64">
        <v>0.66300000000000003</v>
      </c>
      <c r="AO63" s="64">
        <v>0.38200000000000001</v>
      </c>
      <c r="AP63" s="64">
        <v>0.34799999999999998</v>
      </c>
      <c r="AQ63" s="64">
        <v>0.40899999999999997</v>
      </c>
      <c r="AR63" s="64">
        <v>0.188</v>
      </c>
      <c r="AS63" s="64">
        <v>0.51200000000000001</v>
      </c>
      <c r="AT63" s="64">
        <v>0.127</v>
      </c>
      <c r="AU63" s="64">
        <v>0.45900000000000002</v>
      </c>
      <c r="AV63" s="64">
        <v>0.20200000000000001</v>
      </c>
      <c r="AW63" s="64">
        <v>0.06</v>
      </c>
      <c r="AX63" s="64">
        <v>0.56100000000000005</v>
      </c>
      <c r="AY63" s="64">
        <v>0.495</v>
      </c>
      <c r="AZ63" s="64">
        <v>0.623</v>
      </c>
      <c r="BA63" s="64">
        <v>0.64100000000000001</v>
      </c>
      <c r="BB63" s="64">
        <v>0.71299999999999997</v>
      </c>
      <c r="BC63" s="64">
        <v>1</v>
      </c>
      <c r="BD63" s="64">
        <v>0.77600000000000002</v>
      </c>
      <c r="BE63" s="64">
        <v>0.88400000000000001</v>
      </c>
      <c r="BF63" s="64">
        <v>0.188</v>
      </c>
      <c r="BG63" s="64">
        <v>0.69799999999999995</v>
      </c>
      <c r="BH63" s="64">
        <v>0.312</v>
      </c>
      <c r="BI63" s="64">
        <v>0.50900000000000001</v>
      </c>
      <c r="BJ63" s="64">
        <v>0.32500000000000001</v>
      </c>
      <c r="BK63" s="64">
        <v>0.19900000000000001</v>
      </c>
      <c r="BL63" s="64">
        <v>0.14599999999999999</v>
      </c>
      <c r="BM63" s="64">
        <v>0.42199999999999999</v>
      </c>
      <c r="BN63" s="64">
        <v>8.4000000000000005E-2</v>
      </c>
      <c r="BO63" s="64">
        <v>0.501</v>
      </c>
      <c r="BP63" s="64">
        <v>0.14599999999999999</v>
      </c>
      <c r="BQ63" s="64">
        <v>7.6999999999999999E-2</v>
      </c>
      <c r="BR63" s="64">
        <v>0.24099999999999999</v>
      </c>
      <c r="BS63" s="64">
        <v>0.58599999999999997</v>
      </c>
      <c r="BT63" s="64">
        <v>0.33900000000000002</v>
      </c>
      <c r="BU63" s="64">
        <v>0.73099999999999998</v>
      </c>
      <c r="BV63" s="64">
        <v>0.39400000000000002</v>
      </c>
      <c r="BW63" s="64">
        <v>0.98699999999999999</v>
      </c>
      <c r="BX63" s="64">
        <v>0.32600000000000001</v>
      </c>
      <c r="BY63" s="65">
        <v>0.84599999999999997</v>
      </c>
    </row>
    <row r="64" spans="1:77">
      <c r="A64" s="83"/>
      <c r="B64" s="64" t="s">
        <v>467</v>
      </c>
      <c r="C64" s="64">
        <v>73</v>
      </c>
      <c r="D64" s="64">
        <v>73</v>
      </c>
      <c r="E64" s="64">
        <v>73</v>
      </c>
      <c r="F64" s="64">
        <v>73</v>
      </c>
      <c r="G64" s="64">
        <v>73</v>
      </c>
      <c r="H64" s="64">
        <v>73</v>
      </c>
      <c r="I64" s="64">
        <v>73</v>
      </c>
      <c r="J64" s="64">
        <v>73</v>
      </c>
      <c r="K64" s="64">
        <v>73</v>
      </c>
      <c r="L64" s="64">
        <v>73</v>
      </c>
      <c r="M64" s="64">
        <v>73</v>
      </c>
      <c r="N64" s="64">
        <v>73</v>
      </c>
      <c r="O64" s="64">
        <v>73</v>
      </c>
      <c r="P64" s="64">
        <v>73</v>
      </c>
      <c r="Q64" s="64">
        <v>73</v>
      </c>
      <c r="R64" s="64">
        <v>73</v>
      </c>
      <c r="S64" s="64">
        <v>73</v>
      </c>
      <c r="T64" s="64">
        <v>73</v>
      </c>
      <c r="U64" s="64">
        <v>73</v>
      </c>
      <c r="V64" s="64">
        <v>73</v>
      </c>
      <c r="W64" s="64">
        <v>73</v>
      </c>
      <c r="X64" s="64">
        <v>73</v>
      </c>
      <c r="Y64" s="64">
        <v>73</v>
      </c>
      <c r="Z64" s="64">
        <v>59</v>
      </c>
      <c r="AA64" s="64">
        <v>59</v>
      </c>
      <c r="AB64" s="64">
        <v>59</v>
      </c>
      <c r="AC64" s="64">
        <v>59</v>
      </c>
      <c r="AD64" s="64">
        <v>59</v>
      </c>
      <c r="AE64" s="64">
        <v>59</v>
      </c>
      <c r="AF64" s="64">
        <v>59</v>
      </c>
      <c r="AG64" s="64">
        <v>59</v>
      </c>
      <c r="AH64" s="64">
        <v>59</v>
      </c>
      <c r="AI64" s="64">
        <v>59</v>
      </c>
      <c r="AJ64" s="64">
        <v>59</v>
      </c>
      <c r="AK64" s="64">
        <v>59</v>
      </c>
      <c r="AL64" s="64">
        <v>58</v>
      </c>
      <c r="AM64" s="64">
        <v>58</v>
      </c>
      <c r="AN64" s="64">
        <v>58</v>
      </c>
      <c r="AO64" s="64">
        <v>57</v>
      </c>
      <c r="AP64" s="64">
        <v>57</v>
      </c>
      <c r="AQ64" s="64">
        <v>56</v>
      </c>
      <c r="AR64" s="64">
        <v>56</v>
      </c>
      <c r="AS64" s="64">
        <v>55</v>
      </c>
      <c r="AT64" s="64">
        <v>55</v>
      </c>
      <c r="AU64" s="64">
        <v>54</v>
      </c>
      <c r="AV64" s="64">
        <v>54</v>
      </c>
      <c r="AW64" s="64">
        <v>53</v>
      </c>
      <c r="AX64" s="64">
        <v>53</v>
      </c>
      <c r="AY64" s="64">
        <v>52</v>
      </c>
      <c r="AZ64" s="64">
        <v>52</v>
      </c>
      <c r="BA64" s="64">
        <v>51</v>
      </c>
      <c r="BB64" s="64">
        <v>51</v>
      </c>
      <c r="BC64" s="64">
        <v>50</v>
      </c>
      <c r="BD64" s="64">
        <v>50</v>
      </c>
      <c r="BE64" s="64">
        <v>49</v>
      </c>
      <c r="BF64" s="64">
        <v>59</v>
      </c>
      <c r="BG64" s="64">
        <v>58</v>
      </c>
      <c r="BH64" s="64">
        <v>58</v>
      </c>
      <c r="BI64" s="64">
        <v>57</v>
      </c>
      <c r="BJ64" s="64">
        <v>57</v>
      </c>
      <c r="BK64" s="64">
        <v>56</v>
      </c>
      <c r="BL64" s="64">
        <v>56</v>
      </c>
      <c r="BM64" s="64">
        <v>55</v>
      </c>
      <c r="BN64" s="64">
        <v>55</v>
      </c>
      <c r="BO64" s="64">
        <v>54</v>
      </c>
      <c r="BP64" s="64">
        <v>54</v>
      </c>
      <c r="BQ64" s="64">
        <v>53</v>
      </c>
      <c r="BR64" s="64">
        <v>53</v>
      </c>
      <c r="BS64" s="64">
        <v>52</v>
      </c>
      <c r="BT64" s="64">
        <v>52</v>
      </c>
      <c r="BU64" s="64">
        <v>51</v>
      </c>
      <c r="BV64" s="64">
        <v>51</v>
      </c>
      <c r="BW64" s="64">
        <v>50</v>
      </c>
      <c r="BX64" s="64">
        <v>50</v>
      </c>
      <c r="BY64" s="65">
        <v>49</v>
      </c>
    </row>
    <row r="65" spans="1:77">
      <c r="A65" s="83" t="s">
        <v>435</v>
      </c>
      <c r="B65" s="64" t="s">
        <v>468</v>
      </c>
      <c r="C65" s="64">
        <v>6.7000000000000004E-2</v>
      </c>
      <c r="D65" s="64">
        <v>7.6999999999999999E-2</v>
      </c>
      <c r="E65" s="64">
        <v>0.17399999999999999</v>
      </c>
      <c r="F65" s="64">
        <v>0.23699999999999999</v>
      </c>
      <c r="G65" s="64">
        <v>7.8E-2</v>
      </c>
      <c r="H65" s="64">
        <v>8.7999999999999995E-2</v>
      </c>
      <c r="I65" s="64">
        <v>0.11700000000000001</v>
      </c>
      <c r="J65" s="64">
        <v>8.4000000000000005E-2</v>
      </c>
      <c r="K65" s="64">
        <v>0.105</v>
      </c>
      <c r="L65" s="64">
        <v>0.14199999999999999</v>
      </c>
      <c r="M65" s="64">
        <v>9.4E-2</v>
      </c>
      <c r="N65" s="64">
        <v>4.9000000000000002E-2</v>
      </c>
      <c r="O65" s="64">
        <v>0.125</v>
      </c>
      <c r="P65" s="64">
        <v>0.33700000000000002</v>
      </c>
      <c r="Q65" s="64">
        <v>0.22700000000000001</v>
      </c>
      <c r="R65" s="64">
        <v>0.48399999999999999</v>
      </c>
      <c r="S65" s="64">
        <v>0.24199999999999999</v>
      </c>
      <c r="T65" s="64">
        <v>0.54</v>
      </c>
      <c r="U65" s="64">
        <v>-3.9E-2</v>
      </c>
      <c r="V65" s="64">
        <v>0.45500000000000002</v>
      </c>
      <c r="W65" s="64">
        <v>0.30499999999999999</v>
      </c>
      <c r="X65" s="64">
        <v>1</v>
      </c>
      <c r="Y65" s="64">
        <v>2.7E-2</v>
      </c>
      <c r="Z65" s="64">
        <v>-7.8E-2</v>
      </c>
      <c r="AA65" s="64">
        <v>1.7999999999999999E-2</v>
      </c>
      <c r="AB65" s="64">
        <v>-0.17</v>
      </c>
      <c r="AC65" s="64">
        <v>-4.7E-2</v>
      </c>
      <c r="AD65" s="64">
        <v>-0.159</v>
      </c>
      <c r="AE65" s="64">
        <v>-0.12</v>
      </c>
      <c r="AF65" s="64">
        <v>-0.13</v>
      </c>
      <c r="AG65" s="64">
        <v>8.3000000000000004E-2</v>
      </c>
      <c r="AH65" s="64">
        <v>-8.2000000000000003E-2</v>
      </c>
      <c r="AI65" s="64">
        <v>-0.151</v>
      </c>
      <c r="AJ65" s="64">
        <v>-0.14699999999999999</v>
      </c>
      <c r="AK65" s="64">
        <v>-0.29599999999999999</v>
      </c>
      <c r="AL65" s="64">
        <v>-0.38500000000000001</v>
      </c>
      <c r="AM65" s="64">
        <v>-0.34899999999999998</v>
      </c>
      <c r="AN65" s="64">
        <v>-0.17499999999999999</v>
      </c>
      <c r="AO65" s="64">
        <v>-0.60799999999999998</v>
      </c>
      <c r="AP65" s="64">
        <v>3.3000000000000002E-2</v>
      </c>
      <c r="AQ65" s="64">
        <v>-0.222</v>
      </c>
      <c r="AR65" s="64">
        <v>0.13</v>
      </c>
      <c r="AS65" s="64">
        <v>-0.13400000000000001</v>
      </c>
      <c r="AT65" s="64">
        <v>0.192</v>
      </c>
      <c r="AU65" s="64">
        <v>0.12</v>
      </c>
      <c r="AV65" s="64">
        <v>0.17</v>
      </c>
      <c r="AW65" s="64">
        <v>0.19500000000000001</v>
      </c>
      <c r="AX65" s="64">
        <v>0.12</v>
      </c>
      <c r="AY65" s="64">
        <v>-2.8000000000000001E-2</v>
      </c>
      <c r="AZ65" s="64">
        <v>0.14499999999999999</v>
      </c>
      <c r="BA65" s="64">
        <v>1.2E-2</v>
      </c>
      <c r="BB65" s="64">
        <v>0.13300000000000001</v>
      </c>
      <c r="BC65" s="64">
        <v>-0.155</v>
      </c>
      <c r="BD65" s="64">
        <v>0.161</v>
      </c>
      <c r="BE65" s="64">
        <v>-8.2000000000000003E-2</v>
      </c>
      <c r="BF65" s="64">
        <v>-0.28799999999999998</v>
      </c>
      <c r="BG65" s="64">
        <v>-0.32600000000000001</v>
      </c>
      <c r="BH65" s="64">
        <v>-0.218</v>
      </c>
      <c r="BI65" s="64">
        <v>-0.56499999999999995</v>
      </c>
      <c r="BJ65" s="64">
        <v>-0.13</v>
      </c>
      <c r="BK65" s="64">
        <v>-0.24</v>
      </c>
      <c r="BL65" s="64">
        <v>-5.1999999999999998E-2</v>
      </c>
      <c r="BM65" s="64">
        <v>-0.16600000000000001</v>
      </c>
      <c r="BN65" s="64">
        <v>-8.9999999999999993E-3</v>
      </c>
      <c r="BO65" s="64">
        <v>6.8000000000000005E-2</v>
      </c>
      <c r="BP65" s="64">
        <v>-2.9000000000000001E-2</v>
      </c>
      <c r="BQ65" s="64">
        <v>0.17899999999999999</v>
      </c>
      <c r="BR65" s="64">
        <v>-5.7000000000000002E-2</v>
      </c>
      <c r="BS65" s="64">
        <v>-4.2999999999999997E-2</v>
      </c>
      <c r="BT65" s="64">
        <v>-5.6000000000000001E-2</v>
      </c>
      <c r="BU65" s="64">
        <v>-0.01</v>
      </c>
      <c r="BV65" s="64">
        <v>-2.8000000000000001E-2</v>
      </c>
      <c r="BW65" s="64">
        <v>-0.16200000000000001</v>
      </c>
      <c r="BX65" s="64">
        <v>3.4000000000000002E-2</v>
      </c>
      <c r="BY65" s="65">
        <v>-7.5999999999999998E-2</v>
      </c>
    </row>
    <row r="66" spans="1:77">
      <c r="A66" s="83"/>
      <c r="B66" s="64" t="s">
        <v>469</v>
      </c>
      <c r="C66" s="64">
        <v>0.57499999999999996</v>
      </c>
      <c r="D66" s="64">
        <v>0.51700000000000002</v>
      </c>
      <c r="E66" s="64">
        <v>0.14000000000000001</v>
      </c>
      <c r="F66" s="64">
        <v>4.3999999999999997E-2</v>
      </c>
      <c r="G66" s="64">
        <v>0.51200000000000001</v>
      </c>
      <c r="H66" s="64">
        <v>0.45700000000000002</v>
      </c>
      <c r="I66" s="64">
        <v>0.32500000000000001</v>
      </c>
      <c r="J66" s="64">
        <v>0.48199999999999998</v>
      </c>
      <c r="K66" s="64">
        <v>0.377</v>
      </c>
      <c r="L66" s="64">
        <v>0.23200000000000001</v>
      </c>
      <c r="M66" s="64">
        <v>0.43</v>
      </c>
      <c r="N66" s="64">
        <v>0.67900000000000005</v>
      </c>
      <c r="O66" s="64">
        <v>0.29199999999999998</v>
      </c>
      <c r="P66" s="64">
        <v>4.0000000000000001E-3</v>
      </c>
      <c r="Q66" s="64">
        <v>5.3999999999999999E-2</v>
      </c>
      <c r="R66" s="64">
        <v>0</v>
      </c>
      <c r="S66" s="64">
        <v>3.9E-2</v>
      </c>
      <c r="T66" s="64">
        <v>0</v>
      </c>
      <c r="U66" s="64">
        <v>0.74399999999999999</v>
      </c>
      <c r="V66" s="64">
        <v>0</v>
      </c>
      <c r="W66" s="64">
        <v>8.9999999999999993E-3</v>
      </c>
      <c r="X66" s="64"/>
      <c r="Y66" s="64">
        <v>0.81799999999999995</v>
      </c>
      <c r="Z66" s="64">
        <v>0.55600000000000005</v>
      </c>
      <c r="AA66" s="64">
        <v>0.89500000000000002</v>
      </c>
      <c r="AB66" s="64">
        <v>0.19800000000000001</v>
      </c>
      <c r="AC66" s="64">
        <v>0.72499999999999998</v>
      </c>
      <c r="AD66" s="64">
        <v>0.22900000000000001</v>
      </c>
      <c r="AE66" s="64">
        <v>0.36499999999999999</v>
      </c>
      <c r="AF66" s="64">
        <v>0.32500000000000001</v>
      </c>
      <c r="AG66" s="64">
        <v>0.53100000000000003</v>
      </c>
      <c r="AH66" s="64">
        <v>0.53900000000000003</v>
      </c>
      <c r="AI66" s="64">
        <v>0.253</v>
      </c>
      <c r="AJ66" s="64">
        <v>0.26600000000000001</v>
      </c>
      <c r="AK66" s="64">
        <v>2.3E-2</v>
      </c>
      <c r="AL66" s="64">
        <v>3.0000000000000001E-3</v>
      </c>
      <c r="AM66" s="64">
        <v>7.0000000000000001E-3</v>
      </c>
      <c r="AN66" s="64">
        <v>0.188</v>
      </c>
      <c r="AO66" s="64">
        <v>0</v>
      </c>
      <c r="AP66" s="64">
        <v>0.80700000000000005</v>
      </c>
      <c r="AQ66" s="64">
        <v>0.1</v>
      </c>
      <c r="AR66" s="64">
        <v>0.33800000000000002</v>
      </c>
      <c r="AS66" s="64">
        <v>0.33</v>
      </c>
      <c r="AT66" s="64">
        <v>0.16</v>
      </c>
      <c r="AU66" s="64">
        <v>0.38700000000000001</v>
      </c>
      <c r="AV66" s="64">
        <v>0.218</v>
      </c>
      <c r="AW66" s="64">
        <v>0.16300000000000001</v>
      </c>
      <c r="AX66" s="64">
        <v>0.39100000000000001</v>
      </c>
      <c r="AY66" s="64">
        <v>0.84199999999999997</v>
      </c>
      <c r="AZ66" s="64">
        <v>0.30499999999999999</v>
      </c>
      <c r="BA66" s="64">
        <v>0.93200000000000005</v>
      </c>
      <c r="BB66" s="64">
        <v>0.35399999999999998</v>
      </c>
      <c r="BC66" s="64">
        <v>0.28399999999999997</v>
      </c>
      <c r="BD66" s="64">
        <v>0.26500000000000001</v>
      </c>
      <c r="BE66" s="64">
        <v>0.57399999999999995</v>
      </c>
      <c r="BF66" s="64">
        <v>2.7E-2</v>
      </c>
      <c r="BG66" s="64">
        <v>1.2999999999999999E-2</v>
      </c>
      <c r="BH66" s="64">
        <v>0.10100000000000001</v>
      </c>
      <c r="BI66" s="64">
        <v>0</v>
      </c>
      <c r="BJ66" s="64">
        <v>0.33500000000000002</v>
      </c>
      <c r="BK66" s="64">
        <v>7.3999999999999996E-2</v>
      </c>
      <c r="BL66" s="64">
        <v>0.70499999999999996</v>
      </c>
      <c r="BM66" s="64">
        <v>0.22600000000000001</v>
      </c>
      <c r="BN66" s="64">
        <v>0.94699999999999995</v>
      </c>
      <c r="BO66" s="64">
        <v>0.623</v>
      </c>
      <c r="BP66" s="64">
        <v>0.83499999999999996</v>
      </c>
      <c r="BQ66" s="64">
        <v>0.2</v>
      </c>
      <c r="BR66" s="64">
        <v>0.68500000000000005</v>
      </c>
      <c r="BS66" s="64">
        <v>0.76400000000000001</v>
      </c>
      <c r="BT66" s="64">
        <v>0.69399999999999995</v>
      </c>
      <c r="BU66" s="64">
        <v>0.94299999999999995</v>
      </c>
      <c r="BV66" s="64">
        <v>0.84699999999999998</v>
      </c>
      <c r="BW66" s="64">
        <v>0.26200000000000001</v>
      </c>
      <c r="BX66" s="64">
        <v>0.81299999999999994</v>
      </c>
      <c r="BY66" s="65">
        <v>0.60499999999999998</v>
      </c>
    </row>
    <row r="67" spans="1:77">
      <c r="A67" s="83"/>
      <c r="B67" s="64" t="s">
        <v>467</v>
      </c>
      <c r="C67" s="64">
        <v>73</v>
      </c>
      <c r="D67" s="64">
        <v>73</v>
      </c>
      <c r="E67" s="64">
        <v>73</v>
      </c>
      <c r="F67" s="64">
        <v>73</v>
      </c>
      <c r="G67" s="64">
        <v>73</v>
      </c>
      <c r="H67" s="64">
        <v>73</v>
      </c>
      <c r="I67" s="64">
        <v>73</v>
      </c>
      <c r="J67" s="64">
        <v>73</v>
      </c>
      <c r="K67" s="64">
        <v>73</v>
      </c>
      <c r="L67" s="64">
        <v>73</v>
      </c>
      <c r="M67" s="64">
        <v>73</v>
      </c>
      <c r="N67" s="64">
        <v>73</v>
      </c>
      <c r="O67" s="64">
        <v>73</v>
      </c>
      <c r="P67" s="64">
        <v>73</v>
      </c>
      <c r="Q67" s="64">
        <v>73</v>
      </c>
      <c r="R67" s="64">
        <v>73</v>
      </c>
      <c r="S67" s="64">
        <v>73</v>
      </c>
      <c r="T67" s="64">
        <v>73</v>
      </c>
      <c r="U67" s="64">
        <v>73</v>
      </c>
      <c r="V67" s="64">
        <v>73</v>
      </c>
      <c r="W67" s="64">
        <v>73</v>
      </c>
      <c r="X67" s="64">
        <v>73</v>
      </c>
      <c r="Y67" s="64">
        <v>73</v>
      </c>
      <c r="Z67" s="64">
        <v>59</v>
      </c>
      <c r="AA67" s="64">
        <v>59</v>
      </c>
      <c r="AB67" s="64">
        <v>59</v>
      </c>
      <c r="AC67" s="64">
        <v>59</v>
      </c>
      <c r="AD67" s="64">
        <v>59</v>
      </c>
      <c r="AE67" s="64">
        <v>59</v>
      </c>
      <c r="AF67" s="64">
        <v>59</v>
      </c>
      <c r="AG67" s="64">
        <v>59</v>
      </c>
      <c r="AH67" s="64">
        <v>59</v>
      </c>
      <c r="AI67" s="64">
        <v>59</v>
      </c>
      <c r="AJ67" s="64">
        <v>59</v>
      </c>
      <c r="AK67" s="64">
        <v>59</v>
      </c>
      <c r="AL67" s="64">
        <v>58</v>
      </c>
      <c r="AM67" s="64">
        <v>58</v>
      </c>
      <c r="AN67" s="64">
        <v>58</v>
      </c>
      <c r="AO67" s="64">
        <v>57</v>
      </c>
      <c r="AP67" s="64">
        <v>57</v>
      </c>
      <c r="AQ67" s="64">
        <v>56</v>
      </c>
      <c r="AR67" s="64">
        <v>56</v>
      </c>
      <c r="AS67" s="64">
        <v>55</v>
      </c>
      <c r="AT67" s="64">
        <v>55</v>
      </c>
      <c r="AU67" s="64">
        <v>54</v>
      </c>
      <c r="AV67" s="64">
        <v>54</v>
      </c>
      <c r="AW67" s="64">
        <v>53</v>
      </c>
      <c r="AX67" s="64">
        <v>53</v>
      </c>
      <c r="AY67" s="64">
        <v>52</v>
      </c>
      <c r="AZ67" s="64">
        <v>52</v>
      </c>
      <c r="BA67" s="64">
        <v>51</v>
      </c>
      <c r="BB67" s="64">
        <v>51</v>
      </c>
      <c r="BC67" s="64">
        <v>50</v>
      </c>
      <c r="BD67" s="64">
        <v>50</v>
      </c>
      <c r="BE67" s="64">
        <v>49</v>
      </c>
      <c r="BF67" s="64">
        <v>59</v>
      </c>
      <c r="BG67" s="64">
        <v>58</v>
      </c>
      <c r="BH67" s="64">
        <v>58</v>
      </c>
      <c r="BI67" s="64">
        <v>57</v>
      </c>
      <c r="BJ67" s="64">
        <v>57</v>
      </c>
      <c r="BK67" s="64">
        <v>56</v>
      </c>
      <c r="BL67" s="64">
        <v>56</v>
      </c>
      <c r="BM67" s="64">
        <v>55</v>
      </c>
      <c r="BN67" s="64">
        <v>55</v>
      </c>
      <c r="BO67" s="64">
        <v>54</v>
      </c>
      <c r="BP67" s="64">
        <v>54</v>
      </c>
      <c r="BQ67" s="64">
        <v>53</v>
      </c>
      <c r="BR67" s="64">
        <v>53</v>
      </c>
      <c r="BS67" s="64">
        <v>52</v>
      </c>
      <c r="BT67" s="64">
        <v>52</v>
      </c>
      <c r="BU67" s="64">
        <v>51</v>
      </c>
      <c r="BV67" s="64">
        <v>51</v>
      </c>
      <c r="BW67" s="64">
        <v>50</v>
      </c>
      <c r="BX67" s="64">
        <v>50</v>
      </c>
      <c r="BY67" s="65">
        <v>49</v>
      </c>
    </row>
    <row r="68" spans="1:77">
      <c r="A68" s="83" t="s">
        <v>503</v>
      </c>
      <c r="B68" s="64" t="s">
        <v>468</v>
      </c>
      <c r="C68" s="64">
        <v>-0.16</v>
      </c>
      <c r="D68" s="64">
        <v>-0.126</v>
      </c>
      <c r="E68" s="64">
        <v>-0.154</v>
      </c>
      <c r="F68" s="64">
        <v>-0.105</v>
      </c>
      <c r="G68" s="64">
        <v>-0.20100000000000001</v>
      </c>
      <c r="H68" s="64">
        <v>-0.17399999999999999</v>
      </c>
      <c r="I68" s="64">
        <v>-0.18</v>
      </c>
      <c r="J68" s="64">
        <v>-0.16700000000000001</v>
      </c>
      <c r="K68" s="64">
        <v>-0.17</v>
      </c>
      <c r="L68" s="64">
        <v>-0.11899999999999999</v>
      </c>
      <c r="M68" s="64">
        <v>-0.19600000000000001</v>
      </c>
      <c r="N68" s="64">
        <v>0.153</v>
      </c>
      <c r="O68" s="64">
        <v>-9.8000000000000004E-2</v>
      </c>
      <c r="P68" s="64">
        <v>0.09</v>
      </c>
      <c r="Q68" s="64">
        <v>8.7999999999999995E-2</v>
      </c>
      <c r="R68" s="64">
        <v>8.7999999999999995E-2</v>
      </c>
      <c r="S68" s="64">
        <v>-2.9000000000000001E-2</v>
      </c>
      <c r="T68" s="64">
        <v>3.3000000000000002E-2</v>
      </c>
      <c r="U68" s="64">
        <v>-0.05</v>
      </c>
      <c r="V68" s="64">
        <v>3.5000000000000003E-2</v>
      </c>
      <c r="W68" s="64">
        <v>0.16800000000000001</v>
      </c>
      <c r="X68" s="64">
        <v>2.7E-2</v>
      </c>
      <c r="Y68" s="64">
        <v>1</v>
      </c>
      <c r="Z68" s="64">
        <v>-1E-3</v>
      </c>
      <c r="AA68" s="64">
        <v>-1.4999999999999999E-2</v>
      </c>
      <c r="AB68" s="64">
        <v>-2.9000000000000001E-2</v>
      </c>
      <c r="AC68" s="64">
        <v>0.11</v>
      </c>
      <c r="AD68" s="64">
        <v>3.1E-2</v>
      </c>
      <c r="AE68" s="64">
        <v>0.28799999999999998</v>
      </c>
      <c r="AF68" s="64">
        <v>6.6000000000000003E-2</v>
      </c>
      <c r="AG68" s="64">
        <v>-6.3E-2</v>
      </c>
      <c r="AH68" s="64">
        <v>5.3999999999999999E-2</v>
      </c>
      <c r="AI68" s="64">
        <v>7.0000000000000007E-2</v>
      </c>
      <c r="AJ68" s="64">
        <v>6.6000000000000003E-2</v>
      </c>
      <c r="AK68" s="64">
        <v>7.0999999999999994E-2</v>
      </c>
      <c r="AL68" s="64">
        <v>-0.16300000000000001</v>
      </c>
      <c r="AM68" s="64">
        <v>-0.13</v>
      </c>
      <c r="AN68" s="64">
        <v>0.123</v>
      </c>
      <c r="AO68" s="64">
        <v>0.04</v>
      </c>
      <c r="AP68" s="64">
        <v>0.114</v>
      </c>
      <c r="AQ68" s="64">
        <v>-0.151</v>
      </c>
      <c r="AR68" s="64">
        <v>0.159</v>
      </c>
      <c r="AS68" s="64">
        <v>-3.4000000000000002E-2</v>
      </c>
      <c r="AT68" s="64">
        <v>0.17100000000000001</v>
      </c>
      <c r="AU68" s="64">
        <v>7.5999999999999998E-2</v>
      </c>
      <c r="AV68" s="64">
        <v>0.153</v>
      </c>
      <c r="AW68" s="64">
        <v>4.2000000000000003E-2</v>
      </c>
      <c r="AX68" s="64">
        <v>0.14399999999999999</v>
      </c>
      <c r="AY68" s="64">
        <v>6.0999999999999999E-2</v>
      </c>
      <c r="AZ68" s="64">
        <v>0.129</v>
      </c>
      <c r="BA68" s="64">
        <v>4.4999999999999998E-2</v>
      </c>
      <c r="BB68" s="64">
        <v>0.12</v>
      </c>
      <c r="BC68" s="64">
        <v>-1E-3</v>
      </c>
      <c r="BD68" s="64">
        <v>0.125</v>
      </c>
      <c r="BE68" s="64">
        <v>-5.7000000000000002E-2</v>
      </c>
      <c r="BF68" s="64">
        <v>0.13400000000000001</v>
      </c>
      <c r="BG68" s="64">
        <v>-0.191</v>
      </c>
      <c r="BH68" s="64">
        <v>0.159</v>
      </c>
      <c r="BI68" s="64">
        <v>4.7E-2</v>
      </c>
      <c r="BJ68" s="64">
        <v>0.154</v>
      </c>
      <c r="BK68" s="64">
        <v>-0.157</v>
      </c>
      <c r="BL68" s="64">
        <v>0.17399999999999999</v>
      </c>
      <c r="BM68" s="64">
        <v>-4.9000000000000002E-2</v>
      </c>
      <c r="BN68" s="64">
        <v>0.182</v>
      </c>
      <c r="BO68" s="64">
        <v>6.4000000000000001E-2</v>
      </c>
      <c r="BP68" s="64">
        <v>0.17699999999999999</v>
      </c>
      <c r="BQ68" s="64">
        <v>4.5999999999999999E-2</v>
      </c>
      <c r="BR68" s="64">
        <v>0.17299999999999999</v>
      </c>
      <c r="BS68" s="64">
        <v>5.8999999999999997E-2</v>
      </c>
      <c r="BT68" s="64">
        <v>0.16700000000000001</v>
      </c>
      <c r="BU68" s="64">
        <v>3.3000000000000002E-2</v>
      </c>
      <c r="BV68" s="64">
        <v>0.16500000000000001</v>
      </c>
      <c r="BW68" s="64">
        <v>-2E-3</v>
      </c>
      <c r="BX68" s="64">
        <v>0.16800000000000001</v>
      </c>
      <c r="BY68" s="65">
        <v>-6.2E-2</v>
      </c>
    </row>
    <row r="69" spans="1:77">
      <c r="A69" s="83"/>
      <c r="B69" s="64" t="s">
        <v>469</v>
      </c>
      <c r="C69" s="64">
        <v>0.17499999999999999</v>
      </c>
      <c r="D69" s="64">
        <v>0.28899999999999998</v>
      </c>
      <c r="E69" s="64">
        <v>0.19400000000000001</v>
      </c>
      <c r="F69" s="64">
        <v>0.377</v>
      </c>
      <c r="G69" s="64">
        <v>8.7999999999999995E-2</v>
      </c>
      <c r="H69" s="64">
        <v>0.14099999999999999</v>
      </c>
      <c r="I69" s="64">
        <v>0.127</v>
      </c>
      <c r="J69" s="64">
        <v>0.158</v>
      </c>
      <c r="K69" s="64">
        <v>0.14899999999999999</v>
      </c>
      <c r="L69" s="64">
        <v>0.314</v>
      </c>
      <c r="M69" s="64">
        <v>9.6000000000000002E-2</v>
      </c>
      <c r="N69" s="64">
        <v>0.19500000000000001</v>
      </c>
      <c r="O69" s="64">
        <v>0.41</v>
      </c>
      <c r="P69" s="64">
        <v>0.44800000000000001</v>
      </c>
      <c r="Q69" s="64">
        <v>0.45700000000000002</v>
      </c>
      <c r="R69" s="64">
        <v>0.45900000000000002</v>
      </c>
      <c r="S69" s="64">
        <v>0.80900000000000005</v>
      </c>
      <c r="T69" s="64">
        <v>0.78</v>
      </c>
      <c r="U69" s="64">
        <v>0.67400000000000004</v>
      </c>
      <c r="V69" s="64">
        <v>0.77100000000000002</v>
      </c>
      <c r="W69" s="64">
        <v>0.155</v>
      </c>
      <c r="X69" s="64">
        <v>0.81799999999999995</v>
      </c>
      <c r="Y69" s="64"/>
      <c r="Z69" s="64">
        <v>0.995</v>
      </c>
      <c r="AA69" s="64">
        <v>0.90800000000000003</v>
      </c>
      <c r="AB69" s="64">
        <v>0.82799999999999996</v>
      </c>
      <c r="AC69" s="64">
        <v>0.40899999999999997</v>
      </c>
      <c r="AD69" s="64">
        <v>0.81599999999999995</v>
      </c>
      <c r="AE69" s="64">
        <v>2.7E-2</v>
      </c>
      <c r="AF69" s="64">
        <v>0.62</v>
      </c>
      <c r="AG69" s="64">
        <v>0.63400000000000001</v>
      </c>
      <c r="AH69" s="64">
        <v>0.68700000000000006</v>
      </c>
      <c r="AI69" s="64">
        <v>0.59699999999999998</v>
      </c>
      <c r="AJ69" s="64">
        <v>0.61799999999999999</v>
      </c>
      <c r="AK69" s="64">
        <v>0.59099999999999997</v>
      </c>
      <c r="AL69" s="64">
        <v>0.222</v>
      </c>
      <c r="AM69" s="64">
        <v>0.32900000000000001</v>
      </c>
      <c r="AN69" s="64">
        <v>0.35699999999999998</v>
      </c>
      <c r="AO69" s="64">
        <v>0.77</v>
      </c>
      <c r="AP69" s="64">
        <v>0.39800000000000002</v>
      </c>
      <c r="AQ69" s="64">
        <v>0.26700000000000002</v>
      </c>
      <c r="AR69" s="64">
        <v>0.24199999999999999</v>
      </c>
      <c r="AS69" s="64">
        <v>0.80600000000000005</v>
      </c>
      <c r="AT69" s="64">
        <v>0.21199999999999999</v>
      </c>
      <c r="AU69" s="64">
        <v>0.58399999999999996</v>
      </c>
      <c r="AV69" s="64">
        <v>0.27</v>
      </c>
      <c r="AW69" s="64">
        <v>0.76800000000000002</v>
      </c>
      <c r="AX69" s="64">
        <v>0.30399999999999999</v>
      </c>
      <c r="AY69" s="64">
        <v>0.66800000000000004</v>
      </c>
      <c r="AZ69" s="64">
        <v>0.36099999999999999</v>
      </c>
      <c r="BA69" s="64">
        <v>0.755</v>
      </c>
      <c r="BB69" s="64">
        <v>0.40300000000000002</v>
      </c>
      <c r="BC69" s="64">
        <v>0.99199999999999999</v>
      </c>
      <c r="BD69" s="64">
        <v>0.38800000000000001</v>
      </c>
      <c r="BE69" s="64">
        <v>0.69899999999999995</v>
      </c>
      <c r="BF69" s="64">
        <v>0.31</v>
      </c>
      <c r="BG69" s="64">
        <v>0.15</v>
      </c>
      <c r="BH69" s="64">
        <v>0.23400000000000001</v>
      </c>
      <c r="BI69" s="64">
        <v>0.73</v>
      </c>
      <c r="BJ69" s="64">
        <v>0.253</v>
      </c>
      <c r="BK69" s="64">
        <v>0.246</v>
      </c>
      <c r="BL69" s="64">
        <v>0.19900000000000001</v>
      </c>
      <c r="BM69" s="64">
        <v>0.72299999999999998</v>
      </c>
      <c r="BN69" s="64">
        <v>0.183</v>
      </c>
      <c r="BO69" s="64">
        <v>0.64600000000000002</v>
      </c>
      <c r="BP69" s="64">
        <v>0.20100000000000001</v>
      </c>
      <c r="BQ69" s="64">
        <v>0.74399999999999999</v>
      </c>
      <c r="BR69" s="64">
        <v>0.216</v>
      </c>
      <c r="BS69" s="64">
        <v>0.67800000000000005</v>
      </c>
      <c r="BT69" s="64">
        <v>0.23699999999999999</v>
      </c>
      <c r="BU69" s="64">
        <v>0.81899999999999995</v>
      </c>
      <c r="BV69" s="64">
        <v>0.248</v>
      </c>
      <c r="BW69" s="64">
        <v>0.99099999999999999</v>
      </c>
      <c r="BX69" s="64">
        <v>0.24299999999999999</v>
      </c>
      <c r="BY69" s="65">
        <v>0.67400000000000004</v>
      </c>
    </row>
    <row r="70" spans="1:77">
      <c r="A70" s="83"/>
      <c r="B70" s="64" t="s">
        <v>467</v>
      </c>
      <c r="C70" s="64">
        <v>73</v>
      </c>
      <c r="D70" s="64">
        <v>73</v>
      </c>
      <c r="E70" s="64">
        <v>73</v>
      </c>
      <c r="F70" s="64">
        <v>73</v>
      </c>
      <c r="G70" s="64">
        <v>73</v>
      </c>
      <c r="H70" s="64">
        <v>73</v>
      </c>
      <c r="I70" s="64">
        <v>73</v>
      </c>
      <c r="J70" s="64">
        <v>73</v>
      </c>
      <c r="K70" s="64">
        <v>73</v>
      </c>
      <c r="L70" s="64">
        <v>73</v>
      </c>
      <c r="M70" s="64">
        <v>73</v>
      </c>
      <c r="N70" s="64">
        <v>73</v>
      </c>
      <c r="O70" s="64">
        <v>73</v>
      </c>
      <c r="P70" s="64">
        <v>73</v>
      </c>
      <c r="Q70" s="64">
        <v>73</v>
      </c>
      <c r="R70" s="64">
        <v>73</v>
      </c>
      <c r="S70" s="64">
        <v>73</v>
      </c>
      <c r="T70" s="64">
        <v>73</v>
      </c>
      <c r="U70" s="64">
        <v>73</v>
      </c>
      <c r="V70" s="64">
        <v>73</v>
      </c>
      <c r="W70" s="64">
        <v>73</v>
      </c>
      <c r="X70" s="64">
        <v>73</v>
      </c>
      <c r="Y70" s="64">
        <v>73</v>
      </c>
      <c r="Z70" s="64">
        <v>59</v>
      </c>
      <c r="AA70" s="64">
        <v>59</v>
      </c>
      <c r="AB70" s="64">
        <v>59</v>
      </c>
      <c r="AC70" s="64">
        <v>59</v>
      </c>
      <c r="AD70" s="64">
        <v>59</v>
      </c>
      <c r="AE70" s="64">
        <v>59</v>
      </c>
      <c r="AF70" s="64">
        <v>59</v>
      </c>
      <c r="AG70" s="64">
        <v>59</v>
      </c>
      <c r="AH70" s="64">
        <v>59</v>
      </c>
      <c r="AI70" s="64">
        <v>59</v>
      </c>
      <c r="AJ70" s="64">
        <v>59</v>
      </c>
      <c r="AK70" s="64">
        <v>59</v>
      </c>
      <c r="AL70" s="64">
        <v>58</v>
      </c>
      <c r="AM70" s="64">
        <v>58</v>
      </c>
      <c r="AN70" s="64">
        <v>58</v>
      </c>
      <c r="AO70" s="64">
        <v>57</v>
      </c>
      <c r="AP70" s="64">
        <v>57</v>
      </c>
      <c r="AQ70" s="64">
        <v>56</v>
      </c>
      <c r="AR70" s="64">
        <v>56</v>
      </c>
      <c r="AS70" s="64">
        <v>55</v>
      </c>
      <c r="AT70" s="64">
        <v>55</v>
      </c>
      <c r="AU70" s="64">
        <v>54</v>
      </c>
      <c r="AV70" s="64">
        <v>54</v>
      </c>
      <c r="AW70" s="64">
        <v>53</v>
      </c>
      <c r="AX70" s="64">
        <v>53</v>
      </c>
      <c r="AY70" s="64">
        <v>52</v>
      </c>
      <c r="AZ70" s="64">
        <v>52</v>
      </c>
      <c r="BA70" s="64">
        <v>51</v>
      </c>
      <c r="BB70" s="64">
        <v>51</v>
      </c>
      <c r="BC70" s="64">
        <v>50</v>
      </c>
      <c r="BD70" s="64">
        <v>50</v>
      </c>
      <c r="BE70" s="64">
        <v>49</v>
      </c>
      <c r="BF70" s="64">
        <v>59</v>
      </c>
      <c r="BG70" s="64">
        <v>58</v>
      </c>
      <c r="BH70" s="64">
        <v>58</v>
      </c>
      <c r="BI70" s="64">
        <v>57</v>
      </c>
      <c r="BJ70" s="64">
        <v>57</v>
      </c>
      <c r="BK70" s="64">
        <v>56</v>
      </c>
      <c r="BL70" s="64">
        <v>56</v>
      </c>
      <c r="BM70" s="64">
        <v>55</v>
      </c>
      <c r="BN70" s="64">
        <v>55</v>
      </c>
      <c r="BO70" s="64">
        <v>54</v>
      </c>
      <c r="BP70" s="64">
        <v>54</v>
      </c>
      <c r="BQ70" s="64">
        <v>53</v>
      </c>
      <c r="BR70" s="64">
        <v>53</v>
      </c>
      <c r="BS70" s="64">
        <v>52</v>
      </c>
      <c r="BT70" s="64">
        <v>52</v>
      </c>
      <c r="BU70" s="64">
        <v>51</v>
      </c>
      <c r="BV70" s="64">
        <v>51</v>
      </c>
      <c r="BW70" s="64">
        <v>50</v>
      </c>
      <c r="BX70" s="64">
        <v>50</v>
      </c>
      <c r="BY70" s="65">
        <v>49</v>
      </c>
    </row>
    <row r="71" spans="1:77">
      <c r="A71" s="83" t="s">
        <v>273</v>
      </c>
      <c r="B71" s="64" t="s">
        <v>468</v>
      </c>
      <c r="C71" s="64">
        <v>-0.09</v>
      </c>
      <c r="D71" s="64">
        <v>-6.0000000000000001E-3</v>
      </c>
      <c r="E71" s="64">
        <v>-7.4999999999999997E-2</v>
      </c>
      <c r="F71" s="64">
        <v>-8.2000000000000003E-2</v>
      </c>
      <c r="G71" s="64">
        <v>-0.02</v>
      </c>
      <c r="H71" s="64">
        <v>-6.6000000000000003E-2</v>
      </c>
      <c r="I71" s="64">
        <v>-5.3999999999999999E-2</v>
      </c>
      <c r="J71" s="64">
        <v>-9.9000000000000005E-2</v>
      </c>
      <c r="K71" s="64">
        <v>-6.4000000000000001E-2</v>
      </c>
      <c r="L71" s="64">
        <v>-7.0000000000000007E-2</v>
      </c>
      <c r="M71" s="64">
        <v>-3.1E-2</v>
      </c>
      <c r="N71" s="64">
        <v>-2.9000000000000001E-2</v>
      </c>
      <c r="O71" s="64">
        <v>0.26100000000000001</v>
      </c>
      <c r="P71" s="64">
        <v>0.01</v>
      </c>
      <c r="Q71" s="64">
        <v>6.4000000000000001E-2</v>
      </c>
      <c r="R71" s="64">
        <v>0.03</v>
      </c>
      <c r="S71" s="64">
        <v>-8.7999999999999995E-2</v>
      </c>
      <c r="T71" s="64">
        <v>-8.7999999999999995E-2</v>
      </c>
      <c r="U71" s="64">
        <v>-7.3999999999999996E-2</v>
      </c>
      <c r="V71" s="64">
        <v>-1E-3</v>
      </c>
      <c r="W71" s="64">
        <v>0.25700000000000001</v>
      </c>
      <c r="X71" s="64">
        <v>-7.8E-2</v>
      </c>
      <c r="Y71" s="64">
        <v>-1E-3</v>
      </c>
      <c r="Z71" s="64">
        <v>1</v>
      </c>
      <c r="AA71" s="64">
        <v>0.21199999999999999</v>
      </c>
      <c r="AB71" s="64">
        <v>0.53500000000000003</v>
      </c>
      <c r="AC71" s="64">
        <v>0.46</v>
      </c>
      <c r="AD71" s="64">
        <v>0.13900000000000001</v>
      </c>
      <c r="AE71" s="64">
        <v>0.182</v>
      </c>
      <c r="AF71" s="64">
        <v>0.35</v>
      </c>
      <c r="AG71" s="64">
        <v>1.4999999999999999E-2</v>
      </c>
      <c r="AH71" s="64">
        <v>0.29399999999999998</v>
      </c>
      <c r="AI71" s="64">
        <v>0.75800000000000001</v>
      </c>
      <c r="AJ71" s="64">
        <v>0.76400000000000001</v>
      </c>
      <c r="AK71" s="64">
        <v>0.252</v>
      </c>
      <c r="AL71" s="64">
        <v>0.29699999999999999</v>
      </c>
      <c r="AM71" s="64">
        <v>0.38</v>
      </c>
      <c r="AN71" s="64">
        <v>0.10299999999999999</v>
      </c>
      <c r="AO71" s="64">
        <v>0.40200000000000002</v>
      </c>
      <c r="AP71" s="64">
        <v>-5.8000000000000003E-2</v>
      </c>
      <c r="AQ71" s="64">
        <v>0.13400000000000001</v>
      </c>
      <c r="AR71" s="64">
        <v>-0.13300000000000001</v>
      </c>
      <c r="AS71" s="64">
        <v>-8.6999999999999994E-2</v>
      </c>
      <c r="AT71" s="64">
        <v>-0.11600000000000001</v>
      </c>
      <c r="AU71" s="64">
        <v>-7.4999999999999997E-2</v>
      </c>
      <c r="AV71" s="64">
        <v>-8.5000000000000006E-2</v>
      </c>
      <c r="AW71" s="64">
        <v>0.20899999999999999</v>
      </c>
      <c r="AX71" s="64">
        <v>-0.17599999999999999</v>
      </c>
      <c r="AY71" s="64">
        <v>0.15</v>
      </c>
      <c r="AZ71" s="64">
        <v>-0.23200000000000001</v>
      </c>
      <c r="BA71" s="64">
        <v>8.3000000000000004E-2</v>
      </c>
      <c r="BB71" s="64">
        <v>-0.25800000000000001</v>
      </c>
      <c r="BC71" s="64">
        <v>0.193</v>
      </c>
      <c r="BD71" s="64">
        <v>-0.307</v>
      </c>
      <c r="BE71" s="64">
        <v>-4.5999999999999999E-2</v>
      </c>
      <c r="BF71" s="64">
        <v>0.28699999999999998</v>
      </c>
      <c r="BG71" s="64">
        <v>0.25</v>
      </c>
      <c r="BH71" s="64">
        <v>0.21199999999999999</v>
      </c>
      <c r="BI71" s="64">
        <v>0.42699999999999999</v>
      </c>
      <c r="BJ71" s="64">
        <v>0.06</v>
      </c>
      <c r="BK71" s="64">
        <v>0.14899999999999999</v>
      </c>
      <c r="BL71" s="64">
        <v>3.2000000000000001E-2</v>
      </c>
      <c r="BM71" s="64">
        <v>-8.5999999999999993E-2</v>
      </c>
      <c r="BN71" s="64">
        <v>6.9000000000000006E-2</v>
      </c>
      <c r="BO71" s="64">
        <v>-6.9000000000000006E-2</v>
      </c>
      <c r="BP71" s="64">
        <v>5.8999999999999997E-2</v>
      </c>
      <c r="BQ71" s="64">
        <v>0.217</v>
      </c>
      <c r="BR71" s="64">
        <v>1.6E-2</v>
      </c>
      <c r="BS71" s="64">
        <v>0.189</v>
      </c>
      <c r="BT71" s="64">
        <v>-0.04</v>
      </c>
      <c r="BU71" s="64">
        <v>0.109</v>
      </c>
      <c r="BV71" s="64">
        <v>-8.2000000000000003E-2</v>
      </c>
      <c r="BW71" s="64">
        <v>0.20100000000000001</v>
      </c>
      <c r="BX71" s="64">
        <v>-0.13</v>
      </c>
      <c r="BY71" s="65">
        <v>-8.9999999999999993E-3</v>
      </c>
    </row>
    <row r="72" spans="1:77">
      <c r="A72" s="83"/>
      <c r="B72" s="64" t="s">
        <v>469</v>
      </c>
      <c r="C72" s="64">
        <v>0.498</v>
      </c>
      <c r="D72" s="64">
        <v>0.96199999999999997</v>
      </c>
      <c r="E72" s="64">
        <v>0.57299999999999995</v>
      </c>
      <c r="F72" s="64">
        <v>0.53500000000000003</v>
      </c>
      <c r="G72" s="64">
        <v>0.878</v>
      </c>
      <c r="H72" s="64">
        <v>0.61899999999999999</v>
      </c>
      <c r="I72" s="64">
        <v>0.68200000000000005</v>
      </c>
      <c r="J72" s="64">
        <v>0.45700000000000002</v>
      </c>
      <c r="K72" s="64">
        <v>0.63200000000000001</v>
      </c>
      <c r="L72" s="64">
        <v>0.59799999999999998</v>
      </c>
      <c r="M72" s="64">
        <v>0.81799999999999995</v>
      </c>
      <c r="N72" s="64">
        <v>0.82899999999999996</v>
      </c>
      <c r="O72" s="64">
        <v>4.5999999999999999E-2</v>
      </c>
      <c r="P72" s="64">
        <v>0.94099999999999995</v>
      </c>
      <c r="Q72" s="64">
        <v>0.629</v>
      </c>
      <c r="R72" s="64">
        <v>0.82199999999999995</v>
      </c>
      <c r="S72" s="64">
        <v>0.505</v>
      </c>
      <c r="T72" s="64">
        <v>0.505</v>
      </c>
      <c r="U72" s="64">
        <v>0.57499999999999996</v>
      </c>
      <c r="V72" s="64">
        <v>0.99199999999999999</v>
      </c>
      <c r="W72" s="64">
        <v>4.9000000000000002E-2</v>
      </c>
      <c r="X72" s="64">
        <v>0.55600000000000005</v>
      </c>
      <c r="Y72" s="64">
        <v>0.995</v>
      </c>
      <c r="Z72" s="64"/>
      <c r="AA72" s="64">
        <v>0.107</v>
      </c>
      <c r="AB72" s="64">
        <v>0</v>
      </c>
      <c r="AC72" s="64">
        <v>0</v>
      </c>
      <c r="AD72" s="64">
        <v>0.29299999999999998</v>
      </c>
      <c r="AE72" s="64">
        <v>0.16800000000000001</v>
      </c>
      <c r="AF72" s="64">
        <v>7.0000000000000001E-3</v>
      </c>
      <c r="AG72" s="64">
        <v>0.90800000000000003</v>
      </c>
      <c r="AH72" s="64">
        <v>2.4E-2</v>
      </c>
      <c r="AI72" s="64">
        <v>0</v>
      </c>
      <c r="AJ72" s="64">
        <v>0</v>
      </c>
      <c r="AK72" s="64">
        <v>5.3999999999999999E-2</v>
      </c>
      <c r="AL72" s="64">
        <v>2.4E-2</v>
      </c>
      <c r="AM72" s="64">
        <v>3.0000000000000001E-3</v>
      </c>
      <c r="AN72" s="64">
        <v>0.443</v>
      </c>
      <c r="AO72" s="64">
        <v>2E-3</v>
      </c>
      <c r="AP72" s="64">
        <v>0.66700000000000004</v>
      </c>
      <c r="AQ72" s="64">
        <v>0.32300000000000001</v>
      </c>
      <c r="AR72" s="64">
        <v>0.32800000000000001</v>
      </c>
      <c r="AS72" s="64">
        <v>0.52700000000000002</v>
      </c>
      <c r="AT72" s="64">
        <v>0.4</v>
      </c>
      <c r="AU72" s="64">
        <v>0.59</v>
      </c>
      <c r="AV72" s="64">
        <v>0.53900000000000003</v>
      </c>
      <c r="AW72" s="64">
        <v>0.13300000000000001</v>
      </c>
      <c r="AX72" s="64">
        <v>0.20899999999999999</v>
      </c>
      <c r="AY72" s="64">
        <v>0.28999999999999998</v>
      </c>
      <c r="AZ72" s="64">
        <v>9.8000000000000004E-2</v>
      </c>
      <c r="BA72" s="64">
        <v>0.56399999999999995</v>
      </c>
      <c r="BB72" s="64">
        <v>6.8000000000000005E-2</v>
      </c>
      <c r="BC72" s="64">
        <v>0.18</v>
      </c>
      <c r="BD72" s="64">
        <v>0.03</v>
      </c>
      <c r="BE72" s="64">
        <v>0.755</v>
      </c>
      <c r="BF72" s="64">
        <v>2.7E-2</v>
      </c>
      <c r="BG72" s="64">
        <v>5.8000000000000003E-2</v>
      </c>
      <c r="BH72" s="64">
        <v>0.111</v>
      </c>
      <c r="BI72" s="64">
        <v>1E-3</v>
      </c>
      <c r="BJ72" s="64">
        <v>0.65600000000000003</v>
      </c>
      <c r="BK72" s="64">
        <v>0.27200000000000002</v>
      </c>
      <c r="BL72" s="64">
        <v>0.81699999999999995</v>
      </c>
      <c r="BM72" s="64">
        <v>0.53300000000000003</v>
      </c>
      <c r="BN72" s="64">
        <v>0.61799999999999999</v>
      </c>
      <c r="BO72" s="64">
        <v>0.622</v>
      </c>
      <c r="BP72" s="64">
        <v>0.67200000000000004</v>
      </c>
      <c r="BQ72" s="64">
        <v>0.11899999999999999</v>
      </c>
      <c r="BR72" s="64">
        <v>0.91</v>
      </c>
      <c r="BS72" s="64">
        <v>0.18099999999999999</v>
      </c>
      <c r="BT72" s="64">
        <v>0.77600000000000002</v>
      </c>
      <c r="BU72" s="64">
        <v>0.44700000000000001</v>
      </c>
      <c r="BV72" s="64">
        <v>0.56599999999999995</v>
      </c>
      <c r="BW72" s="64">
        <v>0.16200000000000001</v>
      </c>
      <c r="BX72" s="64">
        <v>0.36899999999999999</v>
      </c>
      <c r="BY72" s="65">
        <v>0.95</v>
      </c>
    </row>
    <row r="73" spans="1:77">
      <c r="A73" s="83"/>
      <c r="B73" s="64" t="s">
        <v>467</v>
      </c>
      <c r="C73" s="64">
        <v>59</v>
      </c>
      <c r="D73" s="64">
        <v>59</v>
      </c>
      <c r="E73" s="64">
        <v>59</v>
      </c>
      <c r="F73" s="64">
        <v>59</v>
      </c>
      <c r="G73" s="64">
        <v>59</v>
      </c>
      <c r="H73" s="64">
        <v>59</v>
      </c>
      <c r="I73" s="64">
        <v>59</v>
      </c>
      <c r="J73" s="64">
        <v>59</v>
      </c>
      <c r="K73" s="64">
        <v>59</v>
      </c>
      <c r="L73" s="64">
        <v>59</v>
      </c>
      <c r="M73" s="64">
        <v>59</v>
      </c>
      <c r="N73" s="64">
        <v>59</v>
      </c>
      <c r="O73" s="64">
        <v>59</v>
      </c>
      <c r="P73" s="64">
        <v>59</v>
      </c>
      <c r="Q73" s="64">
        <v>59</v>
      </c>
      <c r="R73" s="64">
        <v>59</v>
      </c>
      <c r="S73" s="64">
        <v>59</v>
      </c>
      <c r="T73" s="64">
        <v>59</v>
      </c>
      <c r="U73" s="64">
        <v>59</v>
      </c>
      <c r="V73" s="64">
        <v>59</v>
      </c>
      <c r="W73" s="64">
        <v>59</v>
      </c>
      <c r="X73" s="64">
        <v>59</v>
      </c>
      <c r="Y73" s="64">
        <v>59</v>
      </c>
      <c r="Z73" s="64">
        <v>59</v>
      </c>
      <c r="AA73" s="64">
        <v>59</v>
      </c>
      <c r="AB73" s="64">
        <v>59</v>
      </c>
      <c r="AC73" s="64">
        <v>59</v>
      </c>
      <c r="AD73" s="64">
        <v>59</v>
      </c>
      <c r="AE73" s="64">
        <v>59</v>
      </c>
      <c r="AF73" s="64">
        <v>59</v>
      </c>
      <c r="AG73" s="64">
        <v>59</v>
      </c>
      <c r="AH73" s="64">
        <v>59</v>
      </c>
      <c r="AI73" s="64">
        <v>59</v>
      </c>
      <c r="AJ73" s="64">
        <v>59</v>
      </c>
      <c r="AK73" s="64">
        <v>59</v>
      </c>
      <c r="AL73" s="64">
        <v>58</v>
      </c>
      <c r="AM73" s="64">
        <v>58</v>
      </c>
      <c r="AN73" s="64">
        <v>58</v>
      </c>
      <c r="AO73" s="64">
        <v>57</v>
      </c>
      <c r="AP73" s="64">
        <v>57</v>
      </c>
      <c r="AQ73" s="64">
        <v>56</v>
      </c>
      <c r="AR73" s="64">
        <v>56</v>
      </c>
      <c r="AS73" s="64">
        <v>55</v>
      </c>
      <c r="AT73" s="64">
        <v>55</v>
      </c>
      <c r="AU73" s="64">
        <v>54</v>
      </c>
      <c r="AV73" s="64">
        <v>54</v>
      </c>
      <c r="AW73" s="64">
        <v>53</v>
      </c>
      <c r="AX73" s="64">
        <v>53</v>
      </c>
      <c r="AY73" s="64">
        <v>52</v>
      </c>
      <c r="AZ73" s="64">
        <v>52</v>
      </c>
      <c r="BA73" s="64">
        <v>51</v>
      </c>
      <c r="BB73" s="64">
        <v>51</v>
      </c>
      <c r="BC73" s="64">
        <v>50</v>
      </c>
      <c r="BD73" s="64">
        <v>50</v>
      </c>
      <c r="BE73" s="64">
        <v>49</v>
      </c>
      <c r="BF73" s="64">
        <v>59</v>
      </c>
      <c r="BG73" s="64">
        <v>58</v>
      </c>
      <c r="BH73" s="64">
        <v>58</v>
      </c>
      <c r="BI73" s="64">
        <v>57</v>
      </c>
      <c r="BJ73" s="64">
        <v>57</v>
      </c>
      <c r="BK73" s="64">
        <v>56</v>
      </c>
      <c r="BL73" s="64">
        <v>56</v>
      </c>
      <c r="BM73" s="64">
        <v>55</v>
      </c>
      <c r="BN73" s="64">
        <v>55</v>
      </c>
      <c r="BO73" s="64">
        <v>54</v>
      </c>
      <c r="BP73" s="64">
        <v>54</v>
      </c>
      <c r="BQ73" s="64">
        <v>53</v>
      </c>
      <c r="BR73" s="64">
        <v>53</v>
      </c>
      <c r="BS73" s="64">
        <v>52</v>
      </c>
      <c r="BT73" s="64">
        <v>52</v>
      </c>
      <c r="BU73" s="64">
        <v>51</v>
      </c>
      <c r="BV73" s="64">
        <v>51</v>
      </c>
      <c r="BW73" s="64">
        <v>50</v>
      </c>
      <c r="BX73" s="64">
        <v>50</v>
      </c>
      <c r="BY73" s="65">
        <v>49</v>
      </c>
    </row>
    <row r="74" spans="1:77">
      <c r="A74" s="83" t="s">
        <v>274</v>
      </c>
      <c r="B74" s="64" t="s">
        <v>468</v>
      </c>
      <c r="C74" s="64">
        <v>-1.7000000000000001E-2</v>
      </c>
      <c r="D74" s="64">
        <v>2.5000000000000001E-2</v>
      </c>
      <c r="E74" s="64">
        <v>-0.04</v>
      </c>
      <c r="F74" s="64">
        <v>-7.0000000000000007E-2</v>
      </c>
      <c r="G74" s="64">
        <v>-8.9999999999999993E-3</v>
      </c>
      <c r="H74" s="64">
        <v>-1.9E-2</v>
      </c>
      <c r="I74" s="64">
        <v>-1.7000000000000001E-2</v>
      </c>
      <c r="J74" s="64">
        <v>-2.1000000000000001E-2</v>
      </c>
      <c r="K74" s="64">
        <v>-0.02</v>
      </c>
      <c r="L74" s="64">
        <v>-5.0999999999999997E-2</v>
      </c>
      <c r="M74" s="64">
        <v>-1.2E-2</v>
      </c>
      <c r="N74" s="64">
        <v>-3.7999999999999999E-2</v>
      </c>
      <c r="O74" s="64">
        <v>0.27400000000000002</v>
      </c>
      <c r="P74" s="64">
        <v>-4.2999999999999997E-2</v>
      </c>
      <c r="Q74" s="64">
        <v>-9.9000000000000005E-2</v>
      </c>
      <c r="R74" s="64">
        <v>5.2999999999999999E-2</v>
      </c>
      <c r="S74" s="64">
        <v>-2.5000000000000001E-2</v>
      </c>
      <c r="T74" s="64">
        <v>4.8000000000000001E-2</v>
      </c>
      <c r="U74" s="64">
        <v>-8.2000000000000003E-2</v>
      </c>
      <c r="V74" s="64">
        <v>4.2999999999999997E-2</v>
      </c>
      <c r="W74" s="64">
        <v>-0.10100000000000001</v>
      </c>
      <c r="X74" s="64">
        <v>1.7999999999999999E-2</v>
      </c>
      <c r="Y74" s="64">
        <v>-1.4999999999999999E-2</v>
      </c>
      <c r="Z74" s="64">
        <v>0.21199999999999999</v>
      </c>
      <c r="AA74" s="64">
        <v>1</v>
      </c>
      <c r="AB74" s="64">
        <v>6.3E-2</v>
      </c>
      <c r="AC74" s="64">
        <v>0.26300000000000001</v>
      </c>
      <c r="AD74" s="64">
        <v>0.56499999999999995</v>
      </c>
      <c r="AE74" s="64">
        <v>6.7000000000000004E-2</v>
      </c>
      <c r="AF74" s="64">
        <v>4.5999999999999999E-2</v>
      </c>
      <c r="AG74" s="64">
        <v>0.11799999999999999</v>
      </c>
      <c r="AH74" s="64">
        <v>0.108</v>
      </c>
      <c r="AI74" s="64">
        <v>0.49399999999999999</v>
      </c>
      <c r="AJ74" s="64">
        <v>0.497</v>
      </c>
      <c r="AK74" s="64">
        <v>0.12</v>
      </c>
      <c r="AL74" s="64">
        <v>0.02</v>
      </c>
      <c r="AM74" s="64">
        <v>4.8000000000000001E-2</v>
      </c>
      <c r="AN74" s="64">
        <v>9.7000000000000003E-2</v>
      </c>
      <c r="AO74" s="64">
        <v>0.23899999999999999</v>
      </c>
      <c r="AP74" s="64">
        <v>-0.02</v>
      </c>
      <c r="AQ74" s="64">
        <v>5.6000000000000001E-2</v>
      </c>
      <c r="AR74" s="64">
        <v>-3.5000000000000003E-2</v>
      </c>
      <c r="AS74" s="64">
        <v>-3.0000000000000001E-3</v>
      </c>
      <c r="AT74" s="64">
        <v>-2.5000000000000001E-2</v>
      </c>
      <c r="AU74" s="64">
        <v>-0.1</v>
      </c>
      <c r="AV74" s="64">
        <v>2.7E-2</v>
      </c>
      <c r="AW74" s="64">
        <v>0.14000000000000001</v>
      </c>
      <c r="AX74" s="64">
        <v>-1.7999999999999999E-2</v>
      </c>
      <c r="AY74" s="64">
        <v>0.14099999999999999</v>
      </c>
      <c r="AZ74" s="64">
        <v>-8.1000000000000003E-2</v>
      </c>
      <c r="BA74" s="64">
        <v>-0.111</v>
      </c>
      <c r="BB74" s="64">
        <v>-5.7000000000000002E-2</v>
      </c>
      <c r="BC74" s="64">
        <v>-2.9000000000000001E-2</v>
      </c>
      <c r="BD74" s="64">
        <v>-4.8000000000000001E-2</v>
      </c>
      <c r="BE74" s="64">
        <v>0.183</v>
      </c>
      <c r="BF74" s="64">
        <v>9.0999999999999998E-2</v>
      </c>
      <c r="BG74" s="64">
        <v>-5.0999999999999997E-2</v>
      </c>
      <c r="BH74" s="64">
        <v>0.11</v>
      </c>
      <c r="BI74" s="64">
        <v>0.251</v>
      </c>
      <c r="BJ74" s="64">
        <v>2.9000000000000001E-2</v>
      </c>
      <c r="BK74" s="64">
        <v>0.108</v>
      </c>
      <c r="BL74" s="64">
        <v>-1.7999999999999999E-2</v>
      </c>
      <c r="BM74" s="64">
        <v>1.4999999999999999E-2</v>
      </c>
      <c r="BN74" s="64">
        <v>1.0999999999999999E-2</v>
      </c>
      <c r="BO74" s="64">
        <v>-0.16600000000000001</v>
      </c>
      <c r="BP74" s="64">
        <v>6.0999999999999999E-2</v>
      </c>
      <c r="BQ74" s="64">
        <v>0.11700000000000001</v>
      </c>
      <c r="BR74" s="64">
        <v>3.5999999999999997E-2</v>
      </c>
      <c r="BS74" s="64">
        <v>0.20699999999999999</v>
      </c>
      <c r="BT74" s="64">
        <v>-0.05</v>
      </c>
      <c r="BU74" s="64">
        <v>-6.6000000000000003E-2</v>
      </c>
      <c r="BV74" s="64">
        <v>-4.8000000000000001E-2</v>
      </c>
      <c r="BW74" s="64">
        <v>-7.3999999999999996E-2</v>
      </c>
      <c r="BX74" s="64">
        <v>-5.0000000000000001E-3</v>
      </c>
      <c r="BY74" s="65">
        <v>0.17</v>
      </c>
    </row>
    <row r="75" spans="1:77">
      <c r="A75" s="83"/>
      <c r="B75" s="64" t="s">
        <v>469</v>
      </c>
      <c r="C75" s="64">
        <v>0.89900000000000002</v>
      </c>
      <c r="D75" s="64">
        <v>0.85</v>
      </c>
      <c r="E75" s="64">
        <v>0.76600000000000001</v>
      </c>
      <c r="F75" s="64">
        <v>0.59599999999999997</v>
      </c>
      <c r="G75" s="64">
        <v>0.94299999999999995</v>
      </c>
      <c r="H75" s="64">
        <v>0.88500000000000001</v>
      </c>
      <c r="I75" s="64">
        <v>0.89900000000000002</v>
      </c>
      <c r="J75" s="64">
        <v>0.877</v>
      </c>
      <c r="K75" s="64">
        <v>0.88200000000000001</v>
      </c>
      <c r="L75" s="64">
        <v>0.70299999999999996</v>
      </c>
      <c r="M75" s="64">
        <v>0.92600000000000005</v>
      </c>
      <c r="N75" s="64">
        <v>0.77600000000000002</v>
      </c>
      <c r="O75" s="64">
        <v>3.5999999999999997E-2</v>
      </c>
      <c r="P75" s="64">
        <v>0.74399999999999999</v>
      </c>
      <c r="Q75" s="64">
        <v>0.45400000000000001</v>
      </c>
      <c r="R75" s="64">
        <v>0.69099999999999995</v>
      </c>
      <c r="S75" s="64">
        <v>0.85199999999999998</v>
      </c>
      <c r="T75" s="64">
        <v>0.72</v>
      </c>
      <c r="U75" s="64">
        <v>0.53500000000000003</v>
      </c>
      <c r="V75" s="64">
        <v>0.74399999999999999</v>
      </c>
      <c r="W75" s="64">
        <v>0.44500000000000001</v>
      </c>
      <c r="X75" s="64">
        <v>0.89500000000000002</v>
      </c>
      <c r="Y75" s="64">
        <v>0.90800000000000003</v>
      </c>
      <c r="Z75" s="64">
        <v>0.107</v>
      </c>
      <c r="AA75" s="64"/>
      <c r="AB75" s="64">
        <v>0.63500000000000001</v>
      </c>
      <c r="AC75" s="64">
        <v>4.3999999999999997E-2</v>
      </c>
      <c r="AD75" s="64">
        <v>0</v>
      </c>
      <c r="AE75" s="64">
        <v>0.61499999999999999</v>
      </c>
      <c r="AF75" s="64">
        <v>0.73099999999999998</v>
      </c>
      <c r="AG75" s="64">
        <v>0.373</v>
      </c>
      <c r="AH75" s="64">
        <v>0.41399999999999998</v>
      </c>
      <c r="AI75" s="64">
        <v>0</v>
      </c>
      <c r="AJ75" s="64">
        <v>0</v>
      </c>
      <c r="AK75" s="64">
        <v>0.36499999999999999</v>
      </c>
      <c r="AL75" s="64">
        <v>0.88</v>
      </c>
      <c r="AM75" s="64">
        <v>0.71899999999999997</v>
      </c>
      <c r="AN75" s="64">
        <v>0.47</v>
      </c>
      <c r="AO75" s="64">
        <v>7.2999999999999995E-2</v>
      </c>
      <c r="AP75" s="64">
        <v>0.88100000000000001</v>
      </c>
      <c r="AQ75" s="64">
        <v>0.68</v>
      </c>
      <c r="AR75" s="64">
        <v>0.79700000000000004</v>
      </c>
      <c r="AS75" s="64">
        <v>0.98199999999999998</v>
      </c>
      <c r="AT75" s="64">
        <v>0.85499999999999998</v>
      </c>
      <c r="AU75" s="64">
        <v>0.47</v>
      </c>
      <c r="AV75" s="64">
        <v>0.84499999999999997</v>
      </c>
      <c r="AW75" s="64">
        <v>0.316</v>
      </c>
      <c r="AX75" s="64">
        <v>0.89900000000000002</v>
      </c>
      <c r="AY75" s="64">
        <v>0.32</v>
      </c>
      <c r="AZ75" s="64">
        <v>0.56599999999999995</v>
      </c>
      <c r="BA75" s="64">
        <v>0.437</v>
      </c>
      <c r="BB75" s="64">
        <v>0.69099999999999995</v>
      </c>
      <c r="BC75" s="64">
        <v>0.84199999999999997</v>
      </c>
      <c r="BD75" s="64">
        <v>0.74099999999999999</v>
      </c>
      <c r="BE75" s="64">
        <v>0.20799999999999999</v>
      </c>
      <c r="BF75" s="64">
        <v>0.495</v>
      </c>
      <c r="BG75" s="64">
        <v>0.70499999999999996</v>
      </c>
      <c r="BH75" s="64">
        <v>0.41199999999999998</v>
      </c>
      <c r="BI75" s="64">
        <v>0.06</v>
      </c>
      <c r="BJ75" s="64">
        <v>0.82899999999999996</v>
      </c>
      <c r="BK75" s="64">
        <v>0.42799999999999999</v>
      </c>
      <c r="BL75" s="64">
        <v>0.89300000000000002</v>
      </c>
      <c r="BM75" s="64">
        <v>0.91200000000000003</v>
      </c>
      <c r="BN75" s="64">
        <v>0.93400000000000005</v>
      </c>
      <c r="BO75" s="64">
        <v>0.23100000000000001</v>
      </c>
      <c r="BP75" s="64">
        <v>0.65900000000000003</v>
      </c>
      <c r="BQ75" s="64">
        <v>0.40400000000000003</v>
      </c>
      <c r="BR75" s="64">
        <v>0.79700000000000004</v>
      </c>
      <c r="BS75" s="64">
        <v>0.14199999999999999</v>
      </c>
      <c r="BT75" s="64">
        <v>0.72399999999999998</v>
      </c>
      <c r="BU75" s="64">
        <v>0.64300000000000002</v>
      </c>
      <c r="BV75" s="64">
        <v>0.73799999999999999</v>
      </c>
      <c r="BW75" s="64">
        <v>0.60899999999999999</v>
      </c>
      <c r="BX75" s="64">
        <v>0.97</v>
      </c>
      <c r="BY75" s="65">
        <v>0.24299999999999999</v>
      </c>
    </row>
    <row r="76" spans="1:77">
      <c r="A76" s="83"/>
      <c r="B76" s="64" t="s">
        <v>467</v>
      </c>
      <c r="C76" s="64">
        <v>59</v>
      </c>
      <c r="D76" s="64">
        <v>59</v>
      </c>
      <c r="E76" s="64">
        <v>59</v>
      </c>
      <c r="F76" s="64">
        <v>59</v>
      </c>
      <c r="G76" s="64">
        <v>59</v>
      </c>
      <c r="H76" s="64">
        <v>59</v>
      </c>
      <c r="I76" s="64">
        <v>59</v>
      </c>
      <c r="J76" s="64">
        <v>59</v>
      </c>
      <c r="K76" s="64">
        <v>59</v>
      </c>
      <c r="L76" s="64">
        <v>59</v>
      </c>
      <c r="M76" s="64">
        <v>59</v>
      </c>
      <c r="N76" s="64">
        <v>59</v>
      </c>
      <c r="O76" s="64">
        <v>59</v>
      </c>
      <c r="P76" s="64">
        <v>59</v>
      </c>
      <c r="Q76" s="64">
        <v>59</v>
      </c>
      <c r="R76" s="64">
        <v>59</v>
      </c>
      <c r="S76" s="64">
        <v>59</v>
      </c>
      <c r="T76" s="64">
        <v>59</v>
      </c>
      <c r="U76" s="64">
        <v>59</v>
      </c>
      <c r="V76" s="64">
        <v>59</v>
      </c>
      <c r="W76" s="64">
        <v>59</v>
      </c>
      <c r="X76" s="64">
        <v>59</v>
      </c>
      <c r="Y76" s="64">
        <v>59</v>
      </c>
      <c r="Z76" s="64">
        <v>59</v>
      </c>
      <c r="AA76" s="64">
        <v>59</v>
      </c>
      <c r="AB76" s="64">
        <v>59</v>
      </c>
      <c r="AC76" s="64">
        <v>59</v>
      </c>
      <c r="AD76" s="64">
        <v>59</v>
      </c>
      <c r="AE76" s="64">
        <v>59</v>
      </c>
      <c r="AF76" s="64">
        <v>59</v>
      </c>
      <c r="AG76" s="64">
        <v>59</v>
      </c>
      <c r="AH76" s="64">
        <v>59</v>
      </c>
      <c r="AI76" s="64">
        <v>59</v>
      </c>
      <c r="AJ76" s="64">
        <v>59</v>
      </c>
      <c r="AK76" s="64">
        <v>59</v>
      </c>
      <c r="AL76" s="64">
        <v>58</v>
      </c>
      <c r="AM76" s="64">
        <v>58</v>
      </c>
      <c r="AN76" s="64">
        <v>58</v>
      </c>
      <c r="AO76" s="64">
        <v>57</v>
      </c>
      <c r="AP76" s="64">
        <v>57</v>
      </c>
      <c r="AQ76" s="64">
        <v>56</v>
      </c>
      <c r="AR76" s="64">
        <v>56</v>
      </c>
      <c r="AS76" s="64">
        <v>55</v>
      </c>
      <c r="AT76" s="64">
        <v>55</v>
      </c>
      <c r="AU76" s="64">
        <v>54</v>
      </c>
      <c r="AV76" s="64">
        <v>54</v>
      </c>
      <c r="AW76" s="64">
        <v>53</v>
      </c>
      <c r="AX76" s="64">
        <v>53</v>
      </c>
      <c r="AY76" s="64">
        <v>52</v>
      </c>
      <c r="AZ76" s="64">
        <v>52</v>
      </c>
      <c r="BA76" s="64">
        <v>51</v>
      </c>
      <c r="BB76" s="64">
        <v>51</v>
      </c>
      <c r="BC76" s="64">
        <v>50</v>
      </c>
      <c r="BD76" s="64">
        <v>50</v>
      </c>
      <c r="BE76" s="64">
        <v>49</v>
      </c>
      <c r="BF76" s="64">
        <v>59</v>
      </c>
      <c r="BG76" s="64">
        <v>58</v>
      </c>
      <c r="BH76" s="64">
        <v>58</v>
      </c>
      <c r="BI76" s="64">
        <v>57</v>
      </c>
      <c r="BJ76" s="64">
        <v>57</v>
      </c>
      <c r="BK76" s="64">
        <v>56</v>
      </c>
      <c r="BL76" s="64">
        <v>56</v>
      </c>
      <c r="BM76" s="64">
        <v>55</v>
      </c>
      <c r="BN76" s="64">
        <v>55</v>
      </c>
      <c r="BO76" s="64">
        <v>54</v>
      </c>
      <c r="BP76" s="64">
        <v>54</v>
      </c>
      <c r="BQ76" s="64">
        <v>53</v>
      </c>
      <c r="BR76" s="64">
        <v>53</v>
      </c>
      <c r="BS76" s="64">
        <v>52</v>
      </c>
      <c r="BT76" s="64">
        <v>52</v>
      </c>
      <c r="BU76" s="64">
        <v>51</v>
      </c>
      <c r="BV76" s="64">
        <v>51</v>
      </c>
      <c r="BW76" s="64">
        <v>50</v>
      </c>
      <c r="BX76" s="64">
        <v>50</v>
      </c>
      <c r="BY76" s="65">
        <v>49</v>
      </c>
    </row>
    <row r="77" spans="1:77">
      <c r="A77" s="83" t="s">
        <v>275</v>
      </c>
      <c r="B77" s="64" t="s">
        <v>468</v>
      </c>
      <c r="C77" s="64">
        <v>-0.1</v>
      </c>
      <c r="D77" s="64">
        <v>-1.7000000000000001E-2</v>
      </c>
      <c r="E77" s="64">
        <v>-0.14899999999999999</v>
      </c>
      <c r="F77" s="64">
        <v>-0.16</v>
      </c>
      <c r="G77" s="64">
        <v>-0.106</v>
      </c>
      <c r="H77" s="64">
        <v>-0.104</v>
      </c>
      <c r="I77" s="64">
        <v>-0.122</v>
      </c>
      <c r="J77" s="64">
        <v>-0.11</v>
      </c>
      <c r="K77" s="64">
        <v>-0.107</v>
      </c>
      <c r="L77" s="64">
        <v>-0.156</v>
      </c>
      <c r="M77" s="64">
        <v>-0.109</v>
      </c>
      <c r="N77" s="64">
        <v>5.0000000000000001E-3</v>
      </c>
      <c r="O77" s="64">
        <v>0.152</v>
      </c>
      <c r="P77" s="64">
        <v>-0.112</v>
      </c>
      <c r="Q77" s="64">
        <v>-7.2999999999999995E-2</v>
      </c>
      <c r="R77" s="64">
        <v>-0.151</v>
      </c>
      <c r="S77" s="64">
        <v>-0.245</v>
      </c>
      <c r="T77" s="64">
        <v>-0.22</v>
      </c>
      <c r="U77" s="64">
        <v>-0.151</v>
      </c>
      <c r="V77" s="64">
        <v>-0.128</v>
      </c>
      <c r="W77" s="64">
        <v>-4.1000000000000002E-2</v>
      </c>
      <c r="X77" s="64">
        <v>-0.17</v>
      </c>
      <c r="Y77" s="64">
        <v>-2.9000000000000001E-2</v>
      </c>
      <c r="Z77" s="64">
        <v>0.53500000000000003</v>
      </c>
      <c r="AA77" s="64">
        <v>6.3E-2</v>
      </c>
      <c r="AB77" s="64">
        <v>1</v>
      </c>
      <c r="AC77" s="64">
        <v>0.52200000000000002</v>
      </c>
      <c r="AD77" s="64">
        <v>6.7000000000000004E-2</v>
      </c>
      <c r="AE77" s="64">
        <v>0.17199999999999999</v>
      </c>
      <c r="AF77" s="64">
        <v>0.434</v>
      </c>
      <c r="AG77" s="64">
        <v>0.104</v>
      </c>
      <c r="AH77" s="64">
        <v>0.496</v>
      </c>
      <c r="AI77" s="64">
        <v>0.63500000000000001</v>
      </c>
      <c r="AJ77" s="64">
        <v>0.63400000000000001</v>
      </c>
      <c r="AK77" s="64">
        <v>0.45800000000000002</v>
      </c>
      <c r="AL77" s="64">
        <v>0.192</v>
      </c>
      <c r="AM77" s="64">
        <v>0.185</v>
      </c>
      <c r="AN77" s="64">
        <v>0.38</v>
      </c>
      <c r="AO77" s="64">
        <v>0.33300000000000002</v>
      </c>
      <c r="AP77" s="64">
        <v>0.23</v>
      </c>
      <c r="AQ77" s="64">
        <v>0.35899999999999999</v>
      </c>
      <c r="AR77" s="64">
        <v>7.0000000000000007E-2</v>
      </c>
      <c r="AS77" s="64">
        <v>7.2999999999999995E-2</v>
      </c>
      <c r="AT77" s="64">
        <v>2.8000000000000001E-2</v>
      </c>
      <c r="AU77" s="64">
        <v>5.8000000000000003E-2</v>
      </c>
      <c r="AV77" s="64">
        <v>1.2999999999999999E-2</v>
      </c>
      <c r="AW77" s="64">
        <v>6.5000000000000002E-2</v>
      </c>
      <c r="AX77" s="64">
        <v>-8.0000000000000002E-3</v>
      </c>
      <c r="AY77" s="64">
        <v>0.23799999999999999</v>
      </c>
      <c r="AZ77" s="64">
        <v>-0.10100000000000001</v>
      </c>
      <c r="BA77" s="64">
        <v>0.13400000000000001</v>
      </c>
      <c r="BB77" s="64">
        <v>-0.17399999999999999</v>
      </c>
      <c r="BC77" s="64">
        <v>0.27100000000000002</v>
      </c>
      <c r="BD77" s="64">
        <v>-0.27</v>
      </c>
      <c r="BE77" s="64">
        <v>0.13800000000000001</v>
      </c>
      <c r="BF77" s="64">
        <v>0.373</v>
      </c>
      <c r="BG77" s="64">
        <v>0.112</v>
      </c>
      <c r="BH77" s="64">
        <v>0.378</v>
      </c>
      <c r="BI77" s="64">
        <v>0.28100000000000003</v>
      </c>
      <c r="BJ77" s="64">
        <v>0.28499999999999998</v>
      </c>
      <c r="BK77" s="64">
        <v>0.35599999999999998</v>
      </c>
      <c r="BL77" s="64">
        <v>0.21299999999999999</v>
      </c>
      <c r="BM77" s="64">
        <v>5.3999999999999999E-2</v>
      </c>
      <c r="BN77" s="64">
        <v>0.19700000000000001</v>
      </c>
      <c r="BO77" s="64">
        <v>5.2999999999999999E-2</v>
      </c>
      <c r="BP77" s="64">
        <v>0.19500000000000001</v>
      </c>
      <c r="BQ77" s="64">
        <v>3.6999999999999998E-2</v>
      </c>
      <c r="BR77" s="64">
        <v>0.187</v>
      </c>
      <c r="BS77" s="64">
        <v>0.24299999999999999</v>
      </c>
      <c r="BT77" s="64">
        <v>0.14299999999999999</v>
      </c>
      <c r="BU77" s="64">
        <v>0.124</v>
      </c>
      <c r="BV77" s="64">
        <v>0.114</v>
      </c>
      <c r="BW77" s="64">
        <v>0.29299999999999998</v>
      </c>
      <c r="BX77" s="64">
        <v>0.04</v>
      </c>
      <c r="BY77" s="65">
        <v>0.14299999999999999</v>
      </c>
    </row>
    <row r="78" spans="1:77">
      <c r="A78" s="83"/>
      <c r="B78" s="64" t="s">
        <v>469</v>
      </c>
      <c r="C78" s="64">
        <v>0.45300000000000001</v>
      </c>
      <c r="D78" s="64">
        <v>0.89800000000000002</v>
      </c>
      <c r="E78" s="64">
        <v>0.26100000000000001</v>
      </c>
      <c r="F78" s="64">
        <v>0.22600000000000001</v>
      </c>
      <c r="G78" s="64">
        <v>0.42599999999999999</v>
      </c>
      <c r="H78" s="64">
        <v>0.434</v>
      </c>
      <c r="I78" s="64">
        <v>0.35799999999999998</v>
      </c>
      <c r="J78" s="64">
        <v>0.40500000000000003</v>
      </c>
      <c r="K78" s="64">
        <v>0.41899999999999998</v>
      </c>
      <c r="L78" s="64">
        <v>0.23699999999999999</v>
      </c>
      <c r="M78" s="64">
        <v>0.41299999999999998</v>
      </c>
      <c r="N78" s="64">
        <v>0.96699999999999997</v>
      </c>
      <c r="O78" s="64">
        <v>0.251</v>
      </c>
      <c r="P78" s="64">
        <v>0.39600000000000002</v>
      </c>
      <c r="Q78" s="64">
        <v>0.58499999999999996</v>
      </c>
      <c r="R78" s="64">
        <v>0.255</v>
      </c>
      <c r="S78" s="64">
        <v>6.2E-2</v>
      </c>
      <c r="T78" s="64">
        <v>9.4E-2</v>
      </c>
      <c r="U78" s="64">
        <v>0.254</v>
      </c>
      <c r="V78" s="64">
        <v>0.33300000000000002</v>
      </c>
      <c r="W78" s="64">
        <v>0.75800000000000001</v>
      </c>
      <c r="X78" s="64">
        <v>0.19800000000000001</v>
      </c>
      <c r="Y78" s="64">
        <v>0.82799999999999996</v>
      </c>
      <c r="Z78" s="64">
        <v>0</v>
      </c>
      <c r="AA78" s="64">
        <v>0.63500000000000001</v>
      </c>
      <c r="AB78" s="64"/>
      <c r="AC78" s="64">
        <v>0</v>
      </c>
      <c r="AD78" s="64">
        <v>0.61199999999999999</v>
      </c>
      <c r="AE78" s="64">
        <v>0.193</v>
      </c>
      <c r="AF78" s="64">
        <v>1E-3</v>
      </c>
      <c r="AG78" s="64">
        <v>0.433</v>
      </c>
      <c r="AH78" s="64">
        <v>0</v>
      </c>
      <c r="AI78" s="64">
        <v>0</v>
      </c>
      <c r="AJ78" s="64">
        <v>0</v>
      </c>
      <c r="AK78" s="64">
        <v>0</v>
      </c>
      <c r="AL78" s="64">
        <v>0.14899999999999999</v>
      </c>
      <c r="AM78" s="64">
        <v>0.16400000000000001</v>
      </c>
      <c r="AN78" s="64">
        <v>3.0000000000000001E-3</v>
      </c>
      <c r="AO78" s="64">
        <v>1.0999999999999999E-2</v>
      </c>
      <c r="AP78" s="64">
        <v>8.5000000000000006E-2</v>
      </c>
      <c r="AQ78" s="64">
        <v>7.0000000000000001E-3</v>
      </c>
      <c r="AR78" s="64">
        <v>0.61</v>
      </c>
      <c r="AS78" s="64">
        <v>0.59799999999999998</v>
      </c>
      <c r="AT78" s="64">
        <v>0.83599999999999997</v>
      </c>
      <c r="AU78" s="64">
        <v>0.67900000000000005</v>
      </c>
      <c r="AV78" s="64">
        <v>0.92300000000000004</v>
      </c>
      <c r="AW78" s="64">
        <v>0.64300000000000002</v>
      </c>
      <c r="AX78" s="64">
        <v>0.95199999999999996</v>
      </c>
      <c r="AY78" s="64">
        <v>8.8999999999999996E-2</v>
      </c>
      <c r="AZ78" s="64">
        <v>0.47499999999999998</v>
      </c>
      <c r="BA78" s="64">
        <v>0.34699999999999998</v>
      </c>
      <c r="BB78" s="64">
        <v>0.223</v>
      </c>
      <c r="BC78" s="64">
        <v>5.7000000000000002E-2</v>
      </c>
      <c r="BD78" s="64">
        <v>5.8000000000000003E-2</v>
      </c>
      <c r="BE78" s="64">
        <v>0.34499999999999997</v>
      </c>
      <c r="BF78" s="64">
        <v>4.0000000000000001E-3</v>
      </c>
      <c r="BG78" s="64">
        <v>0.40200000000000002</v>
      </c>
      <c r="BH78" s="64">
        <v>3.0000000000000001E-3</v>
      </c>
      <c r="BI78" s="64">
        <v>3.5000000000000003E-2</v>
      </c>
      <c r="BJ78" s="64">
        <v>3.2000000000000001E-2</v>
      </c>
      <c r="BK78" s="64">
        <v>7.0000000000000001E-3</v>
      </c>
      <c r="BL78" s="64">
        <v>0.11600000000000001</v>
      </c>
      <c r="BM78" s="64">
        <v>0.69599999999999995</v>
      </c>
      <c r="BN78" s="64">
        <v>0.14899999999999999</v>
      </c>
      <c r="BO78" s="64">
        <v>0.70399999999999996</v>
      </c>
      <c r="BP78" s="64">
        <v>0.157</v>
      </c>
      <c r="BQ78" s="64">
        <v>0.79</v>
      </c>
      <c r="BR78" s="64">
        <v>0.18099999999999999</v>
      </c>
      <c r="BS78" s="64">
        <v>8.2000000000000003E-2</v>
      </c>
      <c r="BT78" s="64">
        <v>0.313</v>
      </c>
      <c r="BU78" s="64">
        <v>0.38700000000000001</v>
      </c>
      <c r="BV78" s="64">
        <v>0.42499999999999999</v>
      </c>
      <c r="BW78" s="64">
        <v>3.9E-2</v>
      </c>
      <c r="BX78" s="64">
        <v>0.78500000000000003</v>
      </c>
      <c r="BY78" s="65">
        <v>0.32900000000000001</v>
      </c>
    </row>
    <row r="79" spans="1:77">
      <c r="A79" s="83"/>
      <c r="B79" s="64" t="s">
        <v>467</v>
      </c>
      <c r="C79" s="64">
        <v>59</v>
      </c>
      <c r="D79" s="64">
        <v>59</v>
      </c>
      <c r="E79" s="64">
        <v>59</v>
      </c>
      <c r="F79" s="64">
        <v>59</v>
      </c>
      <c r="G79" s="64">
        <v>59</v>
      </c>
      <c r="H79" s="64">
        <v>59</v>
      </c>
      <c r="I79" s="64">
        <v>59</v>
      </c>
      <c r="J79" s="64">
        <v>59</v>
      </c>
      <c r="K79" s="64">
        <v>59</v>
      </c>
      <c r="L79" s="64">
        <v>59</v>
      </c>
      <c r="M79" s="64">
        <v>59</v>
      </c>
      <c r="N79" s="64">
        <v>59</v>
      </c>
      <c r="O79" s="64">
        <v>59</v>
      </c>
      <c r="P79" s="64">
        <v>59</v>
      </c>
      <c r="Q79" s="64">
        <v>59</v>
      </c>
      <c r="R79" s="64">
        <v>59</v>
      </c>
      <c r="S79" s="64">
        <v>59</v>
      </c>
      <c r="T79" s="64">
        <v>59</v>
      </c>
      <c r="U79" s="64">
        <v>59</v>
      </c>
      <c r="V79" s="64">
        <v>59</v>
      </c>
      <c r="W79" s="64">
        <v>59</v>
      </c>
      <c r="X79" s="64">
        <v>59</v>
      </c>
      <c r="Y79" s="64">
        <v>59</v>
      </c>
      <c r="Z79" s="64">
        <v>59</v>
      </c>
      <c r="AA79" s="64">
        <v>59</v>
      </c>
      <c r="AB79" s="64">
        <v>59</v>
      </c>
      <c r="AC79" s="64">
        <v>59</v>
      </c>
      <c r="AD79" s="64">
        <v>59</v>
      </c>
      <c r="AE79" s="64">
        <v>59</v>
      </c>
      <c r="AF79" s="64">
        <v>59</v>
      </c>
      <c r="AG79" s="64">
        <v>59</v>
      </c>
      <c r="AH79" s="64">
        <v>59</v>
      </c>
      <c r="AI79" s="64">
        <v>59</v>
      </c>
      <c r="AJ79" s="64">
        <v>59</v>
      </c>
      <c r="AK79" s="64">
        <v>59</v>
      </c>
      <c r="AL79" s="64">
        <v>58</v>
      </c>
      <c r="AM79" s="64">
        <v>58</v>
      </c>
      <c r="AN79" s="64">
        <v>58</v>
      </c>
      <c r="AO79" s="64">
        <v>57</v>
      </c>
      <c r="AP79" s="64">
        <v>57</v>
      </c>
      <c r="AQ79" s="64">
        <v>56</v>
      </c>
      <c r="AR79" s="64">
        <v>56</v>
      </c>
      <c r="AS79" s="64">
        <v>55</v>
      </c>
      <c r="AT79" s="64">
        <v>55</v>
      </c>
      <c r="AU79" s="64">
        <v>54</v>
      </c>
      <c r="AV79" s="64">
        <v>54</v>
      </c>
      <c r="AW79" s="64">
        <v>53</v>
      </c>
      <c r="AX79" s="64">
        <v>53</v>
      </c>
      <c r="AY79" s="64">
        <v>52</v>
      </c>
      <c r="AZ79" s="64">
        <v>52</v>
      </c>
      <c r="BA79" s="64">
        <v>51</v>
      </c>
      <c r="BB79" s="64">
        <v>51</v>
      </c>
      <c r="BC79" s="64">
        <v>50</v>
      </c>
      <c r="BD79" s="64">
        <v>50</v>
      </c>
      <c r="BE79" s="64">
        <v>49</v>
      </c>
      <c r="BF79" s="64">
        <v>59</v>
      </c>
      <c r="BG79" s="64">
        <v>58</v>
      </c>
      <c r="BH79" s="64">
        <v>58</v>
      </c>
      <c r="BI79" s="64">
        <v>57</v>
      </c>
      <c r="BJ79" s="64">
        <v>57</v>
      </c>
      <c r="BK79" s="64">
        <v>56</v>
      </c>
      <c r="BL79" s="64">
        <v>56</v>
      </c>
      <c r="BM79" s="64">
        <v>55</v>
      </c>
      <c r="BN79" s="64">
        <v>55</v>
      </c>
      <c r="BO79" s="64">
        <v>54</v>
      </c>
      <c r="BP79" s="64">
        <v>54</v>
      </c>
      <c r="BQ79" s="64">
        <v>53</v>
      </c>
      <c r="BR79" s="64">
        <v>53</v>
      </c>
      <c r="BS79" s="64">
        <v>52</v>
      </c>
      <c r="BT79" s="64">
        <v>52</v>
      </c>
      <c r="BU79" s="64">
        <v>51</v>
      </c>
      <c r="BV79" s="64">
        <v>51</v>
      </c>
      <c r="BW79" s="64">
        <v>50</v>
      </c>
      <c r="BX79" s="64">
        <v>50</v>
      </c>
      <c r="BY79" s="65">
        <v>49</v>
      </c>
    </row>
    <row r="80" spans="1:77">
      <c r="A80" s="83" t="s">
        <v>276</v>
      </c>
      <c r="B80" s="64" t="s">
        <v>468</v>
      </c>
      <c r="C80" s="64">
        <v>-0.39800000000000002</v>
      </c>
      <c r="D80" s="64">
        <v>-0.36099999999999999</v>
      </c>
      <c r="E80" s="64">
        <v>-0.40699999999999997</v>
      </c>
      <c r="F80" s="64">
        <v>-0.40300000000000002</v>
      </c>
      <c r="G80" s="64">
        <v>-0.35499999999999998</v>
      </c>
      <c r="H80" s="64">
        <v>-0.40500000000000003</v>
      </c>
      <c r="I80" s="64">
        <v>-0.40300000000000002</v>
      </c>
      <c r="J80" s="64">
        <v>-0.39700000000000002</v>
      </c>
      <c r="K80" s="64">
        <v>-0.40300000000000002</v>
      </c>
      <c r="L80" s="64">
        <v>-0.39800000000000002</v>
      </c>
      <c r="M80" s="64">
        <v>-0.38400000000000001</v>
      </c>
      <c r="N80" s="64">
        <v>0.2</v>
      </c>
      <c r="O80" s="64">
        <v>8.3000000000000004E-2</v>
      </c>
      <c r="P80" s="64">
        <v>1.7000000000000001E-2</v>
      </c>
      <c r="Q80" s="64">
        <v>2.1999999999999999E-2</v>
      </c>
      <c r="R80" s="64">
        <v>-1.4999999999999999E-2</v>
      </c>
      <c r="S80" s="64">
        <v>-8.5999999999999993E-2</v>
      </c>
      <c r="T80" s="64">
        <v>-0.01</v>
      </c>
      <c r="U80" s="64">
        <v>-0.05</v>
      </c>
      <c r="V80" s="64">
        <v>2E-3</v>
      </c>
      <c r="W80" s="64">
        <v>0.08</v>
      </c>
      <c r="X80" s="64">
        <v>-4.7E-2</v>
      </c>
      <c r="Y80" s="64">
        <v>0.11</v>
      </c>
      <c r="Z80" s="64">
        <v>0.46</v>
      </c>
      <c r="AA80" s="64">
        <v>0.26300000000000001</v>
      </c>
      <c r="AB80" s="64">
        <v>0.52200000000000002</v>
      </c>
      <c r="AC80" s="64">
        <v>1</v>
      </c>
      <c r="AD80" s="64">
        <v>0.17699999999999999</v>
      </c>
      <c r="AE80" s="64">
        <v>0.437</v>
      </c>
      <c r="AF80" s="64">
        <v>0.58299999999999996</v>
      </c>
      <c r="AG80" s="64">
        <v>-0.04</v>
      </c>
      <c r="AH80" s="64">
        <v>0.35899999999999999</v>
      </c>
      <c r="AI80" s="64">
        <v>0.79700000000000004</v>
      </c>
      <c r="AJ80" s="64">
        <v>0.79</v>
      </c>
      <c r="AK80" s="64">
        <v>0.53800000000000003</v>
      </c>
      <c r="AL80" s="64">
        <v>0.1</v>
      </c>
      <c r="AM80" s="64">
        <v>0.17499999999999999</v>
      </c>
      <c r="AN80" s="64">
        <v>0.47</v>
      </c>
      <c r="AO80" s="64">
        <v>0.32400000000000001</v>
      </c>
      <c r="AP80" s="64">
        <v>0.34599999999999997</v>
      </c>
      <c r="AQ80" s="64">
        <v>0.16500000000000001</v>
      </c>
      <c r="AR80" s="64">
        <v>0.28299999999999997</v>
      </c>
      <c r="AS80" s="64">
        <v>-7.5999999999999998E-2</v>
      </c>
      <c r="AT80" s="64">
        <v>0.313</v>
      </c>
      <c r="AU80" s="64">
        <v>3.3000000000000002E-2</v>
      </c>
      <c r="AV80" s="64">
        <v>0.36099999999999999</v>
      </c>
      <c r="AW80" s="64">
        <v>0.193</v>
      </c>
      <c r="AX80" s="64">
        <v>0.29899999999999999</v>
      </c>
      <c r="AY80" s="64">
        <v>0.254</v>
      </c>
      <c r="AZ80" s="64">
        <v>0.20799999999999999</v>
      </c>
      <c r="BA80" s="64">
        <v>0.20399999999999999</v>
      </c>
      <c r="BB80" s="64">
        <v>0.11</v>
      </c>
      <c r="BC80" s="64">
        <v>0.26300000000000001</v>
      </c>
      <c r="BD80" s="64">
        <v>1.7999999999999999E-2</v>
      </c>
      <c r="BE80" s="64">
        <v>0.24099999999999999</v>
      </c>
      <c r="BF80" s="64">
        <v>0.57799999999999996</v>
      </c>
      <c r="BG80" s="64">
        <v>3.5999999999999997E-2</v>
      </c>
      <c r="BH80" s="64">
        <v>0.56000000000000005</v>
      </c>
      <c r="BI80" s="64">
        <v>0.32200000000000001</v>
      </c>
      <c r="BJ80" s="64">
        <v>0.44600000000000001</v>
      </c>
      <c r="BK80" s="64">
        <v>0.159</v>
      </c>
      <c r="BL80" s="64">
        <v>0.41199999999999998</v>
      </c>
      <c r="BM80" s="64">
        <v>-0.113</v>
      </c>
      <c r="BN80" s="64">
        <v>0.46200000000000002</v>
      </c>
      <c r="BO80" s="64">
        <v>-0.03</v>
      </c>
      <c r="BP80" s="64">
        <v>0.48799999999999999</v>
      </c>
      <c r="BQ80" s="64">
        <v>0.17199999999999999</v>
      </c>
      <c r="BR80" s="64">
        <v>0.45100000000000001</v>
      </c>
      <c r="BS80" s="64">
        <v>0.23300000000000001</v>
      </c>
      <c r="BT80" s="64">
        <v>0.40799999999999997</v>
      </c>
      <c r="BU80" s="64">
        <v>0.188</v>
      </c>
      <c r="BV80" s="64">
        <v>0.378</v>
      </c>
      <c r="BW80" s="64">
        <v>0.25900000000000001</v>
      </c>
      <c r="BX80" s="64">
        <v>0.29899999999999999</v>
      </c>
      <c r="BY80" s="65">
        <v>0.22500000000000001</v>
      </c>
    </row>
    <row r="81" spans="1:77">
      <c r="A81" s="83"/>
      <c r="B81" s="64" t="s">
        <v>469</v>
      </c>
      <c r="C81" s="64">
        <v>2E-3</v>
      </c>
      <c r="D81" s="64">
        <v>5.0000000000000001E-3</v>
      </c>
      <c r="E81" s="64">
        <v>1E-3</v>
      </c>
      <c r="F81" s="64">
        <v>2E-3</v>
      </c>
      <c r="G81" s="64">
        <v>6.0000000000000001E-3</v>
      </c>
      <c r="H81" s="64">
        <v>1E-3</v>
      </c>
      <c r="I81" s="64">
        <v>2E-3</v>
      </c>
      <c r="J81" s="64">
        <v>2E-3</v>
      </c>
      <c r="K81" s="64">
        <v>2E-3</v>
      </c>
      <c r="L81" s="64">
        <v>2E-3</v>
      </c>
      <c r="M81" s="64">
        <v>3.0000000000000001E-3</v>
      </c>
      <c r="N81" s="64">
        <v>0.129</v>
      </c>
      <c r="O81" s="64">
        <v>0.53</v>
      </c>
      <c r="P81" s="64">
        <v>0.89800000000000002</v>
      </c>
      <c r="Q81" s="64">
        <v>0.86799999999999999</v>
      </c>
      <c r="R81" s="64">
        <v>0.91100000000000003</v>
      </c>
      <c r="S81" s="64">
        <v>0.51600000000000001</v>
      </c>
      <c r="T81" s="64">
        <v>0.93799999999999994</v>
      </c>
      <c r="U81" s="64">
        <v>0.70899999999999996</v>
      </c>
      <c r="V81" s="64">
        <v>0.98799999999999999</v>
      </c>
      <c r="W81" s="64">
        <v>0.54500000000000004</v>
      </c>
      <c r="X81" s="64">
        <v>0.72499999999999998</v>
      </c>
      <c r="Y81" s="64">
        <v>0.40899999999999997</v>
      </c>
      <c r="Z81" s="64">
        <v>0</v>
      </c>
      <c r="AA81" s="64">
        <v>4.3999999999999997E-2</v>
      </c>
      <c r="AB81" s="64">
        <v>0</v>
      </c>
      <c r="AC81" s="64"/>
      <c r="AD81" s="64">
        <v>0.17899999999999999</v>
      </c>
      <c r="AE81" s="64">
        <v>1E-3</v>
      </c>
      <c r="AF81" s="64">
        <v>0</v>
      </c>
      <c r="AG81" s="64">
        <v>0.76500000000000001</v>
      </c>
      <c r="AH81" s="64">
        <v>5.0000000000000001E-3</v>
      </c>
      <c r="AI81" s="64">
        <v>0</v>
      </c>
      <c r="AJ81" s="64">
        <v>0</v>
      </c>
      <c r="AK81" s="64">
        <v>0</v>
      </c>
      <c r="AL81" s="64">
        <v>0.45500000000000002</v>
      </c>
      <c r="AM81" s="64">
        <v>0.19</v>
      </c>
      <c r="AN81" s="64">
        <v>0</v>
      </c>
      <c r="AO81" s="64">
        <v>1.4E-2</v>
      </c>
      <c r="AP81" s="64">
        <v>8.0000000000000002E-3</v>
      </c>
      <c r="AQ81" s="64">
        <v>0.224</v>
      </c>
      <c r="AR81" s="64">
        <v>3.5000000000000003E-2</v>
      </c>
      <c r="AS81" s="64">
        <v>0.57999999999999996</v>
      </c>
      <c r="AT81" s="64">
        <v>0.02</v>
      </c>
      <c r="AU81" s="64">
        <v>0.81100000000000005</v>
      </c>
      <c r="AV81" s="64">
        <v>7.0000000000000001E-3</v>
      </c>
      <c r="AW81" s="64">
        <v>0.16600000000000001</v>
      </c>
      <c r="AX81" s="64">
        <v>2.9000000000000001E-2</v>
      </c>
      <c r="AY81" s="64">
        <v>6.9000000000000006E-2</v>
      </c>
      <c r="AZ81" s="64">
        <v>0.13800000000000001</v>
      </c>
      <c r="BA81" s="64">
        <v>0.151</v>
      </c>
      <c r="BB81" s="64">
        <v>0.442</v>
      </c>
      <c r="BC81" s="64">
        <v>6.5000000000000002E-2</v>
      </c>
      <c r="BD81" s="64">
        <v>0.90300000000000002</v>
      </c>
      <c r="BE81" s="64">
        <v>9.5000000000000001E-2</v>
      </c>
      <c r="BF81" s="64">
        <v>0</v>
      </c>
      <c r="BG81" s="64">
        <v>0.79100000000000004</v>
      </c>
      <c r="BH81" s="64">
        <v>0</v>
      </c>
      <c r="BI81" s="64">
        <v>1.4999999999999999E-2</v>
      </c>
      <c r="BJ81" s="64">
        <v>1E-3</v>
      </c>
      <c r="BK81" s="64">
        <v>0.24199999999999999</v>
      </c>
      <c r="BL81" s="64">
        <v>2E-3</v>
      </c>
      <c r="BM81" s="64">
        <v>0.41299999999999998</v>
      </c>
      <c r="BN81" s="64">
        <v>0</v>
      </c>
      <c r="BO81" s="64">
        <v>0.82899999999999996</v>
      </c>
      <c r="BP81" s="64">
        <v>0</v>
      </c>
      <c r="BQ81" s="64">
        <v>0.219</v>
      </c>
      <c r="BR81" s="64">
        <v>1E-3</v>
      </c>
      <c r="BS81" s="64">
        <v>9.6000000000000002E-2</v>
      </c>
      <c r="BT81" s="64">
        <v>3.0000000000000001E-3</v>
      </c>
      <c r="BU81" s="64">
        <v>0.188</v>
      </c>
      <c r="BV81" s="64">
        <v>6.0000000000000001E-3</v>
      </c>
      <c r="BW81" s="64">
        <v>6.9000000000000006E-2</v>
      </c>
      <c r="BX81" s="64">
        <v>3.5000000000000003E-2</v>
      </c>
      <c r="BY81" s="65">
        <v>0.12</v>
      </c>
    </row>
    <row r="82" spans="1:77">
      <c r="A82" s="83"/>
      <c r="B82" s="64" t="s">
        <v>467</v>
      </c>
      <c r="C82" s="64">
        <v>59</v>
      </c>
      <c r="D82" s="64">
        <v>59</v>
      </c>
      <c r="E82" s="64">
        <v>59</v>
      </c>
      <c r="F82" s="64">
        <v>59</v>
      </c>
      <c r="G82" s="64">
        <v>59</v>
      </c>
      <c r="H82" s="64">
        <v>59</v>
      </c>
      <c r="I82" s="64">
        <v>59</v>
      </c>
      <c r="J82" s="64">
        <v>59</v>
      </c>
      <c r="K82" s="64">
        <v>59</v>
      </c>
      <c r="L82" s="64">
        <v>59</v>
      </c>
      <c r="M82" s="64">
        <v>59</v>
      </c>
      <c r="N82" s="64">
        <v>59</v>
      </c>
      <c r="O82" s="64">
        <v>59</v>
      </c>
      <c r="P82" s="64">
        <v>59</v>
      </c>
      <c r="Q82" s="64">
        <v>59</v>
      </c>
      <c r="R82" s="64">
        <v>59</v>
      </c>
      <c r="S82" s="64">
        <v>59</v>
      </c>
      <c r="T82" s="64">
        <v>59</v>
      </c>
      <c r="U82" s="64">
        <v>59</v>
      </c>
      <c r="V82" s="64">
        <v>59</v>
      </c>
      <c r="W82" s="64">
        <v>59</v>
      </c>
      <c r="X82" s="64">
        <v>59</v>
      </c>
      <c r="Y82" s="64">
        <v>59</v>
      </c>
      <c r="Z82" s="64">
        <v>59</v>
      </c>
      <c r="AA82" s="64">
        <v>59</v>
      </c>
      <c r="AB82" s="64">
        <v>59</v>
      </c>
      <c r="AC82" s="64">
        <v>59</v>
      </c>
      <c r="AD82" s="64">
        <v>59</v>
      </c>
      <c r="AE82" s="64">
        <v>59</v>
      </c>
      <c r="AF82" s="64">
        <v>59</v>
      </c>
      <c r="AG82" s="64">
        <v>59</v>
      </c>
      <c r="AH82" s="64">
        <v>59</v>
      </c>
      <c r="AI82" s="64">
        <v>59</v>
      </c>
      <c r="AJ82" s="64">
        <v>59</v>
      </c>
      <c r="AK82" s="64">
        <v>59</v>
      </c>
      <c r="AL82" s="64">
        <v>58</v>
      </c>
      <c r="AM82" s="64">
        <v>58</v>
      </c>
      <c r="AN82" s="64">
        <v>58</v>
      </c>
      <c r="AO82" s="64">
        <v>57</v>
      </c>
      <c r="AP82" s="64">
        <v>57</v>
      </c>
      <c r="AQ82" s="64">
        <v>56</v>
      </c>
      <c r="AR82" s="64">
        <v>56</v>
      </c>
      <c r="AS82" s="64">
        <v>55</v>
      </c>
      <c r="AT82" s="64">
        <v>55</v>
      </c>
      <c r="AU82" s="64">
        <v>54</v>
      </c>
      <c r="AV82" s="64">
        <v>54</v>
      </c>
      <c r="AW82" s="64">
        <v>53</v>
      </c>
      <c r="AX82" s="64">
        <v>53</v>
      </c>
      <c r="AY82" s="64">
        <v>52</v>
      </c>
      <c r="AZ82" s="64">
        <v>52</v>
      </c>
      <c r="BA82" s="64">
        <v>51</v>
      </c>
      <c r="BB82" s="64">
        <v>51</v>
      </c>
      <c r="BC82" s="64">
        <v>50</v>
      </c>
      <c r="BD82" s="64">
        <v>50</v>
      </c>
      <c r="BE82" s="64">
        <v>49</v>
      </c>
      <c r="BF82" s="64">
        <v>59</v>
      </c>
      <c r="BG82" s="64">
        <v>58</v>
      </c>
      <c r="BH82" s="64">
        <v>58</v>
      </c>
      <c r="BI82" s="64">
        <v>57</v>
      </c>
      <c r="BJ82" s="64">
        <v>57</v>
      </c>
      <c r="BK82" s="64">
        <v>56</v>
      </c>
      <c r="BL82" s="64">
        <v>56</v>
      </c>
      <c r="BM82" s="64">
        <v>55</v>
      </c>
      <c r="BN82" s="64">
        <v>55</v>
      </c>
      <c r="BO82" s="64">
        <v>54</v>
      </c>
      <c r="BP82" s="64">
        <v>54</v>
      </c>
      <c r="BQ82" s="64">
        <v>53</v>
      </c>
      <c r="BR82" s="64">
        <v>53</v>
      </c>
      <c r="BS82" s="64">
        <v>52</v>
      </c>
      <c r="BT82" s="64">
        <v>52</v>
      </c>
      <c r="BU82" s="64">
        <v>51</v>
      </c>
      <c r="BV82" s="64">
        <v>51</v>
      </c>
      <c r="BW82" s="64">
        <v>50</v>
      </c>
      <c r="BX82" s="64">
        <v>50</v>
      </c>
      <c r="BY82" s="65">
        <v>49</v>
      </c>
    </row>
    <row r="83" spans="1:77">
      <c r="A83" s="83" t="s">
        <v>277</v>
      </c>
      <c r="B83" s="64" t="s">
        <v>468</v>
      </c>
      <c r="C83" s="64">
        <v>0.2</v>
      </c>
      <c r="D83" s="64">
        <v>0.24</v>
      </c>
      <c r="E83" s="64">
        <v>0.14499999999999999</v>
      </c>
      <c r="F83" s="64">
        <v>0.123</v>
      </c>
      <c r="G83" s="64">
        <v>0.13400000000000001</v>
      </c>
      <c r="H83" s="64">
        <v>0.17199999999999999</v>
      </c>
      <c r="I83" s="64">
        <v>0.14899999999999999</v>
      </c>
      <c r="J83" s="64">
        <v>0.20499999999999999</v>
      </c>
      <c r="K83" s="64">
        <v>0.17100000000000001</v>
      </c>
      <c r="L83" s="64">
        <v>0.16600000000000001</v>
      </c>
      <c r="M83" s="64">
        <v>0.14799999999999999</v>
      </c>
      <c r="N83" s="64">
        <v>-6.2E-2</v>
      </c>
      <c r="O83" s="64">
        <v>-4.0000000000000001E-3</v>
      </c>
      <c r="P83" s="64">
        <v>-0.193</v>
      </c>
      <c r="Q83" s="64">
        <v>-0.187</v>
      </c>
      <c r="R83" s="64">
        <v>-0.16</v>
      </c>
      <c r="S83" s="64">
        <v>-0.218</v>
      </c>
      <c r="T83" s="64">
        <v>-0.123</v>
      </c>
      <c r="U83" s="64">
        <v>0.112</v>
      </c>
      <c r="V83" s="64">
        <v>-0.21299999999999999</v>
      </c>
      <c r="W83" s="64">
        <v>-0.13400000000000001</v>
      </c>
      <c r="X83" s="64">
        <v>-0.159</v>
      </c>
      <c r="Y83" s="64">
        <v>3.1E-2</v>
      </c>
      <c r="Z83" s="64">
        <v>0.13900000000000001</v>
      </c>
      <c r="AA83" s="64">
        <v>0.56499999999999995</v>
      </c>
      <c r="AB83" s="64">
        <v>6.7000000000000004E-2</v>
      </c>
      <c r="AC83" s="64">
        <v>0.17699999999999999</v>
      </c>
      <c r="AD83" s="64">
        <v>1</v>
      </c>
      <c r="AE83" s="64">
        <v>0.106</v>
      </c>
      <c r="AF83" s="64">
        <v>-2.3E-2</v>
      </c>
      <c r="AG83" s="64">
        <v>8.1000000000000003E-2</v>
      </c>
      <c r="AH83" s="64">
        <v>0.316</v>
      </c>
      <c r="AI83" s="64">
        <v>0.496</v>
      </c>
      <c r="AJ83" s="64">
        <v>0.503</v>
      </c>
      <c r="AK83" s="64">
        <v>0.29499999999999998</v>
      </c>
      <c r="AL83" s="64">
        <v>-2.7E-2</v>
      </c>
      <c r="AM83" s="64">
        <v>-3.4000000000000002E-2</v>
      </c>
      <c r="AN83" s="64">
        <v>0.29599999999999999</v>
      </c>
      <c r="AO83" s="64">
        <v>0.308</v>
      </c>
      <c r="AP83" s="64">
        <v>0.16</v>
      </c>
      <c r="AQ83" s="64">
        <v>0.26500000000000001</v>
      </c>
      <c r="AR83" s="64">
        <v>3.7999999999999999E-2</v>
      </c>
      <c r="AS83" s="64">
        <v>4.2000000000000003E-2</v>
      </c>
      <c r="AT83" s="64">
        <v>1.0999999999999999E-2</v>
      </c>
      <c r="AU83" s="64">
        <v>-7.4999999999999997E-2</v>
      </c>
      <c r="AV83" s="64">
        <v>5.0000000000000001E-3</v>
      </c>
      <c r="AW83" s="64">
        <v>0.188</v>
      </c>
      <c r="AX83" s="64">
        <v>-8.3000000000000004E-2</v>
      </c>
      <c r="AY83" s="64">
        <v>9.8000000000000004E-2</v>
      </c>
      <c r="AZ83" s="64">
        <v>-0.122</v>
      </c>
      <c r="BA83" s="64">
        <v>-5.5E-2</v>
      </c>
      <c r="BB83" s="64">
        <v>-8.6999999999999994E-2</v>
      </c>
      <c r="BC83" s="64">
        <v>7.5999999999999998E-2</v>
      </c>
      <c r="BD83" s="64">
        <v>-0.11</v>
      </c>
      <c r="BE83" s="64">
        <v>0.41899999999999998</v>
      </c>
      <c r="BF83" s="64">
        <v>0.05</v>
      </c>
      <c r="BG83" s="64">
        <v>-0.126</v>
      </c>
      <c r="BH83" s="64">
        <v>0.114</v>
      </c>
      <c r="BI83" s="64">
        <v>0.255</v>
      </c>
      <c r="BJ83" s="64">
        <v>6.4000000000000001E-2</v>
      </c>
      <c r="BK83" s="64">
        <v>0.28000000000000003</v>
      </c>
      <c r="BL83" s="64">
        <v>-7.0000000000000001E-3</v>
      </c>
      <c r="BM83" s="64">
        <v>6.5000000000000002E-2</v>
      </c>
      <c r="BN83" s="64">
        <v>-1.2E-2</v>
      </c>
      <c r="BO83" s="64">
        <v>-0.124</v>
      </c>
      <c r="BP83" s="64">
        <v>4.2999999999999997E-2</v>
      </c>
      <c r="BQ83" s="64">
        <v>0.159</v>
      </c>
      <c r="BR83" s="64">
        <v>2.4E-2</v>
      </c>
      <c r="BS83" s="64">
        <v>0.128</v>
      </c>
      <c r="BT83" s="64">
        <v>-2.3E-2</v>
      </c>
      <c r="BU83" s="64">
        <v>-1.7999999999999999E-2</v>
      </c>
      <c r="BV83" s="64">
        <v>-3.1E-2</v>
      </c>
      <c r="BW83" s="64">
        <v>2.3E-2</v>
      </c>
      <c r="BX83" s="64">
        <v>-2.8000000000000001E-2</v>
      </c>
      <c r="BY83" s="65">
        <v>0.39200000000000002</v>
      </c>
    </row>
    <row r="84" spans="1:77">
      <c r="A84" s="83"/>
      <c r="B84" s="64" t="s">
        <v>469</v>
      </c>
      <c r="C84" s="64">
        <v>0.129</v>
      </c>
      <c r="D84" s="64">
        <v>6.7000000000000004E-2</v>
      </c>
      <c r="E84" s="64">
        <v>0.27300000000000002</v>
      </c>
      <c r="F84" s="64">
        <v>0.35499999999999998</v>
      </c>
      <c r="G84" s="64">
        <v>0.312</v>
      </c>
      <c r="H84" s="64">
        <v>0.192</v>
      </c>
      <c r="I84" s="64">
        <v>0.25900000000000001</v>
      </c>
      <c r="J84" s="64">
        <v>0.12</v>
      </c>
      <c r="K84" s="64">
        <v>0.19600000000000001</v>
      </c>
      <c r="L84" s="64">
        <v>0.20799999999999999</v>
      </c>
      <c r="M84" s="64">
        <v>0.26200000000000001</v>
      </c>
      <c r="N84" s="64">
        <v>0.63900000000000001</v>
      </c>
      <c r="O84" s="64">
        <v>0.97599999999999998</v>
      </c>
      <c r="P84" s="64">
        <v>0.14199999999999999</v>
      </c>
      <c r="Q84" s="64">
        <v>0.156</v>
      </c>
      <c r="R84" s="64">
        <v>0.22500000000000001</v>
      </c>
      <c r="S84" s="64">
        <v>9.7000000000000003E-2</v>
      </c>
      <c r="T84" s="64">
        <v>0.35499999999999998</v>
      </c>
      <c r="U84" s="64">
        <v>0.39900000000000002</v>
      </c>
      <c r="V84" s="64">
        <v>0.105</v>
      </c>
      <c r="W84" s="64">
        <v>0.311</v>
      </c>
      <c r="X84" s="64">
        <v>0.22900000000000001</v>
      </c>
      <c r="Y84" s="64">
        <v>0.81599999999999995</v>
      </c>
      <c r="Z84" s="64">
        <v>0.29299999999999998</v>
      </c>
      <c r="AA84" s="64">
        <v>0</v>
      </c>
      <c r="AB84" s="64">
        <v>0.61199999999999999</v>
      </c>
      <c r="AC84" s="64">
        <v>0.17899999999999999</v>
      </c>
      <c r="AD84" s="64"/>
      <c r="AE84" s="64">
        <v>0.42499999999999999</v>
      </c>
      <c r="AF84" s="64">
        <v>0.86299999999999999</v>
      </c>
      <c r="AG84" s="64">
        <v>0.54200000000000004</v>
      </c>
      <c r="AH84" s="64">
        <v>1.4999999999999999E-2</v>
      </c>
      <c r="AI84" s="64">
        <v>0</v>
      </c>
      <c r="AJ84" s="64">
        <v>0</v>
      </c>
      <c r="AK84" s="64">
        <v>2.3E-2</v>
      </c>
      <c r="AL84" s="64">
        <v>0.84</v>
      </c>
      <c r="AM84" s="64">
        <v>0.79900000000000004</v>
      </c>
      <c r="AN84" s="64">
        <v>2.4E-2</v>
      </c>
      <c r="AO84" s="64">
        <v>0.02</v>
      </c>
      <c r="AP84" s="64">
        <v>0.23400000000000001</v>
      </c>
      <c r="AQ84" s="64">
        <v>4.9000000000000002E-2</v>
      </c>
      <c r="AR84" s="64">
        <v>0.78200000000000003</v>
      </c>
      <c r="AS84" s="64">
        <v>0.75900000000000001</v>
      </c>
      <c r="AT84" s="64">
        <v>0.93500000000000005</v>
      </c>
      <c r="AU84" s="64">
        <v>0.59199999999999997</v>
      </c>
      <c r="AV84" s="64">
        <v>0.97299999999999998</v>
      </c>
      <c r="AW84" s="64">
        <v>0.17799999999999999</v>
      </c>
      <c r="AX84" s="64">
        <v>0.55300000000000005</v>
      </c>
      <c r="AY84" s="64">
        <v>0.48899999999999999</v>
      </c>
      <c r="AZ84" s="64">
        <v>0.38900000000000001</v>
      </c>
      <c r="BA84" s="64">
        <v>0.70099999999999996</v>
      </c>
      <c r="BB84" s="64">
        <v>0.54200000000000004</v>
      </c>
      <c r="BC84" s="64">
        <v>0.59899999999999998</v>
      </c>
      <c r="BD84" s="64">
        <v>0.44500000000000001</v>
      </c>
      <c r="BE84" s="64">
        <v>3.0000000000000001E-3</v>
      </c>
      <c r="BF84" s="64">
        <v>0.70699999999999996</v>
      </c>
      <c r="BG84" s="64">
        <v>0.34499999999999997</v>
      </c>
      <c r="BH84" s="64">
        <v>0.39300000000000002</v>
      </c>
      <c r="BI84" s="64">
        <v>5.6000000000000001E-2</v>
      </c>
      <c r="BJ84" s="64">
        <v>0.63700000000000001</v>
      </c>
      <c r="BK84" s="64">
        <v>3.6999999999999998E-2</v>
      </c>
      <c r="BL84" s="64">
        <v>0.95799999999999996</v>
      </c>
      <c r="BM84" s="64">
        <v>0.63800000000000001</v>
      </c>
      <c r="BN84" s="64">
        <v>0.93300000000000005</v>
      </c>
      <c r="BO84" s="64">
        <v>0.37</v>
      </c>
      <c r="BP84" s="64">
        <v>0.75900000000000001</v>
      </c>
      <c r="BQ84" s="64">
        <v>0.25600000000000001</v>
      </c>
      <c r="BR84" s="64">
        <v>0.86599999999999999</v>
      </c>
      <c r="BS84" s="64">
        <v>0.36499999999999999</v>
      </c>
      <c r="BT84" s="64">
        <v>0.871</v>
      </c>
      <c r="BU84" s="64">
        <v>0.89900000000000002</v>
      </c>
      <c r="BV84" s="64">
        <v>0.83</v>
      </c>
      <c r="BW84" s="64">
        <v>0.872</v>
      </c>
      <c r="BX84" s="64">
        <v>0.84799999999999998</v>
      </c>
      <c r="BY84" s="65">
        <v>5.0000000000000001E-3</v>
      </c>
    </row>
    <row r="85" spans="1:77">
      <c r="A85" s="83"/>
      <c r="B85" s="64" t="s">
        <v>467</v>
      </c>
      <c r="C85" s="64">
        <v>59</v>
      </c>
      <c r="D85" s="64">
        <v>59</v>
      </c>
      <c r="E85" s="64">
        <v>59</v>
      </c>
      <c r="F85" s="64">
        <v>59</v>
      </c>
      <c r="G85" s="64">
        <v>59</v>
      </c>
      <c r="H85" s="64">
        <v>59</v>
      </c>
      <c r="I85" s="64">
        <v>59</v>
      </c>
      <c r="J85" s="64">
        <v>59</v>
      </c>
      <c r="K85" s="64">
        <v>59</v>
      </c>
      <c r="L85" s="64">
        <v>59</v>
      </c>
      <c r="M85" s="64">
        <v>59</v>
      </c>
      <c r="N85" s="64">
        <v>59</v>
      </c>
      <c r="O85" s="64">
        <v>59</v>
      </c>
      <c r="P85" s="64">
        <v>59</v>
      </c>
      <c r="Q85" s="64">
        <v>59</v>
      </c>
      <c r="R85" s="64">
        <v>59</v>
      </c>
      <c r="S85" s="64">
        <v>59</v>
      </c>
      <c r="T85" s="64">
        <v>59</v>
      </c>
      <c r="U85" s="64">
        <v>59</v>
      </c>
      <c r="V85" s="64">
        <v>59</v>
      </c>
      <c r="W85" s="64">
        <v>59</v>
      </c>
      <c r="X85" s="64">
        <v>59</v>
      </c>
      <c r="Y85" s="64">
        <v>59</v>
      </c>
      <c r="Z85" s="64">
        <v>59</v>
      </c>
      <c r="AA85" s="64">
        <v>59</v>
      </c>
      <c r="AB85" s="64">
        <v>59</v>
      </c>
      <c r="AC85" s="64">
        <v>59</v>
      </c>
      <c r="AD85" s="64">
        <v>59</v>
      </c>
      <c r="AE85" s="64">
        <v>59</v>
      </c>
      <c r="AF85" s="64">
        <v>59</v>
      </c>
      <c r="AG85" s="64">
        <v>59</v>
      </c>
      <c r="AH85" s="64">
        <v>59</v>
      </c>
      <c r="AI85" s="64">
        <v>59</v>
      </c>
      <c r="AJ85" s="64">
        <v>59</v>
      </c>
      <c r="AK85" s="64">
        <v>59</v>
      </c>
      <c r="AL85" s="64">
        <v>58</v>
      </c>
      <c r="AM85" s="64">
        <v>58</v>
      </c>
      <c r="AN85" s="64">
        <v>58</v>
      </c>
      <c r="AO85" s="64">
        <v>57</v>
      </c>
      <c r="AP85" s="64">
        <v>57</v>
      </c>
      <c r="AQ85" s="64">
        <v>56</v>
      </c>
      <c r="AR85" s="64">
        <v>56</v>
      </c>
      <c r="AS85" s="64">
        <v>55</v>
      </c>
      <c r="AT85" s="64">
        <v>55</v>
      </c>
      <c r="AU85" s="64">
        <v>54</v>
      </c>
      <c r="AV85" s="64">
        <v>54</v>
      </c>
      <c r="AW85" s="64">
        <v>53</v>
      </c>
      <c r="AX85" s="64">
        <v>53</v>
      </c>
      <c r="AY85" s="64">
        <v>52</v>
      </c>
      <c r="AZ85" s="64">
        <v>52</v>
      </c>
      <c r="BA85" s="64">
        <v>51</v>
      </c>
      <c r="BB85" s="64">
        <v>51</v>
      </c>
      <c r="BC85" s="64">
        <v>50</v>
      </c>
      <c r="BD85" s="64">
        <v>50</v>
      </c>
      <c r="BE85" s="64">
        <v>49</v>
      </c>
      <c r="BF85" s="64">
        <v>59</v>
      </c>
      <c r="BG85" s="64">
        <v>58</v>
      </c>
      <c r="BH85" s="64">
        <v>58</v>
      </c>
      <c r="BI85" s="64">
        <v>57</v>
      </c>
      <c r="BJ85" s="64">
        <v>57</v>
      </c>
      <c r="BK85" s="64">
        <v>56</v>
      </c>
      <c r="BL85" s="64">
        <v>56</v>
      </c>
      <c r="BM85" s="64">
        <v>55</v>
      </c>
      <c r="BN85" s="64">
        <v>55</v>
      </c>
      <c r="BO85" s="64">
        <v>54</v>
      </c>
      <c r="BP85" s="64">
        <v>54</v>
      </c>
      <c r="BQ85" s="64">
        <v>53</v>
      </c>
      <c r="BR85" s="64">
        <v>53</v>
      </c>
      <c r="BS85" s="64">
        <v>52</v>
      </c>
      <c r="BT85" s="64">
        <v>52</v>
      </c>
      <c r="BU85" s="64">
        <v>51</v>
      </c>
      <c r="BV85" s="64">
        <v>51</v>
      </c>
      <c r="BW85" s="64">
        <v>50</v>
      </c>
      <c r="BX85" s="64">
        <v>50</v>
      </c>
      <c r="BY85" s="65">
        <v>49</v>
      </c>
    </row>
    <row r="86" spans="1:77">
      <c r="A86" s="83" t="s">
        <v>278</v>
      </c>
      <c r="B86" s="64" t="s">
        <v>468</v>
      </c>
      <c r="C86" s="64">
        <v>-0.28899999999999998</v>
      </c>
      <c r="D86" s="64">
        <v>-0.26100000000000001</v>
      </c>
      <c r="E86" s="64">
        <v>-0.27700000000000002</v>
      </c>
      <c r="F86" s="64">
        <v>-0.26200000000000001</v>
      </c>
      <c r="G86" s="64">
        <v>-0.27400000000000002</v>
      </c>
      <c r="H86" s="64">
        <v>-0.29399999999999998</v>
      </c>
      <c r="I86" s="64">
        <v>-0.29399999999999998</v>
      </c>
      <c r="J86" s="64">
        <v>-0.28199999999999997</v>
      </c>
      <c r="K86" s="64">
        <v>-0.29099999999999998</v>
      </c>
      <c r="L86" s="64">
        <v>-0.25</v>
      </c>
      <c r="M86" s="64">
        <v>-0.28100000000000003</v>
      </c>
      <c r="N86" s="64">
        <v>0.19500000000000001</v>
      </c>
      <c r="O86" s="64">
        <v>-4.7E-2</v>
      </c>
      <c r="P86" s="64">
        <v>1.2E-2</v>
      </c>
      <c r="Q86" s="64">
        <v>-2.4E-2</v>
      </c>
      <c r="R86" s="64">
        <v>-9.9000000000000005E-2</v>
      </c>
      <c r="S86" s="64">
        <v>3.5999999999999997E-2</v>
      </c>
      <c r="T86" s="64">
        <v>-7.3999999999999996E-2</v>
      </c>
      <c r="U86" s="64">
        <v>-3.5000000000000003E-2</v>
      </c>
      <c r="V86" s="64">
        <v>-8.0000000000000002E-3</v>
      </c>
      <c r="W86" s="64">
        <v>0.152</v>
      </c>
      <c r="X86" s="64">
        <v>-0.12</v>
      </c>
      <c r="Y86" s="64">
        <v>0.28799999999999998</v>
      </c>
      <c r="Z86" s="64">
        <v>0.182</v>
      </c>
      <c r="AA86" s="64">
        <v>6.7000000000000004E-2</v>
      </c>
      <c r="AB86" s="64">
        <v>0.17199999999999999</v>
      </c>
      <c r="AC86" s="64">
        <v>0.437</v>
      </c>
      <c r="AD86" s="64">
        <v>0.106</v>
      </c>
      <c r="AE86" s="64">
        <v>1</v>
      </c>
      <c r="AF86" s="64">
        <v>0.48</v>
      </c>
      <c r="AG86" s="64">
        <v>-0.129</v>
      </c>
      <c r="AH86" s="64">
        <v>0.45500000000000002</v>
      </c>
      <c r="AI86" s="64">
        <v>0.439</v>
      </c>
      <c r="AJ86" s="64">
        <v>0.432</v>
      </c>
      <c r="AK86" s="64">
        <v>0.33500000000000002</v>
      </c>
      <c r="AL86" s="64">
        <v>-5.8000000000000003E-2</v>
      </c>
      <c r="AM86" s="64">
        <v>-1.2999999999999999E-2</v>
      </c>
      <c r="AN86" s="64">
        <v>0.35699999999999998</v>
      </c>
      <c r="AO86" s="64">
        <v>0.14699999999999999</v>
      </c>
      <c r="AP86" s="64">
        <v>0.28299999999999997</v>
      </c>
      <c r="AQ86" s="64">
        <v>-5.8999999999999997E-2</v>
      </c>
      <c r="AR86" s="64">
        <v>0.29599999999999999</v>
      </c>
      <c r="AS86" s="64">
        <v>-0.09</v>
      </c>
      <c r="AT86" s="64">
        <v>0.318</v>
      </c>
      <c r="AU86" s="64">
        <v>0.21299999999999999</v>
      </c>
      <c r="AV86" s="64">
        <v>0.29899999999999999</v>
      </c>
      <c r="AW86" s="64">
        <v>0.105</v>
      </c>
      <c r="AX86" s="64">
        <v>0.245</v>
      </c>
      <c r="AY86" s="64">
        <v>0.13900000000000001</v>
      </c>
      <c r="AZ86" s="64">
        <v>0.183</v>
      </c>
      <c r="BA86" s="64">
        <v>8.3000000000000004E-2</v>
      </c>
      <c r="BB86" s="64">
        <v>0.153</v>
      </c>
      <c r="BC86" s="64">
        <v>0.17399999999999999</v>
      </c>
      <c r="BD86" s="64">
        <v>0.128</v>
      </c>
      <c r="BE86" s="64">
        <v>0.21099999999999999</v>
      </c>
      <c r="BF86" s="64">
        <v>0.38100000000000001</v>
      </c>
      <c r="BG86" s="64">
        <v>-8.7999999999999995E-2</v>
      </c>
      <c r="BH86" s="64">
        <v>0.38700000000000001</v>
      </c>
      <c r="BI86" s="64">
        <v>0.153</v>
      </c>
      <c r="BJ86" s="64">
        <v>0.35799999999999998</v>
      </c>
      <c r="BK86" s="64">
        <v>-6.2E-2</v>
      </c>
      <c r="BL86" s="64">
        <v>0.35</v>
      </c>
      <c r="BM86" s="64">
        <v>-0.12</v>
      </c>
      <c r="BN86" s="64">
        <v>0.371</v>
      </c>
      <c r="BO86" s="64">
        <v>0.17299999999999999</v>
      </c>
      <c r="BP86" s="64">
        <v>0.35199999999999998</v>
      </c>
      <c r="BQ86" s="64">
        <v>0.106</v>
      </c>
      <c r="BR86" s="64">
        <v>0.36099999999999999</v>
      </c>
      <c r="BS86" s="64">
        <v>0.13800000000000001</v>
      </c>
      <c r="BT86" s="64">
        <v>0.33700000000000002</v>
      </c>
      <c r="BU86" s="64">
        <v>5.8999999999999997E-2</v>
      </c>
      <c r="BV86" s="64">
        <v>0.33200000000000002</v>
      </c>
      <c r="BW86" s="64">
        <v>0.13600000000000001</v>
      </c>
      <c r="BX86" s="64">
        <v>0.307</v>
      </c>
      <c r="BY86" s="65">
        <v>0.16800000000000001</v>
      </c>
    </row>
    <row r="87" spans="1:77">
      <c r="A87" s="83"/>
      <c r="B87" s="64" t="s">
        <v>469</v>
      </c>
      <c r="C87" s="64">
        <v>2.7E-2</v>
      </c>
      <c r="D87" s="64">
        <v>4.5999999999999999E-2</v>
      </c>
      <c r="E87" s="64">
        <v>3.4000000000000002E-2</v>
      </c>
      <c r="F87" s="64">
        <v>4.4999999999999998E-2</v>
      </c>
      <c r="G87" s="64">
        <v>3.5999999999999997E-2</v>
      </c>
      <c r="H87" s="64">
        <v>2.4E-2</v>
      </c>
      <c r="I87" s="64">
        <v>2.4E-2</v>
      </c>
      <c r="J87" s="64">
        <v>0.03</v>
      </c>
      <c r="K87" s="64">
        <v>2.5999999999999999E-2</v>
      </c>
      <c r="L87" s="64">
        <v>5.6000000000000001E-2</v>
      </c>
      <c r="M87" s="64">
        <v>3.1E-2</v>
      </c>
      <c r="N87" s="64">
        <v>0.14000000000000001</v>
      </c>
      <c r="O87" s="64">
        <v>0.72499999999999998</v>
      </c>
      <c r="P87" s="64">
        <v>0.92700000000000005</v>
      </c>
      <c r="Q87" s="64">
        <v>0.85799999999999998</v>
      </c>
      <c r="R87" s="64">
        <v>0.45400000000000001</v>
      </c>
      <c r="S87" s="64">
        <v>0.78600000000000003</v>
      </c>
      <c r="T87" s="64">
        <v>0.57999999999999996</v>
      </c>
      <c r="U87" s="64">
        <v>0.79200000000000004</v>
      </c>
      <c r="V87" s="64">
        <v>0.95399999999999996</v>
      </c>
      <c r="W87" s="64">
        <v>0.25</v>
      </c>
      <c r="X87" s="64">
        <v>0.36499999999999999</v>
      </c>
      <c r="Y87" s="64">
        <v>2.7E-2</v>
      </c>
      <c r="Z87" s="64">
        <v>0.16800000000000001</v>
      </c>
      <c r="AA87" s="64">
        <v>0.61499999999999999</v>
      </c>
      <c r="AB87" s="64">
        <v>0.193</v>
      </c>
      <c r="AC87" s="64">
        <v>1E-3</v>
      </c>
      <c r="AD87" s="64">
        <v>0.42499999999999999</v>
      </c>
      <c r="AE87" s="64"/>
      <c r="AF87" s="64">
        <v>0</v>
      </c>
      <c r="AG87" s="64">
        <v>0.33100000000000002</v>
      </c>
      <c r="AH87" s="64">
        <v>0</v>
      </c>
      <c r="AI87" s="64">
        <v>1E-3</v>
      </c>
      <c r="AJ87" s="64">
        <v>1E-3</v>
      </c>
      <c r="AK87" s="64">
        <v>8.9999999999999993E-3</v>
      </c>
      <c r="AL87" s="64">
        <v>0.66700000000000004</v>
      </c>
      <c r="AM87" s="64">
        <v>0.92200000000000004</v>
      </c>
      <c r="AN87" s="64">
        <v>6.0000000000000001E-3</v>
      </c>
      <c r="AO87" s="64">
        <v>0.27600000000000002</v>
      </c>
      <c r="AP87" s="64">
        <v>3.3000000000000002E-2</v>
      </c>
      <c r="AQ87" s="64">
        <v>0.66600000000000004</v>
      </c>
      <c r="AR87" s="64">
        <v>2.7E-2</v>
      </c>
      <c r="AS87" s="64">
        <v>0.51100000000000001</v>
      </c>
      <c r="AT87" s="64">
        <v>1.7999999999999999E-2</v>
      </c>
      <c r="AU87" s="64">
        <v>0.122</v>
      </c>
      <c r="AV87" s="64">
        <v>2.8000000000000001E-2</v>
      </c>
      <c r="AW87" s="64">
        <v>0.45400000000000001</v>
      </c>
      <c r="AX87" s="64">
        <v>7.6999999999999999E-2</v>
      </c>
      <c r="AY87" s="64">
        <v>0.32400000000000001</v>
      </c>
      <c r="AZ87" s="64">
        <v>0.19500000000000001</v>
      </c>
      <c r="BA87" s="64">
        <v>0.56399999999999995</v>
      </c>
      <c r="BB87" s="64">
        <v>0.28399999999999997</v>
      </c>
      <c r="BC87" s="64">
        <v>0.22700000000000001</v>
      </c>
      <c r="BD87" s="64">
        <v>0.377</v>
      </c>
      <c r="BE87" s="64">
        <v>0.14699999999999999</v>
      </c>
      <c r="BF87" s="64">
        <v>3.0000000000000001E-3</v>
      </c>
      <c r="BG87" s="64">
        <v>0.51200000000000001</v>
      </c>
      <c r="BH87" s="64">
        <v>3.0000000000000001E-3</v>
      </c>
      <c r="BI87" s="64">
        <v>0.254</v>
      </c>
      <c r="BJ87" s="64">
        <v>6.0000000000000001E-3</v>
      </c>
      <c r="BK87" s="64">
        <v>0.64800000000000002</v>
      </c>
      <c r="BL87" s="64">
        <v>8.0000000000000002E-3</v>
      </c>
      <c r="BM87" s="64">
        <v>0.38500000000000001</v>
      </c>
      <c r="BN87" s="64">
        <v>5.0000000000000001E-3</v>
      </c>
      <c r="BO87" s="64">
        <v>0.21199999999999999</v>
      </c>
      <c r="BP87" s="64">
        <v>8.9999999999999993E-3</v>
      </c>
      <c r="BQ87" s="64">
        <v>0.45</v>
      </c>
      <c r="BR87" s="64">
        <v>8.0000000000000002E-3</v>
      </c>
      <c r="BS87" s="64">
        <v>0.33100000000000002</v>
      </c>
      <c r="BT87" s="64">
        <v>1.4999999999999999E-2</v>
      </c>
      <c r="BU87" s="64">
        <v>0.68100000000000005</v>
      </c>
      <c r="BV87" s="64">
        <v>1.7000000000000001E-2</v>
      </c>
      <c r="BW87" s="64">
        <v>0.34699999999999998</v>
      </c>
      <c r="BX87" s="64">
        <v>0.03</v>
      </c>
      <c r="BY87" s="65">
        <v>0.248</v>
      </c>
    </row>
    <row r="88" spans="1:77">
      <c r="A88" s="83"/>
      <c r="B88" s="64" t="s">
        <v>467</v>
      </c>
      <c r="C88" s="64">
        <v>59</v>
      </c>
      <c r="D88" s="64">
        <v>59</v>
      </c>
      <c r="E88" s="64">
        <v>59</v>
      </c>
      <c r="F88" s="64">
        <v>59</v>
      </c>
      <c r="G88" s="64">
        <v>59</v>
      </c>
      <c r="H88" s="64">
        <v>59</v>
      </c>
      <c r="I88" s="64">
        <v>59</v>
      </c>
      <c r="J88" s="64">
        <v>59</v>
      </c>
      <c r="K88" s="64">
        <v>59</v>
      </c>
      <c r="L88" s="64">
        <v>59</v>
      </c>
      <c r="M88" s="64">
        <v>59</v>
      </c>
      <c r="N88" s="64">
        <v>59</v>
      </c>
      <c r="O88" s="64">
        <v>59</v>
      </c>
      <c r="P88" s="64">
        <v>59</v>
      </c>
      <c r="Q88" s="64">
        <v>59</v>
      </c>
      <c r="R88" s="64">
        <v>59</v>
      </c>
      <c r="S88" s="64">
        <v>59</v>
      </c>
      <c r="T88" s="64">
        <v>59</v>
      </c>
      <c r="U88" s="64">
        <v>59</v>
      </c>
      <c r="V88" s="64">
        <v>59</v>
      </c>
      <c r="W88" s="64">
        <v>59</v>
      </c>
      <c r="X88" s="64">
        <v>59</v>
      </c>
      <c r="Y88" s="64">
        <v>59</v>
      </c>
      <c r="Z88" s="64">
        <v>59</v>
      </c>
      <c r="AA88" s="64">
        <v>59</v>
      </c>
      <c r="AB88" s="64">
        <v>59</v>
      </c>
      <c r="AC88" s="64">
        <v>59</v>
      </c>
      <c r="AD88" s="64">
        <v>59</v>
      </c>
      <c r="AE88" s="64">
        <v>59</v>
      </c>
      <c r="AF88" s="64">
        <v>59</v>
      </c>
      <c r="AG88" s="64">
        <v>59</v>
      </c>
      <c r="AH88" s="64">
        <v>59</v>
      </c>
      <c r="AI88" s="64">
        <v>59</v>
      </c>
      <c r="AJ88" s="64">
        <v>59</v>
      </c>
      <c r="AK88" s="64">
        <v>59</v>
      </c>
      <c r="AL88" s="64">
        <v>58</v>
      </c>
      <c r="AM88" s="64">
        <v>58</v>
      </c>
      <c r="AN88" s="64">
        <v>58</v>
      </c>
      <c r="AO88" s="64">
        <v>57</v>
      </c>
      <c r="AP88" s="64">
        <v>57</v>
      </c>
      <c r="AQ88" s="64">
        <v>56</v>
      </c>
      <c r="AR88" s="64">
        <v>56</v>
      </c>
      <c r="AS88" s="64">
        <v>55</v>
      </c>
      <c r="AT88" s="64">
        <v>55</v>
      </c>
      <c r="AU88" s="64">
        <v>54</v>
      </c>
      <c r="AV88" s="64">
        <v>54</v>
      </c>
      <c r="AW88" s="64">
        <v>53</v>
      </c>
      <c r="AX88" s="64">
        <v>53</v>
      </c>
      <c r="AY88" s="64">
        <v>52</v>
      </c>
      <c r="AZ88" s="64">
        <v>52</v>
      </c>
      <c r="BA88" s="64">
        <v>51</v>
      </c>
      <c r="BB88" s="64">
        <v>51</v>
      </c>
      <c r="BC88" s="64">
        <v>50</v>
      </c>
      <c r="BD88" s="64">
        <v>50</v>
      </c>
      <c r="BE88" s="64">
        <v>49</v>
      </c>
      <c r="BF88" s="64">
        <v>59</v>
      </c>
      <c r="BG88" s="64">
        <v>58</v>
      </c>
      <c r="BH88" s="64">
        <v>58</v>
      </c>
      <c r="BI88" s="64">
        <v>57</v>
      </c>
      <c r="BJ88" s="64">
        <v>57</v>
      </c>
      <c r="BK88" s="64">
        <v>56</v>
      </c>
      <c r="BL88" s="64">
        <v>56</v>
      </c>
      <c r="BM88" s="64">
        <v>55</v>
      </c>
      <c r="BN88" s="64">
        <v>55</v>
      </c>
      <c r="BO88" s="64">
        <v>54</v>
      </c>
      <c r="BP88" s="64">
        <v>54</v>
      </c>
      <c r="BQ88" s="64">
        <v>53</v>
      </c>
      <c r="BR88" s="64">
        <v>53</v>
      </c>
      <c r="BS88" s="64">
        <v>52</v>
      </c>
      <c r="BT88" s="64">
        <v>52</v>
      </c>
      <c r="BU88" s="64">
        <v>51</v>
      </c>
      <c r="BV88" s="64">
        <v>51</v>
      </c>
      <c r="BW88" s="64">
        <v>50</v>
      </c>
      <c r="BX88" s="64">
        <v>50</v>
      </c>
      <c r="BY88" s="65">
        <v>49</v>
      </c>
    </row>
    <row r="89" spans="1:77">
      <c r="A89" s="83" t="s">
        <v>279</v>
      </c>
      <c r="B89" s="64" t="s">
        <v>468</v>
      </c>
      <c r="C89" s="64">
        <v>-0.505</v>
      </c>
      <c r="D89" s="64">
        <v>-0.50600000000000001</v>
      </c>
      <c r="E89" s="64">
        <v>-0.50600000000000001</v>
      </c>
      <c r="F89" s="64">
        <v>-0.52200000000000002</v>
      </c>
      <c r="G89" s="64">
        <v>-0.41699999999999998</v>
      </c>
      <c r="H89" s="64">
        <v>-0.48799999999999999</v>
      </c>
      <c r="I89" s="64">
        <v>-0.48199999999999998</v>
      </c>
      <c r="J89" s="64">
        <v>-0.51500000000000001</v>
      </c>
      <c r="K89" s="64">
        <v>-0.49399999999999999</v>
      </c>
      <c r="L89" s="64">
        <v>-0.53900000000000003</v>
      </c>
      <c r="M89" s="64">
        <v>-0.46100000000000002</v>
      </c>
      <c r="N89" s="64">
        <v>0.16800000000000001</v>
      </c>
      <c r="O89" s="64">
        <v>-6.7000000000000004E-2</v>
      </c>
      <c r="P89" s="64">
        <v>0.13100000000000001</v>
      </c>
      <c r="Q89" s="64">
        <v>9.2999999999999999E-2</v>
      </c>
      <c r="R89" s="64">
        <v>3.0000000000000001E-3</v>
      </c>
      <c r="S89" s="64">
        <v>2.8000000000000001E-2</v>
      </c>
      <c r="T89" s="64">
        <v>-6.9000000000000006E-2</v>
      </c>
      <c r="U89" s="64">
        <v>2.5999999999999999E-2</v>
      </c>
      <c r="V89" s="64">
        <v>4.7E-2</v>
      </c>
      <c r="W89" s="64">
        <v>2.4E-2</v>
      </c>
      <c r="X89" s="64">
        <v>-0.13</v>
      </c>
      <c r="Y89" s="64">
        <v>6.6000000000000003E-2</v>
      </c>
      <c r="Z89" s="64">
        <v>0.35</v>
      </c>
      <c r="AA89" s="64">
        <v>4.5999999999999999E-2</v>
      </c>
      <c r="AB89" s="64">
        <v>0.434</v>
      </c>
      <c r="AC89" s="64">
        <v>0.58299999999999996</v>
      </c>
      <c r="AD89" s="64">
        <v>-2.3E-2</v>
      </c>
      <c r="AE89" s="64">
        <v>0.48</v>
      </c>
      <c r="AF89" s="64">
        <v>1</v>
      </c>
      <c r="AG89" s="64">
        <v>-0.05</v>
      </c>
      <c r="AH89" s="64">
        <v>0.44900000000000001</v>
      </c>
      <c r="AI89" s="64">
        <v>0.61199999999999999</v>
      </c>
      <c r="AJ89" s="64">
        <v>0.59899999999999998</v>
      </c>
      <c r="AK89" s="64">
        <v>0.378</v>
      </c>
      <c r="AL89" s="64">
        <v>0.113</v>
      </c>
      <c r="AM89" s="64">
        <v>0.14099999999999999</v>
      </c>
      <c r="AN89" s="64">
        <v>0.32500000000000001</v>
      </c>
      <c r="AO89" s="64">
        <v>0.24199999999999999</v>
      </c>
      <c r="AP89" s="64">
        <v>0.24199999999999999</v>
      </c>
      <c r="AQ89" s="64">
        <v>0.19600000000000001</v>
      </c>
      <c r="AR89" s="64">
        <v>0.14799999999999999</v>
      </c>
      <c r="AS89" s="64">
        <v>0.121</v>
      </c>
      <c r="AT89" s="64">
        <v>0.1</v>
      </c>
      <c r="AU89" s="64">
        <v>8.5000000000000006E-2</v>
      </c>
      <c r="AV89" s="64">
        <v>0.13400000000000001</v>
      </c>
      <c r="AW89" s="64">
        <v>-2.7E-2</v>
      </c>
      <c r="AX89" s="64">
        <v>0.16500000000000001</v>
      </c>
      <c r="AY89" s="64">
        <v>0.114</v>
      </c>
      <c r="AZ89" s="64">
        <v>0.115</v>
      </c>
      <c r="BA89" s="64">
        <v>0.28599999999999998</v>
      </c>
      <c r="BB89" s="64">
        <v>5.0000000000000001E-3</v>
      </c>
      <c r="BC89" s="64">
        <v>0.25900000000000001</v>
      </c>
      <c r="BD89" s="64">
        <v>-7.8E-2</v>
      </c>
      <c r="BE89" s="64">
        <v>0.14599999999999999</v>
      </c>
      <c r="BF89" s="64">
        <v>0.57499999999999996</v>
      </c>
      <c r="BG89" s="64">
        <v>0.06</v>
      </c>
      <c r="BH89" s="64">
        <v>0.56399999999999995</v>
      </c>
      <c r="BI89" s="64">
        <v>0.22600000000000001</v>
      </c>
      <c r="BJ89" s="64">
        <v>0.48799999999999999</v>
      </c>
      <c r="BK89" s="64">
        <v>0.184</v>
      </c>
      <c r="BL89" s="64">
        <v>0.438</v>
      </c>
      <c r="BM89" s="64">
        <v>8.7999999999999995E-2</v>
      </c>
      <c r="BN89" s="64">
        <v>0.41899999999999998</v>
      </c>
      <c r="BO89" s="64">
        <v>6.5000000000000002E-2</v>
      </c>
      <c r="BP89" s="64">
        <v>0.42199999999999999</v>
      </c>
      <c r="BQ89" s="64">
        <v>-0.05</v>
      </c>
      <c r="BR89" s="64">
        <v>0.433</v>
      </c>
      <c r="BS89" s="64">
        <v>0.10299999999999999</v>
      </c>
      <c r="BT89" s="64">
        <v>0.41299999999999998</v>
      </c>
      <c r="BU89" s="64">
        <v>0.28299999999999997</v>
      </c>
      <c r="BV89" s="64">
        <v>0.33400000000000002</v>
      </c>
      <c r="BW89" s="64">
        <v>0.26800000000000002</v>
      </c>
      <c r="BX89" s="64">
        <v>0.25600000000000001</v>
      </c>
      <c r="BY89" s="65">
        <v>0.161</v>
      </c>
    </row>
    <row r="90" spans="1:77">
      <c r="A90" s="83"/>
      <c r="B90" s="64" t="s">
        <v>469</v>
      </c>
      <c r="C90" s="64">
        <v>0</v>
      </c>
      <c r="D90" s="64">
        <v>0</v>
      </c>
      <c r="E90" s="64">
        <v>0</v>
      </c>
      <c r="F90" s="64">
        <v>0</v>
      </c>
      <c r="G90" s="64">
        <v>1E-3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0.20499999999999999</v>
      </c>
      <c r="O90" s="64">
        <v>0.61499999999999999</v>
      </c>
      <c r="P90" s="64">
        <v>0.32200000000000001</v>
      </c>
      <c r="Q90" s="64">
        <v>0.48199999999999998</v>
      </c>
      <c r="R90" s="64">
        <v>0.98199999999999998</v>
      </c>
      <c r="S90" s="64">
        <v>0.83399999999999996</v>
      </c>
      <c r="T90" s="64">
        <v>0.60099999999999998</v>
      </c>
      <c r="U90" s="64">
        <v>0.84499999999999997</v>
      </c>
      <c r="V90" s="64">
        <v>0.72599999999999998</v>
      </c>
      <c r="W90" s="64">
        <v>0.85399999999999998</v>
      </c>
      <c r="X90" s="64">
        <v>0.32500000000000001</v>
      </c>
      <c r="Y90" s="64">
        <v>0.62</v>
      </c>
      <c r="Z90" s="64">
        <v>7.0000000000000001E-3</v>
      </c>
      <c r="AA90" s="64">
        <v>0.73099999999999998</v>
      </c>
      <c r="AB90" s="64">
        <v>1E-3</v>
      </c>
      <c r="AC90" s="64">
        <v>0</v>
      </c>
      <c r="AD90" s="64">
        <v>0.86299999999999999</v>
      </c>
      <c r="AE90" s="64">
        <v>0</v>
      </c>
      <c r="AF90" s="64"/>
      <c r="AG90" s="64">
        <v>0.70799999999999996</v>
      </c>
      <c r="AH90" s="64">
        <v>0</v>
      </c>
      <c r="AI90" s="64">
        <v>0</v>
      </c>
      <c r="AJ90" s="64">
        <v>0</v>
      </c>
      <c r="AK90" s="64">
        <v>3.0000000000000001E-3</v>
      </c>
      <c r="AL90" s="64">
        <v>0.39900000000000002</v>
      </c>
      <c r="AM90" s="64">
        <v>0.29299999999999998</v>
      </c>
      <c r="AN90" s="64">
        <v>1.2999999999999999E-2</v>
      </c>
      <c r="AO90" s="64">
        <v>6.9000000000000006E-2</v>
      </c>
      <c r="AP90" s="64">
        <v>7.0000000000000007E-2</v>
      </c>
      <c r="AQ90" s="64">
        <v>0.14899999999999999</v>
      </c>
      <c r="AR90" s="64">
        <v>0.27600000000000002</v>
      </c>
      <c r="AS90" s="64">
        <v>0.379</v>
      </c>
      <c r="AT90" s="64">
        <v>0.46600000000000003</v>
      </c>
      <c r="AU90" s="64">
        <v>0.54</v>
      </c>
      <c r="AV90" s="64">
        <v>0.33400000000000002</v>
      </c>
      <c r="AW90" s="64">
        <v>0.84499999999999997</v>
      </c>
      <c r="AX90" s="64">
        <v>0.23899999999999999</v>
      </c>
      <c r="AY90" s="64">
        <v>0.42</v>
      </c>
      <c r="AZ90" s="64">
        <v>0.41699999999999998</v>
      </c>
      <c r="BA90" s="64">
        <v>4.2000000000000003E-2</v>
      </c>
      <c r="BB90" s="64">
        <v>0.97299999999999998</v>
      </c>
      <c r="BC90" s="64">
        <v>6.9000000000000006E-2</v>
      </c>
      <c r="BD90" s="64">
        <v>0.59</v>
      </c>
      <c r="BE90" s="64">
        <v>0.317</v>
      </c>
      <c r="BF90" s="64">
        <v>0</v>
      </c>
      <c r="BG90" s="64">
        <v>0.65200000000000002</v>
      </c>
      <c r="BH90" s="64">
        <v>0</v>
      </c>
      <c r="BI90" s="64">
        <v>9.1999999999999998E-2</v>
      </c>
      <c r="BJ90" s="64">
        <v>0</v>
      </c>
      <c r="BK90" s="64">
        <v>0.17399999999999999</v>
      </c>
      <c r="BL90" s="64">
        <v>1E-3</v>
      </c>
      <c r="BM90" s="64">
        <v>0.52300000000000002</v>
      </c>
      <c r="BN90" s="64">
        <v>1E-3</v>
      </c>
      <c r="BO90" s="64">
        <v>0.64300000000000002</v>
      </c>
      <c r="BP90" s="64">
        <v>1E-3</v>
      </c>
      <c r="BQ90" s="64">
        <v>0.72399999999999998</v>
      </c>
      <c r="BR90" s="64">
        <v>1E-3</v>
      </c>
      <c r="BS90" s="64">
        <v>0.46700000000000003</v>
      </c>
      <c r="BT90" s="64">
        <v>2E-3</v>
      </c>
      <c r="BU90" s="64">
        <v>4.3999999999999997E-2</v>
      </c>
      <c r="BV90" s="64">
        <v>1.7000000000000001E-2</v>
      </c>
      <c r="BW90" s="64">
        <v>5.8999999999999997E-2</v>
      </c>
      <c r="BX90" s="64">
        <v>7.2999999999999995E-2</v>
      </c>
      <c r="BY90" s="65">
        <v>0.26900000000000002</v>
      </c>
    </row>
    <row r="91" spans="1:77">
      <c r="A91" s="83"/>
      <c r="B91" s="64" t="s">
        <v>467</v>
      </c>
      <c r="C91" s="64">
        <v>59</v>
      </c>
      <c r="D91" s="64">
        <v>59</v>
      </c>
      <c r="E91" s="64">
        <v>59</v>
      </c>
      <c r="F91" s="64">
        <v>59</v>
      </c>
      <c r="G91" s="64">
        <v>59</v>
      </c>
      <c r="H91" s="64">
        <v>59</v>
      </c>
      <c r="I91" s="64">
        <v>59</v>
      </c>
      <c r="J91" s="64">
        <v>59</v>
      </c>
      <c r="K91" s="64">
        <v>59</v>
      </c>
      <c r="L91" s="64">
        <v>59</v>
      </c>
      <c r="M91" s="64">
        <v>59</v>
      </c>
      <c r="N91" s="64">
        <v>59</v>
      </c>
      <c r="O91" s="64">
        <v>59</v>
      </c>
      <c r="P91" s="64">
        <v>59</v>
      </c>
      <c r="Q91" s="64">
        <v>59</v>
      </c>
      <c r="R91" s="64">
        <v>59</v>
      </c>
      <c r="S91" s="64">
        <v>59</v>
      </c>
      <c r="T91" s="64">
        <v>59</v>
      </c>
      <c r="U91" s="64">
        <v>59</v>
      </c>
      <c r="V91" s="64">
        <v>59</v>
      </c>
      <c r="W91" s="64">
        <v>59</v>
      </c>
      <c r="X91" s="64">
        <v>59</v>
      </c>
      <c r="Y91" s="64">
        <v>59</v>
      </c>
      <c r="Z91" s="64">
        <v>59</v>
      </c>
      <c r="AA91" s="64">
        <v>59</v>
      </c>
      <c r="AB91" s="64">
        <v>59</v>
      </c>
      <c r="AC91" s="64">
        <v>59</v>
      </c>
      <c r="AD91" s="64">
        <v>59</v>
      </c>
      <c r="AE91" s="64">
        <v>59</v>
      </c>
      <c r="AF91" s="64">
        <v>59</v>
      </c>
      <c r="AG91" s="64">
        <v>59</v>
      </c>
      <c r="AH91" s="64">
        <v>59</v>
      </c>
      <c r="AI91" s="64">
        <v>59</v>
      </c>
      <c r="AJ91" s="64">
        <v>59</v>
      </c>
      <c r="AK91" s="64">
        <v>59</v>
      </c>
      <c r="AL91" s="64">
        <v>58</v>
      </c>
      <c r="AM91" s="64">
        <v>58</v>
      </c>
      <c r="AN91" s="64">
        <v>58</v>
      </c>
      <c r="AO91" s="64">
        <v>57</v>
      </c>
      <c r="AP91" s="64">
        <v>57</v>
      </c>
      <c r="AQ91" s="64">
        <v>56</v>
      </c>
      <c r="AR91" s="64">
        <v>56</v>
      </c>
      <c r="AS91" s="64">
        <v>55</v>
      </c>
      <c r="AT91" s="64">
        <v>55</v>
      </c>
      <c r="AU91" s="64">
        <v>54</v>
      </c>
      <c r="AV91" s="64">
        <v>54</v>
      </c>
      <c r="AW91" s="64">
        <v>53</v>
      </c>
      <c r="AX91" s="64">
        <v>53</v>
      </c>
      <c r="AY91" s="64">
        <v>52</v>
      </c>
      <c r="AZ91" s="64">
        <v>52</v>
      </c>
      <c r="BA91" s="64">
        <v>51</v>
      </c>
      <c r="BB91" s="64">
        <v>51</v>
      </c>
      <c r="BC91" s="64">
        <v>50</v>
      </c>
      <c r="BD91" s="64">
        <v>50</v>
      </c>
      <c r="BE91" s="64">
        <v>49</v>
      </c>
      <c r="BF91" s="64">
        <v>59</v>
      </c>
      <c r="BG91" s="64">
        <v>58</v>
      </c>
      <c r="BH91" s="64">
        <v>58</v>
      </c>
      <c r="BI91" s="64">
        <v>57</v>
      </c>
      <c r="BJ91" s="64">
        <v>57</v>
      </c>
      <c r="BK91" s="64">
        <v>56</v>
      </c>
      <c r="BL91" s="64">
        <v>56</v>
      </c>
      <c r="BM91" s="64">
        <v>55</v>
      </c>
      <c r="BN91" s="64">
        <v>55</v>
      </c>
      <c r="BO91" s="64">
        <v>54</v>
      </c>
      <c r="BP91" s="64">
        <v>54</v>
      </c>
      <c r="BQ91" s="64">
        <v>53</v>
      </c>
      <c r="BR91" s="64">
        <v>53</v>
      </c>
      <c r="BS91" s="64">
        <v>52</v>
      </c>
      <c r="BT91" s="64">
        <v>52</v>
      </c>
      <c r="BU91" s="64">
        <v>51</v>
      </c>
      <c r="BV91" s="64">
        <v>51</v>
      </c>
      <c r="BW91" s="64">
        <v>50</v>
      </c>
      <c r="BX91" s="64">
        <v>50</v>
      </c>
      <c r="BY91" s="65">
        <v>49</v>
      </c>
    </row>
    <row r="92" spans="1:77">
      <c r="A92" s="83" t="s">
        <v>280</v>
      </c>
      <c r="B92" s="64" t="s">
        <v>468</v>
      </c>
      <c r="C92" s="64">
        <v>0.12</v>
      </c>
      <c r="D92" s="64">
        <v>0.13200000000000001</v>
      </c>
      <c r="E92" s="64">
        <v>0.17499999999999999</v>
      </c>
      <c r="F92" s="64">
        <v>0.21299999999999999</v>
      </c>
      <c r="G92" s="64">
        <v>0.13700000000000001</v>
      </c>
      <c r="H92" s="64">
        <v>0.13500000000000001</v>
      </c>
      <c r="I92" s="64">
        <v>0.154</v>
      </c>
      <c r="J92" s="64">
        <v>0.11899999999999999</v>
      </c>
      <c r="K92" s="64">
        <v>0.14499999999999999</v>
      </c>
      <c r="L92" s="64">
        <v>0.16300000000000001</v>
      </c>
      <c r="M92" s="64">
        <v>0.152</v>
      </c>
      <c r="N92" s="64">
        <v>-7.1999999999999995E-2</v>
      </c>
      <c r="O92" s="64">
        <v>0.11</v>
      </c>
      <c r="P92" s="64">
        <v>-2.5999999999999999E-2</v>
      </c>
      <c r="Q92" s="64">
        <v>-4.0000000000000001E-3</v>
      </c>
      <c r="R92" s="64">
        <v>0</v>
      </c>
      <c r="S92" s="64">
        <v>-8.0000000000000002E-3</v>
      </c>
      <c r="T92" s="64">
        <v>1.7999999999999999E-2</v>
      </c>
      <c r="U92" s="64">
        <v>8.7999999999999995E-2</v>
      </c>
      <c r="V92" s="64">
        <v>5.0000000000000001E-3</v>
      </c>
      <c r="W92" s="64">
        <v>9.8000000000000004E-2</v>
      </c>
      <c r="X92" s="64">
        <v>8.3000000000000004E-2</v>
      </c>
      <c r="Y92" s="64">
        <v>-6.3E-2</v>
      </c>
      <c r="Z92" s="64">
        <v>1.4999999999999999E-2</v>
      </c>
      <c r="AA92" s="64">
        <v>0.11799999999999999</v>
      </c>
      <c r="AB92" s="64">
        <v>0.104</v>
      </c>
      <c r="AC92" s="64">
        <v>-0.04</v>
      </c>
      <c r="AD92" s="64">
        <v>8.1000000000000003E-2</v>
      </c>
      <c r="AE92" s="64">
        <v>-0.129</v>
      </c>
      <c r="AF92" s="64">
        <v>-0.05</v>
      </c>
      <c r="AG92" s="64">
        <v>1</v>
      </c>
      <c r="AH92" s="64">
        <v>-0.126</v>
      </c>
      <c r="AI92" s="64">
        <v>3.9E-2</v>
      </c>
      <c r="AJ92" s="64">
        <v>4.2999999999999997E-2</v>
      </c>
      <c r="AK92" s="64">
        <v>-0.16400000000000001</v>
      </c>
      <c r="AL92" s="64">
        <v>-2E-3</v>
      </c>
      <c r="AM92" s="64">
        <v>1.2E-2</v>
      </c>
      <c r="AN92" s="64">
        <v>-0.17199999999999999</v>
      </c>
      <c r="AO92" s="64">
        <v>-0.159</v>
      </c>
      <c r="AP92" s="64">
        <v>-0.13200000000000001</v>
      </c>
      <c r="AQ92" s="64">
        <v>-0.14000000000000001</v>
      </c>
      <c r="AR92" s="64">
        <v>-9.2999999999999999E-2</v>
      </c>
      <c r="AS92" s="64">
        <v>4.0000000000000001E-3</v>
      </c>
      <c r="AT92" s="64">
        <v>-9.8000000000000004E-2</v>
      </c>
      <c r="AU92" s="64">
        <v>-2.8000000000000001E-2</v>
      </c>
      <c r="AV92" s="64">
        <v>-9.2999999999999999E-2</v>
      </c>
      <c r="AW92" s="64">
        <v>-6.7000000000000004E-2</v>
      </c>
      <c r="AX92" s="64">
        <v>-7.6999999999999999E-2</v>
      </c>
      <c r="AY92" s="64">
        <v>-0.14299999999999999</v>
      </c>
      <c r="AZ92" s="64">
        <v>-3.5000000000000003E-2</v>
      </c>
      <c r="BA92" s="64">
        <v>-9.0999999999999998E-2</v>
      </c>
      <c r="BB92" s="64">
        <v>-0.01</v>
      </c>
      <c r="BC92" s="64">
        <v>-0.125</v>
      </c>
      <c r="BD92" s="64">
        <v>3.1E-2</v>
      </c>
      <c r="BE92" s="64">
        <v>0.19800000000000001</v>
      </c>
      <c r="BF92" s="64">
        <v>-0.14599999999999999</v>
      </c>
      <c r="BG92" s="64">
        <v>2E-3</v>
      </c>
      <c r="BH92" s="64">
        <v>-0.14799999999999999</v>
      </c>
      <c r="BI92" s="64">
        <v>-0.14000000000000001</v>
      </c>
      <c r="BJ92" s="64">
        <v>-0.129</v>
      </c>
      <c r="BK92" s="64">
        <v>-0.13500000000000001</v>
      </c>
      <c r="BL92" s="64">
        <v>-0.108</v>
      </c>
      <c r="BM92" s="64">
        <v>2.5000000000000001E-2</v>
      </c>
      <c r="BN92" s="64">
        <v>-0.111</v>
      </c>
      <c r="BO92" s="64">
        <v>-0.01</v>
      </c>
      <c r="BP92" s="64">
        <v>-0.112</v>
      </c>
      <c r="BQ92" s="64">
        <v>-4.8000000000000001E-2</v>
      </c>
      <c r="BR92" s="64">
        <v>-0.106</v>
      </c>
      <c r="BS92" s="64">
        <v>-0.13200000000000001</v>
      </c>
      <c r="BT92" s="64">
        <v>-8.2000000000000003E-2</v>
      </c>
      <c r="BU92" s="64">
        <v>-5.0999999999999997E-2</v>
      </c>
      <c r="BV92" s="64">
        <v>-7.1999999999999995E-2</v>
      </c>
      <c r="BW92" s="64">
        <v>-0.126</v>
      </c>
      <c r="BX92" s="64">
        <v>-0.04</v>
      </c>
      <c r="BY92" s="65">
        <v>0.14699999999999999</v>
      </c>
    </row>
    <row r="93" spans="1:77">
      <c r="A93" s="83"/>
      <c r="B93" s="64" t="s">
        <v>469</v>
      </c>
      <c r="C93" s="64">
        <v>0.36599999999999999</v>
      </c>
      <c r="D93" s="64">
        <v>0.318</v>
      </c>
      <c r="E93" s="64">
        <v>0.185</v>
      </c>
      <c r="F93" s="64">
        <v>0.106</v>
      </c>
      <c r="G93" s="64">
        <v>0.30199999999999999</v>
      </c>
      <c r="H93" s="64">
        <v>0.308</v>
      </c>
      <c r="I93" s="64">
        <v>0.245</v>
      </c>
      <c r="J93" s="64">
        <v>0.36799999999999999</v>
      </c>
      <c r="K93" s="64">
        <v>0.27300000000000002</v>
      </c>
      <c r="L93" s="64">
        <v>0.217</v>
      </c>
      <c r="M93" s="64">
        <v>0.251</v>
      </c>
      <c r="N93" s="64">
        <v>0.58699999999999997</v>
      </c>
      <c r="O93" s="64">
        <v>0.40699999999999997</v>
      </c>
      <c r="P93" s="64">
        <v>0.84499999999999997</v>
      </c>
      <c r="Q93" s="64">
        <v>0.97599999999999998</v>
      </c>
      <c r="R93" s="64">
        <v>0.999</v>
      </c>
      <c r="S93" s="64">
        <v>0.95299999999999996</v>
      </c>
      <c r="T93" s="64">
        <v>0.89200000000000002</v>
      </c>
      <c r="U93" s="64">
        <v>0.50800000000000001</v>
      </c>
      <c r="V93" s="64">
        <v>0.97</v>
      </c>
      <c r="W93" s="64">
        <v>0.46100000000000002</v>
      </c>
      <c r="X93" s="64">
        <v>0.53100000000000003</v>
      </c>
      <c r="Y93" s="64">
        <v>0.63400000000000001</v>
      </c>
      <c r="Z93" s="64">
        <v>0.90800000000000003</v>
      </c>
      <c r="AA93" s="64">
        <v>0.373</v>
      </c>
      <c r="AB93" s="64">
        <v>0.433</v>
      </c>
      <c r="AC93" s="64">
        <v>0.76500000000000001</v>
      </c>
      <c r="AD93" s="64">
        <v>0.54200000000000004</v>
      </c>
      <c r="AE93" s="64">
        <v>0.33100000000000002</v>
      </c>
      <c r="AF93" s="64">
        <v>0.70799999999999996</v>
      </c>
      <c r="AG93" s="64"/>
      <c r="AH93" s="64">
        <v>0.34300000000000003</v>
      </c>
      <c r="AI93" s="64">
        <v>0.77100000000000002</v>
      </c>
      <c r="AJ93" s="64">
        <v>0.748</v>
      </c>
      <c r="AK93" s="64">
        <v>0.215</v>
      </c>
      <c r="AL93" s="64">
        <v>0.98699999999999999</v>
      </c>
      <c r="AM93" s="64">
        <v>0.93</v>
      </c>
      <c r="AN93" s="64">
        <v>0.19600000000000001</v>
      </c>
      <c r="AO93" s="64">
        <v>0.23699999999999999</v>
      </c>
      <c r="AP93" s="64">
        <v>0.32700000000000001</v>
      </c>
      <c r="AQ93" s="64">
        <v>0.30199999999999999</v>
      </c>
      <c r="AR93" s="64">
        <v>0.496</v>
      </c>
      <c r="AS93" s="64">
        <v>0.97699999999999998</v>
      </c>
      <c r="AT93" s="64">
        <v>0.47799999999999998</v>
      </c>
      <c r="AU93" s="64">
        <v>0.84</v>
      </c>
      <c r="AV93" s="64">
        <v>0.503</v>
      </c>
      <c r="AW93" s="64">
        <v>0.63300000000000001</v>
      </c>
      <c r="AX93" s="64">
        <v>0.58499999999999996</v>
      </c>
      <c r="AY93" s="64">
        <v>0.313</v>
      </c>
      <c r="AZ93" s="64">
        <v>0.80400000000000005</v>
      </c>
      <c r="BA93" s="64">
        <v>0.52700000000000002</v>
      </c>
      <c r="BB93" s="64">
        <v>0.94599999999999995</v>
      </c>
      <c r="BC93" s="64">
        <v>0.38700000000000001</v>
      </c>
      <c r="BD93" s="64">
        <v>0.83</v>
      </c>
      <c r="BE93" s="64">
        <v>0.17299999999999999</v>
      </c>
      <c r="BF93" s="64">
        <v>0.26800000000000002</v>
      </c>
      <c r="BG93" s="64">
        <v>0.98599999999999999</v>
      </c>
      <c r="BH93" s="64">
        <v>0.26800000000000002</v>
      </c>
      <c r="BI93" s="64">
        <v>0.29899999999999999</v>
      </c>
      <c r="BJ93" s="64">
        <v>0.34</v>
      </c>
      <c r="BK93" s="64">
        <v>0.32300000000000001</v>
      </c>
      <c r="BL93" s="64">
        <v>0.42699999999999999</v>
      </c>
      <c r="BM93" s="64">
        <v>0.85799999999999998</v>
      </c>
      <c r="BN93" s="64">
        <v>0.41899999999999998</v>
      </c>
      <c r="BO93" s="64">
        <v>0.94499999999999995</v>
      </c>
      <c r="BP93" s="64">
        <v>0.42</v>
      </c>
      <c r="BQ93" s="64">
        <v>0.73299999999999998</v>
      </c>
      <c r="BR93" s="64">
        <v>0.45200000000000001</v>
      </c>
      <c r="BS93" s="64">
        <v>0.35299999999999998</v>
      </c>
      <c r="BT93" s="64">
        <v>0.56399999999999995</v>
      </c>
      <c r="BU93" s="64">
        <v>0.72199999999999998</v>
      </c>
      <c r="BV93" s="64">
        <v>0.61499999999999999</v>
      </c>
      <c r="BW93" s="64">
        <v>0.38200000000000001</v>
      </c>
      <c r="BX93" s="64">
        <v>0.78400000000000003</v>
      </c>
      <c r="BY93" s="65">
        <v>0.315</v>
      </c>
    </row>
    <row r="94" spans="1:77">
      <c r="A94" s="83"/>
      <c r="B94" s="64" t="s">
        <v>467</v>
      </c>
      <c r="C94" s="64">
        <v>59</v>
      </c>
      <c r="D94" s="64">
        <v>59</v>
      </c>
      <c r="E94" s="64">
        <v>59</v>
      </c>
      <c r="F94" s="64">
        <v>59</v>
      </c>
      <c r="G94" s="64">
        <v>59</v>
      </c>
      <c r="H94" s="64">
        <v>59</v>
      </c>
      <c r="I94" s="64">
        <v>59</v>
      </c>
      <c r="J94" s="64">
        <v>59</v>
      </c>
      <c r="K94" s="64">
        <v>59</v>
      </c>
      <c r="L94" s="64">
        <v>59</v>
      </c>
      <c r="M94" s="64">
        <v>59</v>
      </c>
      <c r="N94" s="64">
        <v>59</v>
      </c>
      <c r="O94" s="64">
        <v>59</v>
      </c>
      <c r="P94" s="64">
        <v>59</v>
      </c>
      <c r="Q94" s="64">
        <v>59</v>
      </c>
      <c r="R94" s="64">
        <v>59</v>
      </c>
      <c r="S94" s="64">
        <v>59</v>
      </c>
      <c r="T94" s="64">
        <v>59</v>
      </c>
      <c r="U94" s="64">
        <v>59</v>
      </c>
      <c r="V94" s="64">
        <v>59</v>
      </c>
      <c r="W94" s="64">
        <v>59</v>
      </c>
      <c r="X94" s="64">
        <v>59</v>
      </c>
      <c r="Y94" s="64">
        <v>59</v>
      </c>
      <c r="Z94" s="64">
        <v>59</v>
      </c>
      <c r="AA94" s="64">
        <v>59</v>
      </c>
      <c r="AB94" s="64">
        <v>59</v>
      </c>
      <c r="AC94" s="64">
        <v>59</v>
      </c>
      <c r="AD94" s="64">
        <v>59</v>
      </c>
      <c r="AE94" s="64">
        <v>59</v>
      </c>
      <c r="AF94" s="64">
        <v>59</v>
      </c>
      <c r="AG94" s="64">
        <v>59</v>
      </c>
      <c r="AH94" s="64">
        <v>59</v>
      </c>
      <c r="AI94" s="64">
        <v>59</v>
      </c>
      <c r="AJ94" s="64">
        <v>59</v>
      </c>
      <c r="AK94" s="64">
        <v>59</v>
      </c>
      <c r="AL94" s="64">
        <v>58</v>
      </c>
      <c r="AM94" s="64">
        <v>58</v>
      </c>
      <c r="AN94" s="64">
        <v>58</v>
      </c>
      <c r="AO94" s="64">
        <v>57</v>
      </c>
      <c r="AP94" s="64">
        <v>57</v>
      </c>
      <c r="AQ94" s="64">
        <v>56</v>
      </c>
      <c r="AR94" s="64">
        <v>56</v>
      </c>
      <c r="AS94" s="64">
        <v>55</v>
      </c>
      <c r="AT94" s="64">
        <v>55</v>
      </c>
      <c r="AU94" s="64">
        <v>54</v>
      </c>
      <c r="AV94" s="64">
        <v>54</v>
      </c>
      <c r="AW94" s="64">
        <v>53</v>
      </c>
      <c r="AX94" s="64">
        <v>53</v>
      </c>
      <c r="AY94" s="64">
        <v>52</v>
      </c>
      <c r="AZ94" s="64">
        <v>52</v>
      </c>
      <c r="BA94" s="64">
        <v>51</v>
      </c>
      <c r="BB94" s="64">
        <v>51</v>
      </c>
      <c r="BC94" s="64">
        <v>50</v>
      </c>
      <c r="BD94" s="64">
        <v>50</v>
      </c>
      <c r="BE94" s="64">
        <v>49</v>
      </c>
      <c r="BF94" s="64">
        <v>59</v>
      </c>
      <c r="BG94" s="64">
        <v>58</v>
      </c>
      <c r="BH94" s="64">
        <v>58</v>
      </c>
      <c r="BI94" s="64">
        <v>57</v>
      </c>
      <c r="BJ94" s="64">
        <v>57</v>
      </c>
      <c r="BK94" s="64">
        <v>56</v>
      </c>
      <c r="BL94" s="64">
        <v>56</v>
      </c>
      <c r="BM94" s="64">
        <v>55</v>
      </c>
      <c r="BN94" s="64">
        <v>55</v>
      </c>
      <c r="BO94" s="64">
        <v>54</v>
      </c>
      <c r="BP94" s="64">
        <v>54</v>
      </c>
      <c r="BQ94" s="64">
        <v>53</v>
      </c>
      <c r="BR94" s="64">
        <v>53</v>
      </c>
      <c r="BS94" s="64">
        <v>52</v>
      </c>
      <c r="BT94" s="64">
        <v>52</v>
      </c>
      <c r="BU94" s="64">
        <v>51</v>
      </c>
      <c r="BV94" s="64">
        <v>51</v>
      </c>
      <c r="BW94" s="64">
        <v>50</v>
      </c>
      <c r="BX94" s="64">
        <v>50</v>
      </c>
      <c r="BY94" s="65">
        <v>49</v>
      </c>
    </row>
    <row r="95" spans="1:77">
      <c r="A95" s="83" t="s">
        <v>281</v>
      </c>
      <c r="B95" s="64" t="s">
        <v>468</v>
      </c>
      <c r="C95" s="64">
        <v>-2.1000000000000001E-2</v>
      </c>
      <c r="D95" s="64">
        <v>3.9E-2</v>
      </c>
      <c r="E95" s="64">
        <v>-8.2000000000000003E-2</v>
      </c>
      <c r="F95" s="64">
        <v>-0.125</v>
      </c>
      <c r="G95" s="64">
        <v>-4.9000000000000002E-2</v>
      </c>
      <c r="H95" s="64">
        <v>-3.5999999999999997E-2</v>
      </c>
      <c r="I95" s="64">
        <v>-4.9000000000000002E-2</v>
      </c>
      <c r="J95" s="64">
        <v>-2.1000000000000001E-2</v>
      </c>
      <c r="K95" s="64">
        <v>-3.9E-2</v>
      </c>
      <c r="L95" s="64">
        <v>-7.8E-2</v>
      </c>
      <c r="M95" s="64">
        <v>-0.03</v>
      </c>
      <c r="N95" s="64">
        <v>-3.9E-2</v>
      </c>
      <c r="O95" s="64">
        <v>0.108</v>
      </c>
      <c r="P95" s="64">
        <v>-0.191</v>
      </c>
      <c r="Q95" s="64">
        <v>-0.2</v>
      </c>
      <c r="R95" s="64">
        <v>-0.29899999999999999</v>
      </c>
      <c r="S95" s="64">
        <v>-0.19400000000000001</v>
      </c>
      <c r="T95" s="64">
        <v>-0.16600000000000001</v>
      </c>
      <c r="U95" s="64">
        <v>0.115</v>
      </c>
      <c r="V95" s="64">
        <v>-0.14599999999999999</v>
      </c>
      <c r="W95" s="64">
        <v>-7.9000000000000001E-2</v>
      </c>
      <c r="X95" s="64">
        <v>-8.2000000000000003E-2</v>
      </c>
      <c r="Y95" s="64">
        <v>5.3999999999999999E-2</v>
      </c>
      <c r="Z95" s="64">
        <v>0.29399999999999998</v>
      </c>
      <c r="AA95" s="64">
        <v>0.108</v>
      </c>
      <c r="AB95" s="64">
        <v>0.496</v>
      </c>
      <c r="AC95" s="64">
        <v>0.35899999999999999</v>
      </c>
      <c r="AD95" s="64">
        <v>0.316</v>
      </c>
      <c r="AE95" s="64">
        <v>0.45500000000000002</v>
      </c>
      <c r="AF95" s="64">
        <v>0.44900000000000001</v>
      </c>
      <c r="AG95" s="64">
        <v>-0.126</v>
      </c>
      <c r="AH95" s="64">
        <v>1</v>
      </c>
      <c r="AI95" s="64">
        <v>0.53200000000000003</v>
      </c>
      <c r="AJ95" s="64">
        <v>0.53</v>
      </c>
      <c r="AK95" s="64">
        <v>0.40200000000000002</v>
      </c>
      <c r="AL95" s="64">
        <v>0.17699999999999999</v>
      </c>
      <c r="AM95" s="64">
        <v>0.153</v>
      </c>
      <c r="AN95" s="64">
        <v>0.33500000000000002</v>
      </c>
      <c r="AO95" s="64">
        <v>0.28999999999999998</v>
      </c>
      <c r="AP95" s="64">
        <v>0.19800000000000001</v>
      </c>
      <c r="AQ95" s="64">
        <v>0.32200000000000001</v>
      </c>
      <c r="AR95" s="64">
        <v>5.8000000000000003E-2</v>
      </c>
      <c r="AS95" s="64">
        <v>-6.6000000000000003E-2</v>
      </c>
      <c r="AT95" s="64">
        <v>7.3999999999999996E-2</v>
      </c>
      <c r="AU95" s="64">
        <v>8.8999999999999996E-2</v>
      </c>
      <c r="AV95" s="64">
        <v>4.8000000000000001E-2</v>
      </c>
      <c r="AW95" s="64">
        <v>0.115</v>
      </c>
      <c r="AX95" s="64">
        <v>4.0000000000000001E-3</v>
      </c>
      <c r="AY95" s="64">
        <v>0.182</v>
      </c>
      <c r="AZ95" s="64">
        <v>-7.4999999999999997E-2</v>
      </c>
      <c r="BA95" s="64">
        <v>0.2</v>
      </c>
      <c r="BB95" s="64">
        <v>-0.155</v>
      </c>
      <c r="BC95" s="64">
        <v>0.158</v>
      </c>
      <c r="BD95" s="64">
        <v>-0.19800000000000001</v>
      </c>
      <c r="BE95" s="64">
        <v>0.20499999999999999</v>
      </c>
      <c r="BF95" s="64">
        <v>0.27200000000000002</v>
      </c>
      <c r="BG95" s="64">
        <v>9.9000000000000005E-2</v>
      </c>
      <c r="BH95" s="64">
        <v>0.29199999999999998</v>
      </c>
      <c r="BI95" s="64">
        <v>0.26600000000000001</v>
      </c>
      <c r="BJ95" s="64">
        <v>0.221</v>
      </c>
      <c r="BK95" s="64">
        <v>0.34799999999999998</v>
      </c>
      <c r="BL95" s="64">
        <v>0.13700000000000001</v>
      </c>
      <c r="BM95" s="64">
        <v>-0.10299999999999999</v>
      </c>
      <c r="BN95" s="64">
        <v>0.16600000000000001</v>
      </c>
      <c r="BO95" s="64">
        <v>4.2999999999999997E-2</v>
      </c>
      <c r="BP95" s="64">
        <v>0.19</v>
      </c>
      <c r="BQ95" s="64">
        <v>0.10100000000000001</v>
      </c>
      <c r="BR95" s="64">
        <v>0.152</v>
      </c>
      <c r="BS95" s="64">
        <v>0.191</v>
      </c>
      <c r="BT95" s="64">
        <v>9.9000000000000005E-2</v>
      </c>
      <c r="BU95" s="64">
        <v>0.21299999999999999</v>
      </c>
      <c r="BV95" s="64">
        <v>4.4999999999999998E-2</v>
      </c>
      <c r="BW95" s="64">
        <v>0.14299999999999999</v>
      </c>
      <c r="BX95" s="64">
        <v>-4.0000000000000001E-3</v>
      </c>
      <c r="BY95" s="65">
        <v>0.22700000000000001</v>
      </c>
    </row>
    <row r="96" spans="1:77">
      <c r="A96" s="83"/>
      <c r="B96" s="64" t="s">
        <v>469</v>
      </c>
      <c r="C96" s="64">
        <v>0.872</v>
      </c>
      <c r="D96" s="64">
        <v>0.76800000000000002</v>
      </c>
      <c r="E96" s="64">
        <v>0.53700000000000003</v>
      </c>
      <c r="F96" s="64">
        <v>0.34699999999999998</v>
      </c>
      <c r="G96" s="64">
        <v>0.71499999999999997</v>
      </c>
      <c r="H96" s="64">
        <v>0.78800000000000003</v>
      </c>
      <c r="I96" s="64">
        <v>0.71299999999999997</v>
      </c>
      <c r="J96" s="64">
        <v>0.874</v>
      </c>
      <c r="K96" s="64">
        <v>0.77100000000000002</v>
      </c>
      <c r="L96" s="64">
        <v>0.55600000000000005</v>
      </c>
      <c r="M96" s="64">
        <v>0.82</v>
      </c>
      <c r="N96" s="64">
        <v>0.76900000000000002</v>
      </c>
      <c r="O96" s="64">
        <v>0.41599999999999998</v>
      </c>
      <c r="P96" s="64">
        <v>0.14799999999999999</v>
      </c>
      <c r="Q96" s="64">
        <v>0.129</v>
      </c>
      <c r="R96" s="64">
        <v>2.1000000000000001E-2</v>
      </c>
      <c r="S96" s="64">
        <v>0.14099999999999999</v>
      </c>
      <c r="T96" s="64">
        <v>0.20799999999999999</v>
      </c>
      <c r="U96" s="64">
        <v>0.38500000000000001</v>
      </c>
      <c r="V96" s="64">
        <v>0.26800000000000002</v>
      </c>
      <c r="W96" s="64">
        <v>0.55000000000000004</v>
      </c>
      <c r="X96" s="64">
        <v>0.53900000000000003</v>
      </c>
      <c r="Y96" s="64">
        <v>0.68700000000000006</v>
      </c>
      <c r="Z96" s="64">
        <v>2.4E-2</v>
      </c>
      <c r="AA96" s="64">
        <v>0.41399999999999998</v>
      </c>
      <c r="AB96" s="64">
        <v>0</v>
      </c>
      <c r="AC96" s="64">
        <v>5.0000000000000001E-3</v>
      </c>
      <c r="AD96" s="64">
        <v>1.4999999999999999E-2</v>
      </c>
      <c r="AE96" s="64">
        <v>0</v>
      </c>
      <c r="AF96" s="64">
        <v>0</v>
      </c>
      <c r="AG96" s="64">
        <v>0.34300000000000003</v>
      </c>
      <c r="AH96" s="64"/>
      <c r="AI96" s="64">
        <v>0</v>
      </c>
      <c r="AJ96" s="64">
        <v>0</v>
      </c>
      <c r="AK96" s="64">
        <v>2E-3</v>
      </c>
      <c r="AL96" s="64">
        <v>0.183</v>
      </c>
      <c r="AM96" s="64">
        <v>0.252</v>
      </c>
      <c r="AN96" s="64">
        <v>0.01</v>
      </c>
      <c r="AO96" s="64">
        <v>2.8000000000000001E-2</v>
      </c>
      <c r="AP96" s="64">
        <v>0.13900000000000001</v>
      </c>
      <c r="AQ96" s="64">
        <v>1.4999999999999999E-2</v>
      </c>
      <c r="AR96" s="64">
        <v>0.67200000000000004</v>
      </c>
      <c r="AS96" s="64">
        <v>0.63100000000000001</v>
      </c>
      <c r="AT96" s="64">
        <v>0.59299999999999997</v>
      </c>
      <c r="AU96" s="64">
        <v>0.52300000000000002</v>
      </c>
      <c r="AV96" s="64">
        <v>0.72799999999999998</v>
      </c>
      <c r="AW96" s="64">
        <v>0.41199999999999998</v>
      </c>
      <c r="AX96" s="64">
        <v>0.97499999999999998</v>
      </c>
      <c r="AY96" s="64">
        <v>0.19600000000000001</v>
      </c>
      <c r="AZ96" s="64">
        <v>0.59499999999999997</v>
      </c>
      <c r="BA96" s="64">
        <v>0.159</v>
      </c>
      <c r="BB96" s="64">
        <v>0.27600000000000002</v>
      </c>
      <c r="BC96" s="64">
        <v>0.27300000000000002</v>
      </c>
      <c r="BD96" s="64">
        <v>0.16700000000000001</v>
      </c>
      <c r="BE96" s="64">
        <v>0.158</v>
      </c>
      <c r="BF96" s="64">
        <v>3.6999999999999998E-2</v>
      </c>
      <c r="BG96" s="64">
        <v>0.45800000000000002</v>
      </c>
      <c r="BH96" s="64">
        <v>2.5999999999999999E-2</v>
      </c>
      <c r="BI96" s="64">
        <v>4.4999999999999998E-2</v>
      </c>
      <c r="BJ96" s="64">
        <v>9.9000000000000005E-2</v>
      </c>
      <c r="BK96" s="64">
        <v>8.9999999999999993E-3</v>
      </c>
      <c r="BL96" s="64">
        <v>0.315</v>
      </c>
      <c r="BM96" s="64">
        <v>0.45300000000000001</v>
      </c>
      <c r="BN96" s="64">
        <v>0.22600000000000001</v>
      </c>
      <c r="BO96" s="64">
        <v>0.76</v>
      </c>
      <c r="BP96" s="64">
        <v>0.17</v>
      </c>
      <c r="BQ96" s="64">
        <v>0.47099999999999997</v>
      </c>
      <c r="BR96" s="64">
        <v>0.27800000000000002</v>
      </c>
      <c r="BS96" s="64">
        <v>0.17499999999999999</v>
      </c>
      <c r="BT96" s="64">
        <v>0.48499999999999999</v>
      </c>
      <c r="BU96" s="64">
        <v>0.13300000000000001</v>
      </c>
      <c r="BV96" s="64">
        <v>0.754</v>
      </c>
      <c r="BW96" s="64">
        <v>0.32</v>
      </c>
      <c r="BX96" s="64">
        <v>0.98</v>
      </c>
      <c r="BY96" s="65">
        <v>0.11799999999999999</v>
      </c>
    </row>
    <row r="97" spans="1:77">
      <c r="A97" s="83"/>
      <c r="B97" s="64" t="s">
        <v>467</v>
      </c>
      <c r="C97" s="64">
        <v>59</v>
      </c>
      <c r="D97" s="64">
        <v>59</v>
      </c>
      <c r="E97" s="64">
        <v>59</v>
      </c>
      <c r="F97" s="64">
        <v>59</v>
      </c>
      <c r="G97" s="64">
        <v>59</v>
      </c>
      <c r="H97" s="64">
        <v>59</v>
      </c>
      <c r="I97" s="64">
        <v>59</v>
      </c>
      <c r="J97" s="64">
        <v>59</v>
      </c>
      <c r="K97" s="64">
        <v>59</v>
      </c>
      <c r="L97" s="64">
        <v>59</v>
      </c>
      <c r="M97" s="64">
        <v>59</v>
      </c>
      <c r="N97" s="64">
        <v>59</v>
      </c>
      <c r="O97" s="64">
        <v>59</v>
      </c>
      <c r="P97" s="64">
        <v>59</v>
      </c>
      <c r="Q97" s="64">
        <v>59</v>
      </c>
      <c r="R97" s="64">
        <v>59</v>
      </c>
      <c r="S97" s="64">
        <v>59</v>
      </c>
      <c r="T97" s="64">
        <v>59</v>
      </c>
      <c r="U97" s="64">
        <v>59</v>
      </c>
      <c r="V97" s="64">
        <v>59</v>
      </c>
      <c r="W97" s="64">
        <v>59</v>
      </c>
      <c r="X97" s="64">
        <v>59</v>
      </c>
      <c r="Y97" s="64">
        <v>59</v>
      </c>
      <c r="Z97" s="64">
        <v>59</v>
      </c>
      <c r="AA97" s="64">
        <v>59</v>
      </c>
      <c r="AB97" s="64">
        <v>59</v>
      </c>
      <c r="AC97" s="64">
        <v>59</v>
      </c>
      <c r="AD97" s="64">
        <v>59</v>
      </c>
      <c r="AE97" s="64">
        <v>59</v>
      </c>
      <c r="AF97" s="64">
        <v>59</v>
      </c>
      <c r="AG97" s="64">
        <v>59</v>
      </c>
      <c r="AH97" s="64">
        <v>59</v>
      </c>
      <c r="AI97" s="64">
        <v>59</v>
      </c>
      <c r="AJ97" s="64">
        <v>59</v>
      </c>
      <c r="AK97" s="64">
        <v>59</v>
      </c>
      <c r="AL97" s="64">
        <v>58</v>
      </c>
      <c r="AM97" s="64">
        <v>58</v>
      </c>
      <c r="AN97" s="64">
        <v>58</v>
      </c>
      <c r="AO97" s="64">
        <v>57</v>
      </c>
      <c r="AP97" s="64">
        <v>57</v>
      </c>
      <c r="AQ97" s="64">
        <v>56</v>
      </c>
      <c r="AR97" s="64">
        <v>56</v>
      </c>
      <c r="AS97" s="64">
        <v>55</v>
      </c>
      <c r="AT97" s="64">
        <v>55</v>
      </c>
      <c r="AU97" s="64">
        <v>54</v>
      </c>
      <c r="AV97" s="64">
        <v>54</v>
      </c>
      <c r="AW97" s="64">
        <v>53</v>
      </c>
      <c r="AX97" s="64">
        <v>53</v>
      </c>
      <c r="AY97" s="64">
        <v>52</v>
      </c>
      <c r="AZ97" s="64">
        <v>52</v>
      </c>
      <c r="BA97" s="64">
        <v>51</v>
      </c>
      <c r="BB97" s="64">
        <v>51</v>
      </c>
      <c r="BC97" s="64">
        <v>50</v>
      </c>
      <c r="BD97" s="64">
        <v>50</v>
      </c>
      <c r="BE97" s="64">
        <v>49</v>
      </c>
      <c r="BF97" s="64">
        <v>59</v>
      </c>
      <c r="BG97" s="64">
        <v>58</v>
      </c>
      <c r="BH97" s="64">
        <v>58</v>
      </c>
      <c r="BI97" s="64">
        <v>57</v>
      </c>
      <c r="BJ97" s="64">
        <v>57</v>
      </c>
      <c r="BK97" s="64">
        <v>56</v>
      </c>
      <c r="BL97" s="64">
        <v>56</v>
      </c>
      <c r="BM97" s="64">
        <v>55</v>
      </c>
      <c r="BN97" s="64">
        <v>55</v>
      </c>
      <c r="BO97" s="64">
        <v>54</v>
      </c>
      <c r="BP97" s="64">
        <v>54</v>
      </c>
      <c r="BQ97" s="64">
        <v>53</v>
      </c>
      <c r="BR97" s="64">
        <v>53</v>
      </c>
      <c r="BS97" s="64">
        <v>52</v>
      </c>
      <c r="BT97" s="64">
        <v>52</v>
      </c>
      <c r="BU97" s="64">
        <v>51</v>
      </c>
      <c r="BV97" s="64">
        <v>51</v>
      </c>
      <c r="BW97" s="64">
        <v>50</v>
      </c>
      <c r="BX97" s="64">
        <v>50</v>
      </c>
      <c r="BY97" s="65">
        <v>49</v>
      </c>
    </row>
    <row r="98" spans="1:77">
      <c r="A98" s="83" t="s">
        <v>282</v>
      </c>
      <c r="B98" s="64" t="s">
        <v>468</v>
      </c>
      <c r="C98" s="64">
        <v>-0.23499999999999999</v>
      </c>
      <c r="D98" s="64">
        <v>-0.159</v>
      </c>
      <c r="E98" s="64">
        <v>-0.25800000000000001</v>
      </c>
      <c r="F98" s="64">
        <v>-0.27600000000000002</v>
      </c>
      <c r="G98" s="64">
        <v>-0.193</v>
      </c>
      <c r="H98" s="64">
        <v>-0.23400000000000001</v>
      </c>
      <c r="I98" s="64">
        <v>-0.23599999999999999</v>
      </c>
      <c r="J98" s="64">
        <v>-0.24</v>
      </c>
      <c r="K98" s="64">
        <v>-0.23400000000000001</v>
      </c>
      <c r="L98" s="64">
        <v>-0.25600000000000001</v>
      </c>
      <c r="M98" s="64">
        <v>-0.21299999999999999</v>
      </c>
      <c r="N98" s="64">
        <v>6.9000000000000006E-2</v>
      </c>
      <c r="O98" s="64">
        <v>0.17699999999999999</v>
      </c>
      <c r="P98" s="64">
        <v>-4.2999999999999997E-2</v>
      </c>
      <c r="Q98" s="64">
        <v>-2.9000000000000001E-2</v>
      </c>
      <c r="R98" s="64">
        <v>-0.06</v>
      </c>
      <c r="S98" s="64">
        <v>-0.158</v>
      </c>
      <c r="T98" s="64">
        <v>-0.122</v>
      </c>
      <c r="U98" s="64">
        <v>-3.5000000000000003E-2</v>
      </c>
      <c r="V98" s="64">
        <v>-6.7000000000000004E-2</v>
      </c>
      <c r="W98" s="64">
        <v>8.2000000000000003E-2</v>
      </c>
      <c r="X98" s="64">
        <v>-0.151</v>
      </c>
      <c r="Y98" s="64">
        <v>7.0000000000000007E-2</v>
      </c>
      <c r="Z98" s="64">
        <v>0.75800000000000001</v>
      </c>
      <c r="AA98" s="64">
        <v>0.49399999999999999</v>
      </c>
      <c r="AB98" s="64">
        <v>0.63500000000000001</v>
      </c>
      <c r="AC98" s="64">
        <v>0.79700000000000004</v>
      </c>
      <c r="AD98" s="64">
        <v>0.496</v>
      </c>
      <c r="AE98" s="64">
        <v>0.439</v>
      </c>
      <c r="AF98" s="64">
        <v>0.61199999999999999</v>
      </c>
      <c r="AG98" s="64">
        <v>3.9E-2</v>
      </c>
      <c r="AH98" s="64">
        <v>0.53200000000000003</v>
      </c>
      <c r="AI98" s="64">
        <v>1</v>
      </c>
      <c r="AJ98" s="64">
        <v>0.999</v>
      </c>
      <c r="AK98" s="64">
        <v>0.53</v>
      </c>
      <c r="AL98" s="64">
        <v>0.19500000000000001</v>
      </c>
      <c r="AM98" s="64">
        <v>0.26200000000000001</v>
      </c>
      <c r="AN98" s="64">
        <v>0.42399999999999999</v>
      </c>
      <c r="AO98" s="64">
        <v>0.48599999999999999</v>
      </c>
      <c r="AP98" s="64">
        <v>0.221</v>
      </c>
      <c r="AQ98" s="64">
        <v>0.26900000000000002</v>
      </c>
      <c r="AR98" s="64">
        <v>9.7000000000000003E-2</v>
      </c>
      <c r="AS98" s="64">
        <v>-1.9E-2</v>
      </c>
      <c r="AT98" s="64">
        <v>9.4E-2</v>
      </c>
      <c r="AU98" s="64">
        <v>-1.0999999999999999E-2</v>
      </c>
      <c r="AV98" s="64">
        <v>0.122</v>
      </c>
      <c r="AW98" s="64">
        <v>0.223</v>
      </c>
      <c r="AX98" s="64">
        <v>3.5999999999999997E-2</v>
      </c>
      <c r="AY98" s="64">
        <v>0.245</v>
      </c>
      <c r="AZ98" s="64">
        <v>-5.8000000000000003E-2</v>
      </c>
      <c r="BA98" s="64">
        <v>0.13800000000000001</v>
      </c>
      <c r="BB98" s="64">
        <v>-0.11700000000000001</v>
      </c>
      <c r="BC98" s="64">
        <v>0.26100000000000001</v>
      </c>
      <c r="BD98" s="64">
        <v>-0.19900000000000001</v>
      </c>
      <c r="BE98" s="64">
        <v>0.26200000000000001</v>
      </c>
      <c r="BF98" s="64">
        <v>0.51200000000000001</v>
      </c>
      <c r="BG98" s="64">
        <v>9.4E-2</v>
      </c>
      <c r="BH98" s="64">
        <v>0.495</v>
      </c>
      <c r="BI98" s="64">
        <v>0.47099999999999997</v>
      </c>
      <c r="BJ98" s="64">
        <v>0.34200000000000003</v>
      </c>
      <c r="BK98" s="64">
        <v>0.28299999999999997</v>
      </c>
      <c r="BL98" s="64">
        <v>0.27100000000000002</v>
      </c>
      <c r="BM98" s="64">
        <v>-3.3000000000000002E-2</v>
      </c>
      <c r="BN98" s="64">
        <v>0.30099999999999999</v>
      </c>
      <c r="BO98" s="64">
        <v>-5.8999999999999997E-2</v>
      </c>
      <c r="BP98" s="64">
        <v>0.318</v>
      </c>
      <c r="BQ98" s="64">
        <v>0.2</v>
      </c>
      <c r="BR98" s="64">
        <v>0.28000000000000003</v>
      </c>
      <c r="BS98" s="64">
        <v>0.27100000000000002</v>
      </c>
      <c r="BT98" s="64">
        <v>0.20799999999999999</v>
      </c>
      <c r="BU98" s="64">
        <v>0.158</v>
      </c>
      <c r="BV98" s="64">
        <v>0.159</v>
      </c>
      <c r="BW98" s="64">
        <v>0.245</v>
      </c>
      <c r="BX98" s="64">
        <v>9.5000000000000001E-2</v>
      </c>
      <c r="BY98" s="65">
        <v>0.26200000000000001</v>
      </c>
    </row>
    <row r="99" spans="1:77">
      <c r="A99" s="83"/>
      <c r="B99" s="64" t="s">
        <v>469</v>
      </c>
      <c r="C99" s="64">
        <v>7.2999999999999995E-2</v>
      </c>
      <c r="D99" s="64">
        <v>0.22900000000000001</v>
      </c>
      <c r="E99" s="64">
        <v>4.8000000000000001E-2</v>
      </c>
      <c r="F99" s="64">
        <v>3.4000000000000002E-2</v>
      </c>
      <c r="G99" s="64">
        <v>0.14299999999999999</v>
      </c>
      <c r="H99" s="64">
        <v>7.4999999999999997E-2</v>
      </c>
      <c r="I99" s="64">
        <v>7.1999999999999995E-2</v>
      </c>
      <c r="J99" s="64">
        <v>6.7000000000000004E-2</v>
      </c>
      <c r="K99" s="64">
        <v>7.4999999999999997E-2</v>
      </c>
      <c r="L99" s="64">
        <v>0.05</v>
      </c>
      <c r="M99" s="64">
        <v>0.106</v>
      </c>
      <c r="N99" s="64">
        <v>0.60499999999999998</v>
      </c>
      <c r="O99" s="64">
        <v>0.18099999999999999</v>
      </c>
      <c r="P99" s="64">
        <v>0.748</v>
      </c>
      <c r="Q99" s="64">
        <v>0.82499999999999996</v>
      </c>
      <c r="R99" s="64">
        <v>0.65</v>
      </c>
      <c r="S99" s="64">
        <v>0.23200000000000001</v>
      </c>
      <c r="T99" s="64">
        <v>0.35599999999999998</v>
      </c>
      <c r="U99" s="64">
        <v>0.79</v>
      </c>
      <c r="V99" s="64">
        <v>0.61399999999999999</v>
      </c>
      <c r="W99" s="64">
        <v>0.53900000000000003</v>
      </c>
      <c r="X99" s="64">
        <v>0.253</v>
      </c>
      <c r="Y99" s="64">
        <v>0.59699999999999998</v>
      </c>
      <c r="Z99" s="64">
        <v>0</v>
      </c>
      <c r="AA99" s="64">
        <v>0</v>
      </c>
      <c r="AB99" s="64">
        <v>0</v>
      </c>
      <c r="AC99" s="64">
        <v>0</v>
      </c>
      <c r="AD99" s="64">
        <v>0</v>
      </c>
      <c r="AE99" s="64">
        <v>1E-3</v>
      </c>
      <c r="AF99" s="64">
        <v>0</v>
      </c>
      <c r="AG99" s="64">
        <v>0.77100000000000002</v>
      </c>
      <c r="AH99" s="64">
        <v>0</v>
      </c>
      <c r="AI99" s="64"/>
      <c r="AJ99" s="64">
        <v>0</v>
      </c>
      <c r="AK99" s="64">
        <v>0</v>
      </c>
      <c r="AL99" s="64">
        <v>0.14199999999999999</v>
      </c>
      <c r="AM99" s="64">
        <v>4.7E-2</v>
      </c>
      <c r="AN99" s="64">
        <v>1E-3</v>
      </c>
      <c r="AO99" s="64">
        <v>0</v>
      </c>
      <c r="AP99" s="64">
        <v>9.8000000000000004E-2</v>
      </c>
      <c r="AQ99" s="64">
        <v>4.4999999999999998E-2</v>
      </c>
      <c r="AR99" s="64">
        <v>0.47899999999999998</v>
      </c>
      <c r="AS99" s="64">
        <v>0.89100000000000001</v>
      </c>
      <c r="AT99" s="64">
        <v>0.49299999999999999</v>
      </c>
      <c r="AU99" s="64">
        <v>0.93799999999999994</v>
      </c>
      <c r="AV99" s="64">
        <v>0.379</v>
      </c>
      <c r="AW99" s="64">
        <v>0.109</v>
      </c>
      <c r="AX99" s="64">
        <v>0.79600000000000004</v>
      </c>
      <c r="AY99" s="64">
        <v>0.08</v>
      </c>
      <c r="AZ99" s="64">
        <v>0.68300000000000005</v>
      </c>
      <c r="BA99" s="64">
        <v>0.33400000000000002</v>
      </c>
      <c r="BB99" s="64">
        <v>0.41299999999999998</v>
      </c>
      <c r="BC99" s="64">
        <v>6.7000000000000004E-2</v>
      </c>
      <c r="BD99" s="64">
        <v>0.16500000000000001</v>
      </c>
      <c r="BE99" s="64">
        <v>6.9000000000000006E-2</v>
      </c>
      <c r="BF99" s="64">
        <v>0</v>
      </c>
      <c r="BG99" s="64">
        <v>0.48199999999999998</v>
      </c>
      <c r="BH99" s="64">
        <v>0</v>
      </c>
      <c r="BI99" s="64">
        <v>0</v>
      </c>
      <c r="BJ99" s="64">
        <v>8.9999999999999993E-3</v>
      </c>
      <c r="BK99" s="64">
        <v>3.5000000000000003E-2</v>
      </c>
      <c r="BL99" s="64">
        <v>4.2999999999999997E-2</v>
      </c>
      <c r="BM99" s="64">
        <v>0.81399999999999995</v>
      </c>
      <c r="BN99" s="64">
        <v>2.5000000000000001E-2</v>
      </c>
      <c r="BO99" s="64">
        <v>0.67</v>
      </c>
      <c r="BP99" s="64">
        <v>1.9E-2</v>
      </c>
      <c r="BQ99" s="64">
        <v>0.151</v>
      </c>
      <c r="BR99" s="64">
        <v>4.2000000000000003E-2</v>
      </c>
      <c r="BS99" s="64">
        <v>5.1999999999999998E-2</v>
      </c>
      <c r="BT99" s="64">
        <v>0.13900000000000001</v>
      </c>
      <c r="BU99" s="64">
        <v>0.26900000000000002</v>
      </c>
      <c r="BV99" s="64">
        <v>0.26400000000000001</v>
      </c>
      <c r="BW99" s="64">
        <v>8.6999999999999994E-2</v>
      </c>
      <c r="BX99" s="64">
        <v>0.51</v>
      </c>
      <c r="BY99" s="65">
        <v>6.8000000000000005E-2</v>
      </c>
    </row>
    <row r="100" spans="1:77">
      <c r="A100" s="83"/>
      <c r="B100" s="64" t="s">
        <v>467</v>
      </c>
      <c r="C100" s="64">
        <v>59</v>
      </c>
      <c r="D100" s="64">
        <v>59</v>
      </c>
      <c r="E100" s="64">
        <v>59</v>
      </c>
      <c r="F100" s="64">
        <v>59</v>
      </c>
      <c r="G100" s="64">
        <v>59</v>
      </c>
      <c r="H100" s="64">
        <v>59</v>
      </c>
      <c r="I100" s="64">
        <v>59</v>
      </c>
      <c r="J100" s="64">
        <v>59</v>
      </c>
      <c r="K100" s="64">
        <v>59</v>
      </c>
      <c r="L100" s="64">
        <v>59</v>
      </c>
      <c r="M100" s="64">
        <v>59</v>
      </c>
      <c r="N100" s="64">
        <v>59</v>
      </c>
      <c r="O100" s="64">
        <v>59</v>
      </c>
      <c r="P100" s="64">
        <v>59</v>
      </c>
      <c r="Q100" s="64">
        <v>59</v>
      </c>
      <c r="R100" s="64">
        <v>59</v>
      </c>
      <c r="S100" s="64">
        <v>59</v>
      </c>
      <c r="T100" s="64">
        <v>59</v>
      </c>
      <c r="U100" s="64">
        <v>59</v>
      </c>
      <c r="V100" s="64">
        <v>59</v>
      </c>
      <c r="W100" s="64">
        <v>59</v>
      </c>
      <c r="X100" s="64">
        <v>59</v>
      </c>
      <c r="Y100" s="64">
        <v>59</v>
      </c>
      <c r="Z100" s="64">
        <v>59</v>
      </c>
      <c r="AA100" s="64">
        <v>59</v>
      </c>
      <c r="AB100" s="64">
        <v>59</v>
      </c>
      <c r="AC100" s="64">
        <v>59</v>
      </c>
      <c r="AD100" s="64">
        <v>59</v>
      </c>
      <c r="AE100" s="64">
        <v>59</v>
      </c>
      <c r="AF100" s="64">
        <v>59</v>
      </c>
      <c r="AG100" s="64">
        <v>59</v>
      </c>
      <c r="AH100" s="64">
        <v>59</v>
      </c>
      <c r="AI100" s="64">
        <v>59</v>
      </c>
      <c r="AJ100" s="64">
        <v>59</v>
      </c>
      <c r="AK100" s="64">
        <v>59</v>
      </c>
      <c r="AL100" s="64">
        <v>58</v>
      </c>
      <c r="AM100" s="64">
        <v>58</v>
      </c>
      <c r="AN100" s="64">
        <v>58</v>
      </c>
      <c r="AO100" s="64">
        <v>57</v>
      </c>
      <c r="AP100" s="64">
        <v>57</v>
      </c>
      <c r="AQ100" s="64">
        <v>56</v>
      </c>
      <c r="AR100" s="64">
        <v>56</v>
      </c>
      <c r="AS100" s="64">
        <v>55</v>
      </c>
      <c r="AT100" s="64">
        <v>55</v>
      </c>
      <c r="AU100" s="64">
        <v>54</v>
      </c>
      <c r="AV100" s="64">
        <v>54</v>
      </c>
      <c r="AW100" s="64">
        <v>53</v>
      </c>
      <c r="AX100" s="64">
        <v>53</v>
      </c>
      <c r="AY100" s="64">
        <v>52</v>
      </c>
      <c r="AZ100" s="64">
        <v>52</v>
      </c>
      <c r="BA100" s="64">
        <v>51</v>
      </c>
      <c r="BB100" s="64">
        <v>51</v>
      </c>
      <c r="BC100" s="64">
        <v>50</v>
      </c>
      <c r="BD100" s="64">
        <v>50</v>
      </c>
      <c r="BE100" s="64">
        <v>49</v>
      </c>
      <c r="BF100" s="64">
        <v>59</v>
      </c>
      <c r="BG100" s="64">
        <v>58</v>
      </c>
      <c r="BH100" s="64">
        <v>58</v>
      </c>
      <c r="BI100" s="64">
        <v>57</v>
      </c>
      <c r="BJ100" s="64">
        <v>57</v>
      </c>
      <c r="BK100" s="64">
        <v>56</v>
      </c>
      <c r="BL100" s="64">
        <v>56</v>
      </c>
      <c r="BM100" s="64">
        <v>55</v>
      </c>
      <c r="BN100" s="64">
        <v>55</v>
      </c>
      <c r="BO100" s="64">
        <v>54</v>
      </c>
      <c r="BP100" s="64">
        <v>54</v>
      </c>
      <c r="BQ100" s="64">
        <v>53</v>
      </c>
      <c r="BR100" s="64">
        <v>53</v>
      </c>
      <c r="BS100" s="64">
        <v>52</v>
      </c>
      <c r="BT100" s="64">
        <v>52</v>
      </c>
      <c r="BU100" s="64">
        <v>51</v>
      </c>
      <c r="BV100" s="64">
        <v>51</v>
      </c>
      <c r="BW100" s="64">
        <v>50</v>
      </c>
      <c r="BX100" s="64">
        <v>50</v>
      </c>
      <c r="BY100" s="65">
        <v>49</v>
      </c>
    </row>
    <row r="101" spans="1:77">
      <c r="A101" s="83" t="s">
        <v>283</v>
      </c>
      <c r="B101" s="64" t="s">
        <v>468</v>
      </c>
      <c r="C101" s="64">
        <v>-0.20699999999999999</v>
      </c>
      <c r="D101" s="64">
        <v>-0.13100000000000001</v>
      </c>
      <c r="E101" s="64">
        <v>-0.23</v>
      </c>
      <c r="F101" s="64">
        <v>-0.249</v>
      </c>
      <c r="G101" s="64">
        <v>-0.16900000000000001</v>
      </c>
      <c r="H101" s="64">
        <v>-0.20599999999999999</v>
      </c>
      <c r="I101" s="64">
        <v>-0.20899999999999999</v>
      </c>
      <c r="J101" s="64">
        <v>-0.21199999999999999</v>
      </c>
      <c r="K101" s="64">
        <v>-0.20599999999999999</v>
      </c>
      <c r="L101" s="64">
        <v>-0.22700000000000001</v>
      </c>
      <c r="M101" s="64">
        <v>-0.188</v>
      </c>
      <c r="N101" s="64">
        <v>6.0999999999999999E-2</v>
      </c>
      <c r="O101" s="64">
        <v>0.17699999999999999</v>
      </c>
      <c r="P101" s="64">
        <v>-4.3999999999999997E-2</v>
      </c>
      <c r="Q101" s="64">
        <v>-3.3000000000000002E-2</v>
      </c>
      <c r="R101" s="64">
        <v>-5.3999999999999999E-2</v>
      </c>
      <c r="S101" s="64">
        <v>-0.157</v>
      </c>
      <c r="T101" s="64">
        <v>-0.11899999999999999</v>
      </c>
      <c r="U101" s="64">
        <v>-3.7999999999999999E-2</v>
      </c>
      <c r="V101" s="64">
        <v>-6.7000000000000004E-2</v>
      </c>
      <c r="W101" s="64">
        <v>8.2000000000000003E-2</v>
      </c>
      <c r="X101" s="64">
        <v>-0.14699999999999999</v>
      </c>
      <c r="Y101" s="64">
        <v>6.6000000000000003E-2</v>
      </c>
      <c r="Z101" s="64">
        <v>0.76400000000000001</v>
      </c>
      <c r="AA101" s="64">
        <v>0.497</v>
      </c>
      <c r="AB101" s="64">
        <v>0.63400000000000001</v>
      </c>
      <c r="AC101" s="64">
        <v>0.79</v>
      </c>
      <c r="AD101" s="64">
        <v>0.503</v>
      </c>
      <c r="AE101" s="64">
        <v>0.432</v>
      </c>
      <c r="AF101" s="64">
        <v>0.59899999999999998</v>
      </c>
      <c r="AG101" s="64">
        <v>4.2999999999999997E-2</v>
      </c>
      <c r="AH101" s="64">
        <v>0.53</v>
      </c>
      <c r="AI101" s="64">
        <v>0.999</v>
      </c>
      <c r="AJ101" s="64">
        <v>1</v>
      </c>
      <c r="AK101" s="64">
        <v>0.52200000000000002</v>
      </c>
      <c r="AL101" s="64">
        <v>0.19900000000000001</v>
      </c>
      <c r="AM101" s="64">
        <v>0.26600000000000001</v>
      </c>
      <c r="AN101" s="64">
        <v>0.41399999999999998</v>
      </c>
      <c r="AO101" s="64">
        <v>0.48699999999999999</v>
      </c>
      <c r="AP101" s="64">
        <v>0.20899999999999999</v>
      </c>
      <c r="AQ101" s="64">
        <v>0.26400000000000001</v>
      </c>
      <c r="AR101" s="64">
        <v>8.5999999999999993E-2</v>
      </c>
      <c r="AS101" s="64">
        <v>-2.4E-2</v>
      </c>
      <c r="AT101" s="64">
        <v>8.4000000000000005E-2</v>
      </c>
      <c r="AU101" s="64">
        <v>-1.4E-2</v>
      </c>
      <c r="AV101" s="64">
        <v>0.112</v>
      </c>
      <c r="AW101" s="64">
        <v>0.222</v>
      </c>
      <c r="AX101" s="64">
        <v>2.5999999999999999E-2</v>
      </c>
      <c r="AY101" s="64">
        <v>0.24199999999999999</v>
      </c>
      <c r="AZ101" s="64">
        <v>-6.7000000000000004E-2</v>
      </c>
      <c r="BA101" s="64">
        <v>0.13400000000000001</v>
      </c>
      <c r="BB101" s="64">
        <v>-0.125</v>
      </c>
      <c r="BC101" s="64">
        <v>0.25900000000000001</v>
      </c>
      <c r="BD101" s="64">
        <v>-0.20699999999999999</v>
      </c>
      <c r="BE101" s="64">
        <v>0.26</v>
      </c>
      <c r="BF101" s="64">
        <v>0.49</v>
      </c>
      <c r="BG101" s="64">
        <v>9.8000000000000004E-2</v>
      </c>
      <c r="BH101" s="64">
        <v>0.47199999999999998</v>
      </c>
      <c r="BI101" s="64">
        <v>0.47399999999999998</v>
      </c>
      <c r="BJ101" s="64">
        <v>0.318</v>
      </c>
      <c r="BK101" s="64">
        <v>0.27900000000000003</v>
      </c>
      <c r="BL101" s="64">
        <v>0.249</v>
      </c>
      <c r="BM101" s="64">
        <v>-3.6999999999999998E-2</v>
      </c>
      <c r="BN101" s="64">
        <v>0.28199999999999997</v>
      </c>
      <c r="BO101" s="64">
        <v>-6.2E-2</v>
      </c>
      <c r="BP101" s="64">
        <v>0.29799999999999999</v>
      </c>
      <c r="BQ101" s="64">
        <v>0.2</v>
      </c>
      <c r="BR101" s="64">
        <v>0.26100000000000001</v>
      </c>
      <c r="BS101" s="64">
        <v>0.26900000000000002</v>
      </c>
      <c r="BT101" s="64">
        <v>0.19</v>
      </c>
      <c r="BU101" s="64">
        <v>0.154</v>
      </c>
      <c r="BV101" s="64">
        <v>0.14199999999999999</v>
      </c>
      <c r="BW101" s="64">
        <v>0.24299999999999999</v>
      </c>
      <c r="BX101" s="64">
        <v>7.9000000000000001E-2</v>
      </c>
      <c r="BY101" s="65">
        <v>0.26100000000000001</v>
      </c>
    </row>
    <row r="102" spans="1:77">
      <c r="A102" s="83"/>
      <c r="B102" s="64" t="s">
        <v>469</v>
      </c>
      <c r="C102" s="64">
        <v>0.115</v>
      </c>
      <c r="D102" s="64">
        <v>0.32400000000000001</v>
      </c>
      <c r="E102" s="64">
        <v>7.9000000000000001E-2</v>
      </c>
      <c r="F102" s="64">
        <v>5.8000000000000003E-2</v>
      </c>
      <c r="G102" s="64">
        <v>0.2</v>
      </c>
      <c r="H102" s="64">
        <v>0.11700000000000001</v>
      </c>
      <c r="I102" s="64">
        <v>0.112</v>
      </c>
      <c r="J102" s="64">
        <v>0.106</v>
      </c>
      <c r="K102" s="64">
        <v>0.11700000000000001</v>
      </c>
      <c r="L102" s="64">
        <v>8.3000000000000004E-2</v>
      </c>
      <c r="M102" s="64">
        <v>0.153</v>
      </c>
      <c r="N102" s="64">
        <v>0.64900000000000002</v>
      </c>
      <c r="O102" s="64">
        <v>0.17899999999999999</v>
      </c>
      <c r="P102" s="64">
        <v>0.74199999999999999</v>
      </c>
      <c r="Q102" s="64">
        <v>0.80400000000000005</v>
      </c>
      <c r="R102" s="64">
        <v>0.68400000000000005</v>
      </c>
      <c r="S102" s="64">
        <v>0.23599999999999999</v>
      </c>
      <c r="T102" s="64">
        <v>0.36899999999999999</v>
      </c>
      <c r="U102" s="64">
        <v>0.77300000000000002</v>
      </c>
      <c r="V102" s="64">
        <v>0.61599999999999999</v>
      </c>
      <c r="W102" s="64">
        <v>0.53700000000000003</v>
      </c>
      <c r="X102" s="64">
        <v>0.26600000000000001</v>
      </c>
      <c r="Y102" s="64">
        <v>0.61799999999999999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4">
        <v>1E-3</v>
      </c>
      <c r="AF102" s="64">
        <v>0</v>
      </c>
      <c r="AG102" s="64">
        <v>0.748</v>
      </c>
      <c r="AH102" s="64">
        <v>0</v>
      </c>
      <c r="AI102" s="64">
        <v>0</v>
      </c>
      <c r="AJ102" s="64"/>
      <c r="AK102" s="64">
        <v>0</v>
      </c>
      <c r="AL102" s="64">
        <v>0.13500000000000001</v>
      </c>
      <c r="AM102" s="64">
        <v>4.3999999999999997E-2</v>
      </c>
      <c r="AN102" s="64">
        <v>1E-3</v>
      </c>
      <c r="AO102" s="64">
        <v>0</v>
      </c>
      <c r="AP102" s="64">
        <v>0.11799999999999999</v>
      </c>
      <c r="AQ102" s="64">
        <v>4.9000000000000002E-2</v>
      </c>
      <c r="AR102" s="64">
        <v>0.52900000000000003</v>
      </c>
      <c r="AS102" s="64">
        <v>0.86299999999999999</v>
      </c>
      <c r="AT102" s="64">
        <v>0.54100000000000004</v>
      </c>
      <c r="AU102" s="64">
        <v>0.91800000000000004</v>
      </c>
      <c r="AV102" s="64">
        <v>0.41799999999999998</v>
      </c>
      <c r="AW102" s="64">
        <v>0.11</v>
      </c>
      <c r="AX102" s="64">
        <v>0.85099999999999998</v>
      </c>
      <c r="AY102" s="64">
        <v>8.4000000000000005E-2</v>
      </c>
      <c r="AZ102" s="64">
        <v>0.63500000000000001</v>
      </c>
      <c r="BA102" s="64">
        <v>0.34899999999999998</v>
      </c>
      <c r="BB102" s="64">
        <v>0.38100000000000001</v>
      </c>
      <c r="BC102" s="64">
        <v>7.0000000000000007E-2</v>
      </c>
      <c r="BD102" s="64">
        <v>0.14899999999999999</v>
      </c>
      <c r="BE102" s="64">
        <v>7.0999999999999994E-2</v>
      </c>
      <c r="BF102" s="64">
        <v>0</v>
      </c>
      <c r="BG102" s="64">
        <v>0.46600000000000003</v>
      </c>
      <c r="BH102" s="64">
        <v>0</v>
      </c>
      <c r="BI102" s="64">
        <v>0</v>
      </c>
      <c r="BJ102" s="64">
        <v>1.6E-2</v>
      </c>
      <c r="BK102" s="64">
        <v>3.7999999999999999E-2</v>
      </c>
      <c r="BL102" s="64">
        <v>6.4000000000000001E-2</v>
      </c>
      <c r="BM102" s="64">
        <v>0.78900000000000003</v>
      </c>
      <c r="BN102" s="64">
        <v>3.6999999999999998E-2</v>
      </c>
      <c r="BO102" s="64">
        <v>0.65400000000000003</v>
      </c>
      <c r="BP102" s="64">
        <v>2.8000000000000001E-2</v>
      </c>
      <c r="BQ102" s="64">
        <v>0.15</v>
      </c>
      <c r="BR102" s="64">
        <v>5.8999999999999997E-2</v>
      </c>
      <c r="BS102" s="64">
        <v>5.3999999999999999E-2</v>
      </c>
      <c r="BT102" s="64">
        <v>0.17799999999999999</v>
      </c>
      <c r="BU102" s="64">
        <v>0.28000000000000003</v>
      </c>
      <c r="BV102" s="64">
        <v>0.32</v>
      </c>
      <c r="BW102" s="64">
        <v>0.09</v>
      </c>
      <c r="BX102" s="64">
        <v>0.58699999999999997</v>
      </c>
      <c r="BY102" s="65">
        <v>7.0000000000000007E-2</v>
      </c>
    </row>
    <row r="103" spans="1:77">
      <c r="A103" s="83"/>
      <c r="B103" s="64" t="s">
        <v>467</v>
      </c>
      <c r="C103" s="64">
        <v>59</v>
      </c>
      <c r="D103" s="64">
        <v>59</v>
      </c>
      <c r="E103" s="64">
        <v>59</v>
      </c>
      <c r="F103" s="64">
        <v>59</v>
      </c>
      <c r="G103" s="64">
        <v>59</v>
      </c>
      <c r="H103" s="64">
        <v>59</v>
      </c>
      <c r="I103" s="64">
        <v>59</v>
      </c>
      <c r="J103" s="64">
        <v>59</v>
      </c>
      <c r="K103" s="64">
        <v>59</v>
      </c>
      <c r="L103" s="64">
        <v>59</v>
      </c>
      <c r="M103" s="64">
        <v>59</v>
      </c>
      <c r="N103" s="64">
        <v>59</v>
      </c>
      <c r="O103" s="64">
        <v>59</v>
      </c>
      <c r="P103" s="64">
        <v>59</v>
      </c>
      <c r="Q103" s="64">
        <v>59</v>
      </c>
      <c r="R103" s="64">
        <v>59</v>
      </c>
      <c r="S103" s="64">
        <v>59</v>
      </c>
      <c r="T103" s="64">
        <v>59</v>
      </c>
      <c r="U103" s="64">
        <v>59</v>
      </c>
      <c r="V103" s="64">
        <v>59</v>
      </c>
      <c r="W103" s="64">
        <v>59</v>
      </c>
      <c r="X103" s="64">
        <v>59</v>
      </c>
      <c r="Y103" s="64">
        <v>59</v>
      </c>
      <c r="Z103" s="64">
        <v>59</v>
      </c>
      <c r="AA103" s="64">
        <v>59</v>
      </c>
      <c r="AB103" s="64">
        <v>59</v>
      </c>
      <c r="AC103" s="64">
        <v>59</v>
      </c>
      <c r="AD103" s="64">
        <v>59</v>
      </c>
      <c r="AE103" s="64">
        <v>59</v>
      </c>
      <c r="AF103" s="64">
        <v>59</v>
      </c>
      <c r="AG103" s="64">
        <v>59</v>
      </c>
      <c r="AH103" s="64">
        <v>59</v>
      </c>
      <c r="AI103" s="64">
        <v>59</v>
      </c>
      <c r="AJ103" s="64">
        <v>59</v>
      </c>
      <c r="AK103" s="64">
        <v>59</v>
      </c>
      <c r="AL103" s="64">
        <v>58</v>
      </c>
      <c r="AM103" s="64">
        <v>58</v>
      </c>
      <c r="AN103" s="64">
        <v>58</v>
      </c>
      <c r="AO103" s="64">
        <v>57</v>
      </c>
      <c r="AP103" s="64">
        <v>57</v>
      </c>
      <c r="AQ103" s="64">
        <v>56</v>
      </c>
      <c r="AR103" s="64">
        <v>56</v>
      </c>
      <c r="AS103" s="64">
        <v>55</v>
      </c>
      <c r="AT103" s="64">
        <v>55</v>
      </c>
      <c r="AU103" s="64">
        <v>54</v>
      </c>
      <c r="AV103" s="64">
        <v>54</v>
      </c>
      <c r="AW103" s="64">
        <v>53</v>
      </c>
      <c r="AX103" s="64">
        <v>53</v>
      </c>
      <c r="AY103" s="64">
        <v>52</v>
      </c>
      <c r="AZ103" s="64">
        <v>52</v>
      </c>
      <c r="BA103" s="64">
        <v>51</v>
      </c>
      <c r="BB103" s="64">
        <v>51</v>
      </c>
      <c r="BC103" s="64">
        <v>50</v>
      </c>
      <c r="BD103" s="64">
        <v>50</v>
      </c>
      <c r="BE103" s="64">
        <v>49</v>
      </c>
      <c r="BF103" s="64">
        <v>59</v>
      </c>
      <c r="BG103" s="64">
        <v>58</v>
      </c>
      <c r="BH103" s="64">
        <v>58</v>
      </c>
      <c r="BI103" s="64">
        <v>57</v>
      </c>
      <c r="BJ103" s="64">
        <v>57</v>
      </c>
      <c r="BK103" s="64">
        <v>56</v>
      </c>
      <c r="BL103" s="64">
        <v>56</v>
      </c>
      <c r="BM103" s="64">
        <v>55</v>
      </c>
      <c r="BN103" s="64">
        <v>55</v>
      </c>
      <c r="BO103" s="64">
        <v>54</v>
      </c>
      <c r="BP103" s="64">
        <v>54</v>
      </c>
      <c r="BQ103" s="64">
        <v>53</v>
      </c>
      <c r="BR103" s="64">
        <v>53</v>
      </c>
      <c r="BS103" s="64">
        <v>52</v>
      </c>
      <c r="BT103" s="64">
        <v>52</v>
      </c>
      <c r="BU103" s="64">
        <v>51</v>
      </c>
      <c r="BV103" s="64">
        <v>51</v>
      </c>
      <c r="BW103" s="64">
        <v>50</v>
      </c>
      <c r="BX103" s="64">
        <v>50</v>
      </c>
      <c r="BY103" s="65">
        <v>49</v>
      </c>
    </row>
    <row r="104" spans="1:77">
      <c r="A104" s="83" t="s">
        <v>115</v>
      </c>
      <c r="B104" s="64" t="s">
        <v>468</v>
      </c>
      <c r="C104" s="64">
        <v>-0.39900000000000002</v>
      </c>
      <c r="D104" s="64">
        <v>-0.34200000000000003</v>
      </c>
      <c r="E104" s="64">
        <v>-0.51700000000000002</v>
      </c>
      <c r="F104" s="64">
        <v>-0.46500000000000002</v>
      </c>
      <c r="G104" s="64">
        <v>-0.57899999999999996</v>
      </c>
      <c r="H104" s="64">
        <v>-0.48599999999999999</v>
      </c>
      <c r="I104" s="64">
        <v>-0.54600000000000004</v>
      </c>
      <c r="J104" s="64">
        <v>-0.375</v>
      </c>
      <c r="K104" s="64">
        <v>-0.49399999999999999</v>
      </c>
      <c r="L104" s="64">
        <v>-0.36499999999999999</v>
      </c>
      <c r="M104" s="64">
        <v>-0.55300000000000005</v>
      </c>
      <c r="N104" s="64">
        <v>0.53</v>
      </c>
      <c r="O104" s="64">
        <v>1.0999999999999999E-2</v>
      </c>
      <c r="P104" s="64">
        <v>-0.10100000000000001</v>
      </c>
      <c r="Q104" s="64">
        <v>-6.3E-2</v>
      </c>
      <c r="R104" s="64">
        <v>-0.216</v>
      </c>
      <c r="S104" s="64">
        <v>-0.158</v>
      </c>
      <c r="T104" s="64">
        <v>-0.21299999999999999</v>
      </c>
      <c r="U104" s="64">
        <v>5.8000000000000003E-2</v>
      </c>
      <c r="V104" s="64">
        <v>-0.17499999999999999</v>
      </c>
      <c r="W104" s="64">
        <v>8.5999999999999993E-2</v>
      </c>
      <c r="X104" s="64">
        <v>-0.29599999999999999</v>
      </c>
      <c r="Y104" s="64">
        <v>7.0999999999999994E-2</v>
      </c>
      <c r="Z104" s="64">
        <v>0.252</v>
      </c>
      <c r="AA104" s="64">
        <v>0.12</v>
      </c>
      <c r="AB104" s="64">
        <v>0.45800000000000002</v>
      </c>
      <c r="AC104" s="64">
        <v>0.53800000000000003</v>
      </c>
      <c r="AD104" s="64">
        <v>0.29499999999999998</v>
      </c>
      <c r="AE104" s="64">
        <v>0.33500000000000002</v>
      </c>
      <c r="AF104" s="64">
        <v>0.378</v>
      </c>
      <c r="AG104" s="64">
        <v>-0.16400000000000001</v>
      </c>
      <c r="AH104" s="64">
        <v>0.40200000000000002</v>
      </c>
      <c r="AI104" s="64">
        <v>0.53</v>
      </c>
      <c r="AJ104" s="64">
        <v>0.52200000000000002</v>
      </c>
      <c r="AK104" s="64">
        <v>1</v>
      </c>
      <c r="AL104" s="64">
        <v>0.193</v>
      </c>
      <c r="AM104" s="64">
        <v>0.186</v>
      </c>
      <c r="AN104" s="64">
        <v>0.92600000000000005</v>
      </c>
      <c r="AO104" s="64">
        <v>0.32600000000000001</v>
      </c>
      <c r="AP104" s="64">
        <v>0.79600000000000004</v>
      </c>
      <c r="AQ104" s="64">
        <v>0.248</v>
      </c>
      <c r="AR104" s="64">
        <v>0.69899999999999995</v>
      </c>
      <c r="AS104" s="64">
        <v>0.13800000000000001</v>
      </c>
      <c r="AT104" s="64">
        <v>0.64300000000000002</v>
      </c>
      <c r="AU104" s="64">
        <v>0.127</v>
      </c>
      <c r="AV104" s="64">
        <v>0.59099999999999997</v>
      </c>
      <c r="AW104" s="64">
        <v>0.217</v>
      </c>
      <c r="AX104" s="64">
        <v>0.505</v>
      </c>
      <c r="AY104" s="64">
        <v>0.27900000000000003</v>
      </c>
      <c r="AZ104" s="64">
        <v>0.39400000000000002</v>
      </c>
      <c r="BA104" s="64">
        <v>0.31900000000000001</v>
      </c>
      <c r="BB104" s="64">
        <v>0.27300000000000002</v>
      </c>
      <c r="BC104" s="64">
        <v>0.31</v>
      </c>
      <c r="BD104" s="64">
        <v>0.16300000000000001</v>
      </c>
      <c r="BE104" s="64">
        <v>0.27600000000000002</v>
      </c>
      <c r="BF104" s="64">
        <v>0.78500000000000003</v>
      </c>
      <c r="BG104" s="64">
        <v>0.104</v>
      </c>
      <c r="BH104" s="64">
        <v>0.79200000000000004</v>
      </c>
      <c r="BI104" s="64">
        <v>0.26100000000000001</v>
      </c>
      <c r="BJ104" s="64">
        <v>0.753</v>
      </c>
      <c r="BK104" s="64">
        <v>0.19800000000000001</v>
      </c>
      <c r="BL104" s="64">
        <v>0.73899999999999999</v>
      </c>
      <c r="BM104" s="64">
        <v>8.4000000000000005E-2</v>
      </c>
      <c r="BN104" s="64">
        <v>0.75600000000000001</v>
      </c>
      <c r="BO104" s="64">
        <v>6.7000000000000004E-2</v>
      </c>
      <c r="BP104" s="64">
        <v>0.77700000000000002</v>
      </c>
      <c r="BQ104" s="64">
        <v>0.16500000000000001</v>
      </c>
      <c r="BR104" s="64">
        <v>0.76500000000000001</v>
      </c>
      <c r="BS104" s="64">
        <v>0.24099999999999999</v>
      </c>
      <c r="BT104" s="64">
        <v>0.72599999999999998</v>
      </c>
      <c r="BU104" s="64">
        <v>0.29199999999999998</v>
      </c>
      <c r="BV104" s="64">
        <v>0.66400000000000003</v>
      </c>
      <c r="BW104" s="64">
        <v>0.29099999999999998</v>
      </c>
      <c r="BX104" s="64">
        <v>0.59699999999999998</v>
      </c>
      <c r="BY104" s="65">
        <v>0.27500000000000002</v>
      </c>
    </row>
    <row r="105" spans="1:77">
      <c r="A105" s="83"/>
      <c r="B105" s="64" t="s">
        <v>469</v>
      </c>
      <c r="C105" s="64">
        <v>2E-3</v>
      </c>
      <c r="D105" s="64">
        <v>8.0000000000000002E-3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3.0000000000000001E-3</v>
      </c>
      <c r="K105" s="64">
        <v>0</v>
      </c>
      <c r="L105" s="64">
        <v>4.0000000000000001E-3</v>
      </c>
      <c r="M105" s="64">
        <v>0</v>
      </c>
      <c r="N105" s="64">
        <v>0</v>
      </c>
      <c r="O105" s="64">
        <v>0.93300000000000005</v>
      </c>
      <c r="P105" s="64">
        <v>0.44600000000000001</v>
      </c>
      <c r="Q105" s="64">
        <v>0.63500000000000001</v>
      </c>
      <c r="R105" s="64">
        <v>0.10100000000000001</v>
      </c>
      <c r="S105" s="64">
        <v>0.23300000000000001</v>
      </c>
      <c r="T105" s="64">
        <v>0.106</v>
      </c>
      <c r="U105" s="64">
        <v>0.66</v>
      </c>
      <c r="V105" s="64">
        <v>0.185</v>
      </c>
      <c r="W105" s="64">
        <v>0.51600000000000001</v>
      </c>
      <c r="X105" s="64">
        <v>2.3E-2</v>
      </c>
      <c r="Y105" s="64">
        <v>0.59099999999999997</v>
      </c>
      <c r="Z105" s="64">
        <v>5.3999999999999999E-2</v>
      </c>
      <c r="AA105" s="64">
        <v>0.36499999999999999</v>
      </c>
      <c r="AB105" s="64">
        <v>0</v>
      </c>
      <c r="AC105" s="64">
        <v>0</v>
      </c>
      <c r="AD105" s="64">
        <v>2.3E-2</v>
      </c>
      <c r="AE105" s="64">
        <v>8.9999999999999993E-3</v>
      </c>
      <c r="AF105" s="64">
        <v>3.0000000000000001E-3</v>
      </c>
      <c r="AG105" s="64">
        <v>0.215</v>
      </c>
      <c r="AH105" s="64">
        <v>2E-3</v>
      </c>
      <c r="AI105" s="64">
        <v>0</v>
      </c>
      <c r="AJ105" s="64">
        <v>0</v>
      </c>
      <c r="AK105" s="64"/>
      <c r="AL105" s="64">
        <v>0.14699999999999999</v>
      </c>
      <c r="AM105" s="64">
        <v>0.16300000000000001</v>
      </c>
      <c r="AN105" s="64">
        <v>0</v>
      </c>
      <c r="AO105" s="64">
        <v>1.2999999999999999E-2</v>
      </c>
      <c r="AP105" s="64">
        <v>0</v>
      </c>
      <c r="AQ105" s="64">
        <v>6.6000000000000003E-2</v>
      </c>
      <c r="AR105" s="64">
        <v>0</v>
      </c>
      <c r="AS105" s="64">
        <v>0.313</v>
      </c>
      <c r="AT105" s="64">
        <v>0</v>
      </c>
      <c r="AU105" s="64">
        <v>0.36099999999999999</v>
      </c>
      <c r="AV105" s="64">
        <v>0</v>
      </c>
      <c r="AW105" s="64">
        <v>0.11799999999999999</v>
      </c>
      <c r="AX105" s="64">
        <v>0</v>
      </c>
      <c r="AY105" s="64">
        <v>4.4999999999999998E-2</v>
      </c>
      <c r="AZ105" s="64">
        <v>4.0000000000000001E-3</v>
      </c>
      <c r="BA105" s="64">
        <v>2.1999999999999999E-2</v>
      </c>
      <c r="BB105" s="64">
        <v>5.2999999999999999E-2</v>
      </c>
      <c r="BC105" s="64">
        <v>2.9000000000000001E-2</v>
      </c>
      <c r="BD105" s="64">
        <v>0.25800000000000001</v>
      </c>
      <c r="BE105" s="64">
        <v>5.5E-2</v>
      </c>
      <c r="BF105" s="64">
        <v>0</v>
      </c>
      <c r="BG105" s="64">
        <v>0.438</v>
      </c>
      <c r="BH105" s="64">
        <v>0</v>
      </c>
      <c r="BI105" s="64">
        <v>0.05</v>
      </c>
      <c r="BJ105" s="64">
        <v>0</v>
      </c>
      <c r="BK105" s="64">
        <v>0.14299999999999999</v>
      </c>
      <c r="BL105" s="64">
        <v>0</v>
      </c>
      <c r="BM105" s="64">
        <v>0.54</v>
      </c>
      <c r="BN105" s="64">
        <v>0</v>
      </c>
      <c r="BO105" s="64">
        <v>0.629</v>
      </c>
      <c r="BP105" s="64">
        <v>0</v>
      </c>
      <c r="BQ105" s="64">
        <v>0.23699999999999999</v>
      </c>
      <c r="BR105" s="64">
        <v>0</v>
      </c>
      <c r="BS105" s="64">
        <v>8.5000000000000006E-2</v>
      </c>
      <c r="BT105" s="64">
        <v>0</v>
      </c>
      <c r="BU105" s="64">
        <v>3.6999999999999998E-2</v>
      </c>
      <c r="BV105" s="64">
        <v>0</v>
      </c>
      <c r="BW105" s="64">
        <v>0.04</v>
      </c>
      <c r="BX105" s="64">
        <v>0</v>
      </c>
      <c r="BY105" s="65">
        <v>5.6000000000000001E-2</v>
      </c>
    </row>
    <row r="106" spans="1:77">
      <c r="A106" s="83"/>
      <c r="B106" s="64" t="s">
        <v>467</v>
      </c>
      <c r="C106" s="64">
        <v>59</v>
      </c>
      <c r="D106" s="64">
        <v>59</v>
      </c>
      <c r="E106" s="64">
        <v>59</v>
      </c>
      <c r="F106" s="64">
        <v>59</v>
      </c>
      <c r="G106" s="64">
        <v>59</v>
      </c>
      <c r="H106" s="64">
        <v>59</v>
      </c>
      <c r="I106" s="64">
        <v>59</v>
      </c>
      <c r="J106" s="64">
        <v>59</v>
      </c>
      <c r="K106" s="64">
        <v>59</v>
      </c>
      <c r="L106" s="64">
        <v>59</v>
      </c>
      <c r="M106" s="64">
        <v>59</v>
      </c>
      <c r="N106" s="64">
        <v>59</v>
      </c>
      <c r="O106" s="64">
        <v>59</v>
      </c>
      <c r="P106" s="64">
        <v>59</v>
      </c>
      <c r="Q106" s="64">
        <v>59</v>
      </c>
      <c r="R106" s="64">
        <v>59</v>
      </c>
      <c r="S106" s="64">
        <v>59</v>
      </c>
      <c r="T106" s="64">
        <v>59</v>
      </c>
      <c r="U106" s="64">
        <v>59</v>
      </c>
      <c r="V106" s="64">
        <v>59</v>
      </c>
      <c r="W106" s="64">
        <v>59</v>
      </c>
      <c r="X106" s="64">
        <v>59</v>
      </c>
      <c r="Y106" s="64">
        <v>59</v>
      </c>
      <c r="Z106" s="64">
        <v>59</v>
      </c>
      <c r="AA106" s="64">
        <v>59</v>
      </c>
      <c r="AB106" s="64">
        <v>59</v>
      </c>
      <c r="AC106" s="64">
        <v>59</v>
      </c>
      <c r="AD106" s="64">
        <v>59</v>
      </c>
      <c r="AE106" s="64">
        <v>59</v>
      </c>
      <c r="AF106" s="64">
        <v>59</v>
      </c>
      <c r="AG106" s="64">
        <v>59</v>
      </c>
      <c r="AH106" s="64">
        <v>59</v>
      </c>
      <c r="AI106" s="64">
        <v>59</v>
      </c>
      <c r="AJ106" s="64">
        <v>59</v>
      </c>
      <c r="AK106" s="64">
        <v>59</v>
      </c>
      <c r="AL106" s="64">
        <v>58</v>
      </c>
      <c r="AM106" s="64">
        <v>58</v>
      </c>
      <c r="AN106" s="64">
        <v>58</v>
      </c>
      <c r="AO106" s="64">
        <v>57</v>
      </c>
      <c r="AP106" s="64">
        <v>57</v>
      </c>
      <c r="AQ106" s="64">
        <v>56</v>
      </c>
      <c r="AR106" s="64">
        <v>56</v>
      </c>
      <c r="AS106" s="64">
        <v>55</v>
      </c>
      <c r="AT106" s="64">
        <v>55</v>
      </c>
      <c r="AU106" s="64">
        <v>54</v>
      </c>
      <c r="AV106" s="64">
        <v>54</v>
      </c>
      <c r="AW106" s="64">
        <v>53</v>
      </c>
      <c r="AX106" s="64">
        <v>53</v>
      </c>
      <c r="AY106" s="64">
        <v>52</v>
      </c>
      <c r="AZ106" s="64">
        <v>52</v>
      </c>
      <c r="BA106" s="64">
        <v>51</v>
      </c>
      <c r="BB106" s="64">
        <v>51</v>
      </c>
      <c r="BC106" s="64">
        <v>50</v>
      </c>
      <c r="BD106" s="64">
        <v>50</v>
      </c>
      <c r="BE106" s="64">
        <v>49</v>
      </c>
      <c r="BF106" s="64">
        <v>59</v>
      </c>
      <c r="BG106" s="64">
        <v>58</v>
      </c>
      <c r="BH106" s="64">
        <v>58</v>
      </c>
      <c r="BI106" s="64">
        <v>57</v>
      </c>
      <c r="BJ106" s="64">
        <v>57</v>
      </c>
      <c r="BK106" s="64">
        <v>56</v>
      </c>
      <c r="BL106" s="64">
        <v>56</v>
      </c>
      <c r="BM106" s="64">
        <v>55</v>
      </c>
      <c r="BN106" s="64">
        <v>55</v>
      </c>
      <c r="BO106" s="64">
        <v>54</v>
      </c>
      <c r="BP106" s="64">
        <v>54</v>
      </c>
      <c r="BQ106" s="64">
        <v>53</v>
      </c>
      <c r="BR106" s="64">
        <v>53</v>
      </c>
      <c r="BS106" s="64">
        <v>52</v>
      </c>
      <c r="BT106" s="64">
        <v>52</v>
      </c>
      <c r="BU106" s="64">
        <v>51</v>
      </c>
      <c r="BV106" s="64">
        <v>51</v>
      </c>
      <c r="BW106" s="64">
        <v>50</v>
      </c>
      <c r="BX106" s="64">
        <v>50</v>
      </c>
      <c r="BY106" s="65">
        <v>49</v>
      </c>
    </row>
    <row r="107" spans="1:77">
      <c r="A107" s="83" t="s">
        <v>116</v>
      </c>
      <c r="B107" s="64" t="s">
        <v>468</v>
      </c>
      <c r="C107" s="64">
        <v>-2.1999999999999999E-2</v>
      </c>
      <c r="D107" s="64">
        <v>2.3E-2</v>
      </c>
      <c r="E107" s="64">
        <v>-4.8000000000000001E-2</v>
      </c>
      <c r="F107" s="64">
        <v>-0.124</v>
      </c>
      <c r="G107" s="64">
        <v>6.7000000000000004E-2</v>
      </c>
      <c r="H107" s="64">
        <v>-8.0000000000000002E-3</v>
      </c>
      <c r="I107" s="64">
        <v>0</v>
      </c>
      <c r="J107" s="64">
        <v>-3.5000000000000003E-2</v>
      </c>
      <c r="K107" s="64">
        <v>-8.9999999999999993E-3</v>
      </c>
      <c r="L107" s="64">
        <v>-8.8999999999999996E-2</v>
      </c>
      <c r="M107" s="64">
        <v>6.3E-2</v>
      </c>
      <c r="N107" s="64">
        <v>-0.20799999999999999</v>
      </c>
      <c r="O107" s="64">
        <v>0.14199999999999999</v>
      </c>
      <c r="P107" s="64">
        <v>-0.442</v>
      </c>
      <c r="Q107" s="64">
        <v>-0.46600000000000003</v>
      </c>
      <c r="R107" s="64">
        <v>-0.23799999999999999</v>
      </c>
      <c r="S107" s="64">
        <v>-0.40500000000000003</v>
      </c>
      <c r="T107" s="64">
        <v>-0.53800000000000003</v>
      </c>
      <c r="U107" s="64">
        <v>-7.6999999999999999E-2</v>
      </c>
      <c r="V107" s="64">
        <v>-0.47599999999999998</v>
      </c>
      <c r="W107" s="64">
        <v>1.4999999999999999E-2</v>
      </c>
      <c r="X107" s="64">
        <v>-0.38500000000000001</v>
      </c>
      <c r="Y107" s="64">
        <v>-0.16300000000000001</v>
      </c>
      <c r="Z107" s="64">
        <v>0.29699999999999999</v>
      </c>
      <c r="AA107" s="64">
        <v>0.02</v>
      </c>
      <c r="AB107" s="64">
        <v>0.192</v>
      </c>
      <c r="AC107" s="64">
        <v>0.1</v>
      </c>
      <c r="AD107" s="64">
        <v>-2.7E-2</v>
      </c>
      <c r="AE107" s="64">
        <v>-5.8000000000000003E-2</v>
      </c>
      <c r="AF107" s="64">
        <v>0.113</v>
      </c>
      <c r="AG107" s="64">
        <v>-2E-3</v>
      </c>
      <c r="AH107" s="64">
        <v>0.17699999999999999</v>
      </c>
      <c r="AI107" s="64">
        <v>0.19500000000000001</v>
      </c>
      <c r="AJ107" s="64">
        <v>0.19900000000000001</v>
      </c>
      <c r="AK107" s="64">
        <v>0.193</v>
      </c>
      <c r="AL107" s="64">
        <v>1</v>
      </c>
      <c r="AM107" s="64">
        <v>0.96899999999999997</v>
      </c>
      <c r="AN107" s="64">
        <v>-0.18099999999999999</v>
      </c>
      <c r="AO107" s="64">
        <v>0.307</v>
      </c>
      <c r="AP107" s="64">
        <v>-0.30299999999999999</v>
      </c>
      <c r="AQ107" s="64">
        <v>-0.16300000000000001</v>
      </c>
      <c r="AR107" s="64">
        <v>-0.254</v>
      </c>
      <c r="AS107" s="64">
        <v>-0.224</v>
      </c>
      <c r="AT107" s="64">
        <v>-0.17499999999999999</v>
      </c>
      <c r="AU107" s="64">
        <v>-4.8000000000000001E-2</v>
      </c>
      <c r="AV107" s="64">
        <v>-0.16300000000000001</v>
      </c>
      <c r="AW107" s="64">
        <v>0.18099999999999999</v>
      </c>
      <c r="AX107" s="64">
        <v>-0.222</v>
      </c>
      <c r="AY107" s="64">
        <v>0.113</v>
      </c>
      <c r="AZ107" s="64">
        <v>-0.26700000000000002</v>
      </c>
      <c r="BA107" s="64">
        <v>0.114</v>
      </c>
      <c r="BB107" s="64">
        <v>-0.29899999999999999</v>
      </c>
      <c r="BC107" s="64">
        <v>-0.01</v>
      </c>
      <c r="BD107" s="64">
        <v>-0.29199999999999998</v>
      </c>
      <c r="BE107" s="64">
        <v>-6.9000000000000006E-2</v>
      </c>
      <c r="BF107" s="64">
        <v>0.215</v>
      </c>
      <c r="BG107" s="64">
        <v>0.98299999999999998</v>
      </c>
      <c r="BH107" s="64">
        <v>-0.01</v>
      </c>
      <c r="BI107" s="64">
        <v>0.35899999999999999</v>
      </c>
      <c r="BJ107" s="64">
        <v>-0.109</v>
      </c>
      <c r="BK107" s="64">
        <v>-0.126</v>
      </c>
      <c r="BL107" s="64">
        <v>-6.3E-2</v>
      </c>
      <c r="BM107" s="64">
        <v>-0.22700000000000001</v>
      </c>
      <c r="BN107" s="64">
        <v>-8.9999999999999993E-3</v>
      </c>
      <c r="BO107" s="64">
        <v>-5.3999999999999999E-2</v>
      </c>
      <c r="BP107" s="64">
        <v>-4.0000000000000001E-3</v>
      </c>
      <c r="BQ107" s="64">
        <v>0.19500000000000001</v>
      </c>
      <c r="BR107" s="64">
        <v>-6.4000000000000001E-2</v>
      </c>
      <c r="BS107" s="64">
        <v>0.14399999999999999</v>
      </c>
      <c r="BT107" s="64">
        <v>-0.11799999999999999</v>
      </c>
      <c r="BU107" s="64">
        <v>0.14099999999999999</v>
      </c>
      <c r="BV107" s="64">
        <v>-0.17899999999999999</v>
      </c>
      <c r="BW107" s="64">
        <v>1.0999999999999999E-2</v>
      </c>
      <c r="BX107" s="64">
        <v>-0.21299999999999999</v>
      </c>
      <c r="BY107" s="65">
        <v>-1.9E-2</v>
      </c>
    </row>
    <row r="108" spans="1:77">
      <c r="A108" s="83"/>
      <c r="B108" s="64" t="s">
        <v>469</v>
      </c>
      <c r="C108" s="64">
        <v>0.86799999999999999</v>
      </c>
      <c r="D108" s="64">
        <v>0.86499999999999999</v>
      </c>
      <c r="E108" s="64">
        <v>0.72299999999999998</v>
      </c>
      <c r="F108" s="64">
        <v>0.35199999999999998</v>
      </c>
      <c r="G108" s="64">
        <v>0.61499999999999999</v>
      </c>
      <c r="H108" s="64">
        <v>0.95</v>
      </c>
      <c r="I108" s="64">
        <v>1</v>
      </c>
      <c r="J108" s="64">
        <v>0.79700000000000004</v>
      </c>
      <c r="K108" s="64">
        <v>0.94499999999999995</v>
      </c>
      <c r="L108" s="64">
        <v>0.50700000000000001</v>
      </c>
      <c r="M108" s="64">
        <v>0.63800000000000001</v>
      </c>
      <c r="N108" s="64">
        <v>0.11799999999999999</v>
      </c>
      <c r="O108" s="64">
        <v>0.28699999999999998</v>
      </c>
      <c r="P108" s="64">
        <v>1E-3</v>
      </c>
      <c r="Q108" s="64">
        <v>0</v>
      </c>
      <c r="R108" s="64">
        <v>7.0999999999999994E-2</v>
      </c>
      <c r="S108" s="64">
        <v>2E-3</v>
      </c>
      <c r="T108" s="64">
        <v>0</v>
      </c>
      <c r="U108" s="64">
        <v>0.56699999999999995</v>
      </c>
      <c r="V108" s="64">
        <v>0</v>
      </c>
      <c r="W108" s="64">
        <v>0.90800000000000003</v>
      </c>
      <c r="X108" s="64">
        <v>3.0000000000000001E-3</v>
      </c>
      <c r="Y108" s="64">
        <v>0.222</v>
      </c>
      <c r="Z108" s="64">
        <v>2.4E-2</v>
      </c>
      <c r="AA108" s="64">
        <v>0.88</v>
      </c>
      <c r="AB108" s="64">
        <v>0.14899999999999999</v>
      </c>
      <c r="AC108" s="64">
        <v>0.45500000000000002</v>
      </c>
      <c r="AD108" s="64">
        <v>0.84</v>
      </c>
      <c r="AE108" s="64">
        <v>0.66700000000000004</v>
      </c>
      <c r="AF108" s="64">
        <v>0.39900000000000002</v>
      </c>
      <c r="AG108" s="64">
        <v>0.98699999999999999</v>
      </c>
      <c r="AH108" s="64">
        <v>0.183</v>
      </c>
      <c r="AI108" s="64">
        <v>0.14199999999999999</v>
      </c>
      <c r="AJ108" s="64">
        <v>0.13500000000000001</v>
      </c>
      <c r="AK108" s="64">
        <v>0.14699999999999999</v>
      </c>
      <c r="AL108" s="64"/>
      <c r="AM108" s="64">
        <v>0</v>
      </c>
      <c r="AN108" s="64">
        <v>0.17399999999999999</v>
      </c>
      <c r="AO108" s="64">
        <v>0.02</v>
      </c>
      <c r="AP108" s="64">
        <v>2.1999999999999999E-2</v>
      </c>
      <c r="AQ108" s="64">
        <v>0.23</v>
      </c>
      <c r="AR108" s="64">
        <v>5.8999999999999997E-2</v>
      </c>
      <c r="AS108" s="64">
        <v>0.10100000000000001</v>
      </c>
      <c r="AT108" s="64">
        <v>0.2</v>
      </c>
      <c r="AU108" s="64">
        <v>0.73199999999999998</v>
      </c>
      <c r="AV108" s="64">
        <v>0.23799999999999999</v>
      </c>
      <c r="AW108" s="64">
        <v>0.19400000000000001</v>
      </c>
      <c r="AX108" s="64">
        <v>0.11</v>
      </c>
      <c r="AY108" s="64">
        <v>0.42599999999999999</v>
      </c>
      <c r="AZ108" s="64">
        <v>5.5E-2</v>
      </c>
      <c r="BA108" s="64">
        <v>0.42499999999999999</v>
      </c>
      <c r="BB108" s="64">
        <v>3.3000000000000002E-2</v>
      </c>
      <c r="BC108" s="64">
        <v>0.94499999999999995</v>
      </c>
      <c r="BD108" s="64">
        <v>0.04</v>
      </c>
      <c r="BE108" s="64">
        <v>0.63700000000000001</v>
      </c>
      <c r="BF108" s="64">
        <v>0.106</v>
      </c>
      <c r="BG108" s="64">
        <v>0</v>
      </c>
      <c r="BH108" s="64">
        <v>0.93799999999999994</v>
      </c>
      <c r="BI108" s="64">
        <v>6.0000000000000001E-3</v>
      </c>
      <c r="BJ108" s="64">
        <v>0.42099999999999999</v>
      </c>
      <c r="BK108" s="64">
        <v>0.35599999999999998</v>
      </c>
      <c r="BL108" s="64">
        <v>0.64200000000000002</v>
      </c>
      <c r="BM108" s="64">
        <v>9.6000000000000002E-2</v>
      </c>
      <c r="BN108" s="64">
        <v>0.94799999999999995</v>
      </c>
      <c r="BO108" s="64">
        <v>0.70099999999999996</v>
      </c>
      <c r="BP108" s="64">
        <v>0.97599999999999998</v>
      </c>
      <c r="BQ108" s="64">
        <v>0.161</v>
      </c>
      <c r="BR108" s="64">
        <v>0.64700000000000002</v>
      </c>
      <c r="BS108" s="64">
        <v>0.31</v>
      </c>
      <c r="BT108" s="64">
        <v>0.40600000000000003</v>
      </c>
      <c r="BU108" s="64">
        <v>0.32500000000000001</v>
      </c>
      <c r="BV108" s="64">
        <v>0.20799999999999999</v>
      </c>
      <c r="BW108" s="64">
        <v>0.94199999999999995</v>
      </c>
      <c r="BX108" s="64">
        <v>0.13800000000000001</v>
      </c>
      <c r="BY108" s="65">
        <v>0.89400000000000002</v>
      </c>
    </row>
    <row r="109" spans="1:77">
      <c r="A109" s="83"/>
      <c r="B109" s="64" t="s">
        <v>467</v>
      </c>
      <c r="C109" s="64">
        <v>58</v>
      </c>
      <c r="D109" s="64">
        <v>58</v>
      </c>
      <c r="E109" s="64">
        <v>58</v>
      </c>
      <c r="F109" s="64">
        <v>58</v>
      </c>
      <c r="G109" s="64">
        <v>58</v>
      </c>
      <c r="H109" s="64">
        <v>58</v>
      </c>
      <c r="I109" s="64">
        <v>58</v>
      </c>
      <c r="J109" s="64">
        <v>58</v>
      </c>
      <c r="K109" s="64">
        <v>58</v>
      </c>
      <c r="L109" s="64">
        <v>58</v>
      </c>
      <c r="M109" s="64">
        <v>58</v>
      </c>
      <c r="N109" s="64">
        <v>58</v>
      </c>
      <c r="O109" s="64">
        <v>58</v>
      </c>
      <c r="P109" s="64">
        <v>58</v>
      </c>
      <c r="Q109" s="64">
        <v>58</v>
      </c>
      <c r="R109" s="64">
        <v>58</v>
      </c>
      <c r="S109" s="64">
        <v>58</v>
      </c>
      <c r="T109" s="64">
        <v>58</v>
      </c>
      <c r="U109" s="64">
        <v>58</v>
      </c>
      <c r="V109" s="64">
        <v>58</v>
      </c>
      <c r="W109" s="64">
        <v>58</v>
      </c>
      <c r="X109" s="64">
        <v>58</v>
      </c>
      <c r="Y109" s="64">
        <v>58</v>
      </c>
      <c r="Z109" s="64">
        <v>58</v>
      </c>
      <c r="AA109" s="64">
        <v>58</v>
      </c>
      <c r="AB109" s="64">
        <v>58</v>
      </c>
      <c r="AC109" s="64">
        <v>58</v>
      </c>
      <c r="AD109" s="64">
        <v>58</v>
      </c>
      <c r="AE109" s="64">
        <v>58</v>
      </c>
      <c r="AF109" s="64">
        <v>58</v>
      </c>
      <c r="AG109" s="64">
        <v>58</v>
      </c>
      <c r="AH109" s="64">
        <v>58</v>
      </c>
      <c r="AI109" s="64">
        <v>58</v>
      </c>
      <c r="AJ109" s="64">
        <v>58</v>
      </c>
      <c r="AK109" s="64">
        <v>58</v>
      </c>
      <c r="AL109" s="64">
        <v>58</v>
      </c>
      <c r="AM109" s="64">
        <v>58</v>
      </c>
      <c r="AN109" s="64">
        <v>58</v>
      </c>
      <c r="AO109" s="64">
        <v>57</v>
      </c>
      <c r="AP109" s="64">
        <v>57</v>
      </c>
      <c r="AQ109" s="64">
        <v>56</v>
      </c>
      <c r="AR109" s="64">
        <v>56</v>
      </c>
      <c r="AS109" s="64">
        <v>55</v>
      </c>
      <c r="AT109" s="64">
        <v>55</v>
      </c>
      <c r="AU109" s="64">
        <v>54</v>
      </c>
      <c r="AV109" s="64">
        <v>54</v>
      </c>
      <c r="AW109" s="64">
        <v>53</v>
      </c>
      <c r="AX109" s="64">
        <v>53</v>
      </c>
      <c r="AY109" s="64">
        <v>52</v>
      </c>
      <c r="AZ109" s="64">
        <v>52</v>
      </c>
      <c r="BA109" s="64">
        <v>51</v>
      </c>
      <c r="BB109" s="64">
        <v>51</v>
      </c>
      <c r="BC109" s="64">
        <v>50</v>
      </c>
      <c r="BD109" s="64">
        <v>50</v>
      </c>
      <c r="BE109" s="64">
        <v>49</v>
      </c>
      <c r="BF109" s="64">
        <v>58</v>
      </c>
      <c r="BG109" s="64">
        <v>58</v>
      </c>
      <c r="BH109" s="64">
        <v>58</v>
      </c>
      <c r="BI109" s="64">
        <v>57</v>
      </c>
      <c r="BJ109" s="64">
        <v>57</v>
      </c>
      <c r="BK109" s="64">
        <v>56</v>
      </c>
      <c r="BL109" s="64">
        <v>56</v>
      </c>
      <c r="BM109" s="64">
        <v>55</v>
      </c>
      <c r="BN109" s="64">
        <v>55</v>
      </c>
      <c r="BO109" s="64">
        <v>54</v>
      </c>
      <c r="BP109" s="64">
        <v>54</v>
      </c>
      <c r="BQ109" s="64">
        <v>53</v>
      </c>
      <c r="BR109" s="64">
        <v>53</v>
      </c>
      <c r="BS109" s="64">
        <v>52</v>
      </c>
      <c r="BT109" s="64">
        <v>52</v>
      </c>
      <c r="BU109" s="64">
        <v>51</v>
      </c>
      <c r="BV109" s="64">
        <v>51</v>
      </c>
      <c r="BW109" s="64">
        <v>50</v>
      </c>
      <c r="BX109" s="64">
        <v>50</v>
      </c>
      <c r="BY109" s="65">
        <v>49</v>
      </c>
    </row>
    <row r="110" spans="1:77">
      <c r="A110" s="83" t="s">
        <v>504</v>
      </c>
      <c r="B110" s="64" t="s">
        <v>468</v>
      </c>
      <c r="C110" s="64">
        <v>-2.7E-2</v>
      </c>
      <c r="D110" s="64">
        <v>1.2999999999999999E-2</v>
      </c>
      <c r="E110" s="64">
        <v>-3.7999999999999999E-2</v>
      </c>
      <c r="F110" s="64">
        <v>-0.107</v>
      </c>
      <c r="G110" s="64">
        <v>7.5999999999999998E-2</v>
      </c>
      <c r="H110" s="64">
        <v>-6.0000000000000001E-3</v>
      </c>
      <c r="I110" s="64">
        <v>7.0000000000000001E-3</v>
      </c>
      <c r="J110" s="64">
        <v>-3.7999999999999999E-2</v>
      </c>
      <c r="K110" s="64">
        <v>-6.0000000000000001E-3</v>
      </c>
      <c r="L110" s="64">
        <v>-8.5000000000000006E-2</v>
      </c>
      <c r="M110" s="64">
        <v>6.3E-2</v>
      </c>
      <c r="N110" s="64">
        <v>-0.20300000000000001</v>
      </c>
      <c r="O110" s="64">
        <v>0.16600000000000001</v>
      </c>
      <c r="P110" s="64">
        <v>-0.33</v>
      </c>
      <c r="Q110" s="64">
        <v>-0.372</v>
      </c>
      <c r="R110" s="64">
        <v>-0.106</v>
      </c>
      <c r="S110" s="64">
        <v>-0.26600000000000001</v>
      </c>
      <c r="T110" s="64">
        <v>-0.42399999999999999</v>
      </c>
      <c r="U110" s="64">
        <v>-0.10299999999999999</v>
      </c>
      <c r="V110" s="64">
        <v>-0.34200000000000003</v>
      </c>
      <c r="W110" s="64">
        <v>6.8000000000000005E-2</v>
      </c>
      <c r="X110" s="64">
        <v>-0.34899999999999998</v>
      </c>
      <c r="Y110" s="64">
        <v>-0.13</v>
      </c>
      <c r="Z110" s="64">
        <v>0.38</v>
      </c>
      <c r="AA110" s="64">
        <v>4.8000000000000001E-2</v>
      </c>
      <c r="AB110" s="64">
        <v>0.185</v>
      </c>
      <c r="AC110" s="64">
        <v>0.17499999999999999</v>
      </c>
      <c r="AD110" s="64">
        <v>-3.4000000000000002E-2</v>
      </c>
      <c r="AE110" s="64">
        <v>-1.2999999999999999E-2</v>
      </c>
      <c r="AF110" s="64">
        <v>0.14099999999999999</v>
      </c>
      <c r="AG110" s="64">
        <v>1.2E-2</v>
      </c>
      <c r="AH110" s="64">
        <v>0.153</v>
      </c>
      <c r="AI110" s="64">
        <v>0.26200000000000001</v>
      </c>
      <c r="AJ110" s="64">
        <v>0.26600000000000001</v>
      </c>
      <c r="AK110" s="64">
        <v>0.186</v>
      </c>
      <c r="AL110" s="64">
        <v>0.96899999999999997</v>
      </c>
      <c r="AM110" s="64">
        <v>1</v>
      </c>
      <c r="AN110" s="64">
        <v>-0.2</v>
      </c>
      <c r="AO110" s="64">
        <v>0.34599999999999997</v>
      </c>
      <c r="AP110" s="64">
        <v>-0.34</v>
      </c>
      <c r="AQ110" s="64">
        <v>-0.21</v>
      </c>
      <c r="AR110" s="64">
        <v>-0.26400000000000001</v>
      </c>
      <c r="AS110" s="64">
        <v>-0.27600000000000002</v>
      </c>
      <c r="AT110" s="64">
        <v>-0.161</v>
      </c>
      <c r="AU110" s="64">
        <v>-2.8000000000000001E-2</v>
      </c>
      <c r="AV110" s="64">
        <v>-0.152</v>
      </c>
      <c r="AW110" s="64">
        <v>0.223</v>
      </c>
      <c r="AX110" s="64">
        <v>-0.22800000000000001</v>
      </c>
      <c r="AY110" s="64">
        <v>0.157</v>
      </c>
      <c r="AZ110" s="64">
        <v>-0.29099999999999998</v>
      </c>
      <c r="BA110" s="64">
        <v>0.107</v>
      </c>
      <c r="BB110" s="64">
        <v>-0.32100000000000001</v>
      </c>
      <c r="BC110" s="64">
        <v>-2.7E-2</v>
      </c>
      <c r="BD110" s="64">
        <v>-0.30599999999999999</v>
      </c>
      <c r="BE110" s="64">
        <v>-9.4E-2</v>
      </c>
      <c r="BF110" s="64">
        <v>0.22700000000000001</v>
      </c>
      <c r="BG110" s="64">
        <v>0.96799999999999997</v>
      </c>
      <c r="BH110" s="64">
        <v>-1.4999999999999999E-2</v>
      </c>
      <c r="BI110" s="64">
        <v>0.41</v>
      </c>
      <c r="BJ110" s="64">
        <v>-0.13300000000000001</v>
      </c>
      <c r="BK110" s="64">
        <v>-0.17</v>
      </c>
      <c r="BL110" s="64">
        <v>-7.4999999999999997E-2</v>
      </c>
      <c r="BM110" s="64">
        <v>-0.28599999999999998</v>
      </c>
      <c r="BN110" s="64">
        <v>0</v>
      </c>
      <c r="BO110" s="64">
        <v>-0.04</v>
      </c>
      <c r="BP110" s="64">
        <v>5.0000000000000001E-3</v>
      </c>
      <c r="BQ110" s="64">
        <v>0.24099999999999999</v>
      </c>
      <c r="BR110" s="64">
        <v>-6.9000000000000006E-2</v>
      </c>
      <c r="BS110" s="64">
        <v>0.192</v>
      </c>
      <c r="BT110" s="64">
        <v>-0.13700000000000001</v>
      </c>
      <c r="BU110" s="64">
        <v>0.13700000000000001</v>
      </c>
      <c r="BV110" s="64">
        <v>-0.19600000000000001</v>
      </c>
      <c r="BW110" s="64">
        <v>-5.0000000000000001E-3</v>
      </c>
      <c r="BX110" s="64">
        <v>-0.22500000000000001</v>
      </c>
      <c r="BY110" s="65">
        <v>-4.9000000000000002E-2</v>
      </c>
    </row>
    <row r="111" spans="1:77">
      <c r="A111" s="83"/>
      <c r="B111" s="64" t="s">
        <v>469</v>
      </c>
      <c r="C111" s="64">
        <v>0.84199999999999997</v>
      </c>
      <c r="D111" s="64">
        <v>0.92300000000000004</v>
      </c>
      <c r="E111" s="64">
        <v>0.77900000000000003</v>
      </c>
      <c r="F111" s="64">
        <v>0.42399999999999999</v>
      </c>
      <c r="G111" s="64">
        <v>0.56899999999999995</v>
      </c>
      <c r="H111" s="64">
        <v>0.96599999999999997</v>
      </c>
      <c r="I111" s="64">
        <v>0.95799999999999996</v>
      </c>
      <c r="J111" s="64">
        <v>0.78</v>
      </c>
      <c r="K111" s="64">
        <v>0.96299999999999997</v>
      </c>
      <c r="L111" s="64">
        <v>0.52700000000000002</v>
      </c>
      <c r="M111" s="64">
        <v>0.63900000000000001</v>
      </c>
      <c r="N111" s="64">
        <v>0.127</v>
      </c>
      <c r="O111" s="64">
        <v>0.21199999999999999</v>
      </c>
      <c r="P111" s="64">
        <v>1.0999999999999999E-2</v>
      </c>
      <c r="Q111" s="64">
        <v>4.0000000000000001E-3</v>
      </c>
      <c r="R111" s="64">
        <v>0.42899999999999999</v>
      </c>
      <c r="S111" s="64">
        <v>4.2999999999999997E-2</v>
      </c>
      <c r="T111" s="64">
        <v>1E-3</v>
      </c>
      <c r="U111" s="64">
        <v>0.44</v>
      </c>
      <c r="V111" s="64">
        <v>8.9999999999999993E-3</v>
      </c>
      <c r="W111" s="64">
        <v>0.61299999999999999</v>
      </c>
      <c r="X111" s="64">
        <v>7.0000000000000001E-3</v>
      </c>
      <c r="Y111" s="64">
        <v>0.32900000000000001</v>
      </c>
      <c r="Z111" s="64">
        <v>3.0000000000000001E-3</v>
      </c>
      <c r="AA111" s="64">
        <v>0.71899999999999997</v>
      </c>
      <c r="AB111" s="64">
        <v>0.16400000000000001</v>
      </c>
      <c r="AC111" s="64">
        <v>0.19</v>
      </c>
      <c r="AD111" s="64">
        <v>0.79900000000000004</v>
      </c>
      <c r="AE111" s="64">
        <v>0.92200000000000004</v>
      </c>
      <c r="AF111" s="64">
        <v>0.29299999999999998</v>
      </c>
      <c r="AG111" s="64">
        <v>0.93</v>
      </c>
      <c r="AH111" s="64">
        <v>0.252</v>
      </c>
      <c r="AI111" s="64">
        <v>4.7E-2</v>
      </c>
      <c r="AJ111" s="64">
        <v>4.3999999999999997E-2</v>
      </c>
      <c r="AK111" s="64">
        <v>0.16300000000000001</v>
      </c>
      <c r="AL111" s="64">
        <v>0</v>
      </c>
      <c r="AM111" s="64"/>
      <c r="AN111" s="64">
        <v>0.13200000000000001</v>
      </c>
      <c r="AO111" s="64">
        <v>8.0000000000000002E-3</v>
      </c>
      <c r="AP111" s="64">
        <v>0.01</v>
      </c>
      <c r="AQ111" s="64">
        <v>0.12</v>
      </c>
      <c r="AR111" s="64">
        <v>4.9000000000000002E-2</v>
      </c>
      <c r="AS111" s="64">
        <v>4.1000000000000002E-2</v>
      </c>
      <c r="AT111" s="64">
        <v>0.24</v>
      </c>
      <c r="AU111" s="64">
        <v>0.84199999999999997</v>
      </c>
      <c r="AV111" s="64">
        <v>0.27300000000000002</v>
      </c>
      <c r="AW111" s="64">
        <v>0.109</v>
      </c>
      <c r="AX111" s="64">
        <v>0.10100000000000001</v>
      </c>
      <c r="AY111" s="64">
        <v>0.26600000000000001</v>
      </c>
      <c r="AZ111" s="64">
        <v>3.5999999999999997E-2</v>
      </c>
      <c r="BA111" s="64">
        <v>0.45500000000000002</v>
      </c>
      <c r="BB111" s="64">
        <v>2.1999999999999999E-2</v>
      </c>
      <c r="BC111" s="64">
        <v>0.85299999999999998</v>
      </c>
      <c r="BD111" s="64">
        <v>0.03</v>
      </c>
      <c r="BE111" s="64">
        <v>0.52300000000000002</v>
      </c>
      <c r="BF111" s="64">
        <v>8.6999999999999994E-2</v>
      </c>
      <c r="BG111" s="64">
        <v>0</v>
      </c>
      <c r="BH111" s="64">
        <v>0.90800000000000003</v>
      </c>
      <c r="BI111" s="64">
        <v>2E-3</v>
      </c>
      <c r="BJ111" s="64">
        <v>0.32300000000000001</v>
      </c>
      <c r="BK111" s="64">
        <v>0.21199999999999999</v>
      </c>
      <c r="BL111" s="64">
        <v>0.58299999999999996</v>
      </c>
      <c r="BM111" s="64">
        <v>3.5000000000000003E-2</v>
      </c>
      <c r="BN111" s="64">
        <v>0.999</v>
      </c>
      <c r="BO111" s="64">
        <v>0.77500000000000002</v>
      </c>
      <c r="BP111" s="64">
        <v>0.97399999999999998</v>
      </c>
      <c r="BQ111" s="64">
        <v>8.2000000000000003E-2</v>
      </c>
      <c r="BR111" s="64">
        <v>0.626</v>
      </c>
      <c r="BS111" s="64">
        <v>0.17199999999999999</v>
      </c>
      <c r="BT111" s="64">
        <v>0.33500000000000002</v>
      </c>
      <c r="BU111" s="64">
        <v>0.33900000000000002</v>
      </c>
      <c r="BV111" s="64">
        <v>0.16900000000000001</v>
      </c>
      <c r="BW111" s="64">
        <v>0.97299999999999998</v>
      </c>
      <c r="BX111" s="64">
        <v>0.11600000000000001</v>
      </c>
      <c r="BY111" s="65">
        <v>0.73699999999999999</v>
      </c>
    </row>
    <row r="112" spans="1:77">
      <c r="A112" s="83"/>
      <c r="B112" s="64" t="s">
        <v>467</v>
      </c>
      <c r="C112" s="64">
        <v>58</v>
      </c>
      <c r="D112" s="64">
        <v>58</v>
      </c>
      <c r="E112" s="64">
        <v>58</v>
      </c>
      <c r="F112" s="64">
        <v>58</v>
      </c>
      <c r="G112" s="64">
        <v>58</v>
      </c>
      <c r="H112" s="64">
        <v>58</v>
      </c>
      <c r="I112" s="64">
        <v>58</v>
      </c>
      <c r="J112" s="64">
        <v>58</v>
      </c>
      <c r="K112" s="64">
        <v>58</v>
      </c>
      <c r="L112" s="64">
        <v>58</v>
      </c>
      <c r="M112" s="64">
        <v>58</v>
      </c>
      <c r="N112" s="64">
        <v>58</v>
      </c>
      <c r="O112" s="64">
        <v>58</v>
      </c>
      <c r="P112" s="64">
        <v>58</v>
      </c>
      <c r="Q112" s="64">
        <v>58</v>
      </c>
      <c r="R112" s="64">
        <v>58</v>
      </c>
      <c r="S112" s="64">
        <v>58</v>
      </c>
      <c r="T112" s="64">
        <v>58</v>
      </c>
      <c r="U112" s="64">
        <v>58</v>
      </c>
      <c r="V112" s="64">
        <v>58</v>
      </c>
      <c r="W112" s="64">
        <v>58</v>
      </c>
      <c r="X112" s="64">
        <v>58</v>
      </c>
      <c r="Y112" s="64">
        <v>58</v>
      </c>
      <c r="Z112" s="64">
        <v>58</v>
      </c>
      <c r="AA112" s="64">
        <v>58</v>
      </c>
      <c r="AB112" s="64">
        <v>58</v>
      </c>
      <c r="AC112" s="64">
        <v>58</v>
      </c>
      <c r="AD112" s="64">
        <v>58</v>
      </c>
      <c r="AE112" s="64">
        <v>58</v>
      </c>
      <c r="AF112" s="64">
        <v>58</v>
      </c>
      <c r="AG112" s="64">
        <v>58</v>
      </c>
      <c r="AH112" s="64">
        <v>58</v>
      </c>
      <c r="AI112" s="64">
        <v>58</v>
      </c>
      <c r="AJ112" s="64">
        <v>58</v>
      </c>
      <c r="AK112" s="64">
        <v>58</v>
      </c>
      <c r="AL112" s="64">
        <v>58</v>
      </c>
      <c r="AM112" s="64">
        <v>58</v>
      </c>
      <c r="AN112" s="64">
        <v>58</v>
      </c>
      <c r="AO112" s="64">
        <v>57</v>
      </c>
      <c r="AP112" s="64">
        <v>57</v>
      </c>
      <c r="AQ112" s="64">
        <v>56</v>
      </c>
      <c r="AR112" s="64">
        <v>56</v>
      </c>
      <c r="AS112" s="64">
        <v>55</v>
      </c>
      <c r="AT112" s="64">
        <v>55</v>
      </c>
      <c r="AU112" s="64">
        <v>54</v>
      </c>
      <c r="AV112" s="64">
        <v>54</v>
      </c>
      <c r="AW112" s="64">
        <v>53</v>
      </c>
      <c r="AX112" s="64">
        <v>53</v>
      </c>
      <c r="AY112" s="64">
        <v>52</v>
      </c>
      <c r="AZ112" s="64">
        <v>52</v>
      </c>
      <c r="BA112" s="64">
        <v>51</v>
      </c>
      <c r="BB112" s="64">
        <v>51</v>
      </c>
      <c r="BC112" s="64">
        <v>50</v>
      </c>
      <c r="BD112" s="64">
        <v>50</v>
      </c>
      <c r="BE112" s="64">
        <v>49</v>
      </c>
      <c r="BF112" s="64">
        <v>58</v>
      </c>
      <c r="BG112" s="64">
        <v>58</v>
      </c>
      <c r="BH112" s="64">
        <v>58</v>
      </c>
      <c r="BI112" s="64">
        <v>57</v>
      </c>
      <c r="BJ112" s="64">
        <v>57</v>
      </c>
      <c r="BK112" s="64">
        <v>56</v>
      </c>
      <c r="BL112" s="64">
        <v>56</v>
      </c>
      <c r="BM112" s="64">
        <v>55</v>
      </c>
      <c r="BN112" s="64">
        <v>55</v>
      </c>
      <c r="BO112" s="64">
        <v>54</v>
      </c>
      <c r="BP112" s="64">
        <v>54</v>
      </c>
      <c r="BQ112" s="64">
        <v>53</v>
      </c>
      <c r="BR112" s="64">
        <v>53</v>
      </c>
      <c r="BS112" s="64">
        <v>52</v>
      </c>
      <c r="BT112" s="64">
        <v>52</v>
      </c>
      <c r="BU112" s="64">
        <v>51</v>
      </c>
      <c r="BV112" s="64">
        <v>51</v>
      </c>
      <c r="BW112" s="64">
        <v>50</v>
      </c>
      <c r="BX112" s="64">
        <v>50</v>
      </c>
      <c r="BY112" s="65">
        <v>49</v>
      </c>
    </row>
    <row r="113" spans="1:77" ht="15" customHeight="1">
      <c r="A113" s="83" t="s">
        <v>284</v>
      </c>
      <c r="B113" s="64" t="s">
        <v>468</v>
      </c>
      <c r="C113" s="64">
        <v>-0.42</v>
      </c>
      <c r="D113" s="64">
        <v>-0.377</v>
      </c>
      <c r="E113" s="64">
        <v>-0.53300000000000003</v>
      </c>
      <c r="F113" s="64">
        <v>-0.46400000000000002</v>
      </c>
      <c r="G113" s="64">
        <v>-0.622</v>
      </c>
      <c r="H113" s="64">
        <v>-0.51</v>
      </c>
      <c r="I113" s="64">
        <v>-0.57299999999999995</v>
      </c>
      <c r="J113" s="64">
        <v>-0.39</v>
      </c>
      <c r="K113" s="64">
        <v>-0.51900000000000002</v>
      </c>
      <c r="L113" s="64">
        <v>-0.372</v>
      </c>
      <c r="M113" s="64">
        <v>-0.59599999999999997</v>
      </c>
      <c r="N113" s="64">
        <v>0.60299999999999998</v>
      </c>
      <c r="O113" s="64">
        <v>-5.1999999999999998E-2</v>
      </c>
      <c r="P113" s="64">
        <v>2.5000000000000001E-2</v>
      </c>
      <c r="Q113" s="64">
        <v>7.6999999999999999E-2</v>
      </c>
      <c r="R113" s="64">
        <v>-0.17399999999999999</v>
      </c>
      <c r="S113" s="64">
        <v>-6.5000000000000002E-2</v>
      </c>
      <c r="T113" s="64">
        <v>-6.2E-2</v>
      </c>
      <c r="U113" s="64">
        <v>9.6000000000000002E-2</v>
      </c>
      <c r="V113" s="64">
        <v>-4.8000000000000001E-2</v>
      </c>
      <c r="W113" s="64">
        <v>5.8999999999999997E-2</v>
      </c>
      <c r="X113" s="64">
        <v>-0.17499999999999999</v>
      </c>
      <c r="Y113" s="64">
        <v>0.123</v>
      </c>
      <c r="Z113" s="64">
        <v>0.10299999999999999</v>
      </c>
      <c r="AA113" s="64">
        <v>9.7000000000000003E-2</v>
      </c>
      <c r="AB113" s="64">
        <v>0.38</v>
      </c>
      <c r="AC113" s="64">
        <v>0.47</v>
      </c>
      <c r="AD113" s="64">
        <v>0.29599999999999999</v>
      </c>
      <c r="AE113" s="64">
        <v>0.35699999999999998</v>
      </c>
      <c r="AF113" s="64">
        <v>0.32500000000000001</v>
      </c>
      <c r="AG113" s="64">
        <v>-0.17199999999999999</v>
      </c>
      <c r="AH113" s="64">
        <v>0.33500000000000002</v>
      </c>
      <c r="AI113" s="64">
        <v>0.42399999999999999</v>
      </c>
      <c r="AJ113" s="64">
        <v>0.41399999999999998</v>
      </c>
      <c r="AK113" s="64">
        <v>0.92600000000000005</v>
      </c>
      <c r="AL113" s="64">
        <v>-0.18099999999999999</v>
      </c>
      <c r="AM113" s="64">
        <v>-0.2</v>
      </c>
      <c r="AN113" s="64">
        <v>1</v>
      </c>
      <c r="AO113" s="64">
        <v>0.191</v>
      </c>
      <c r="AP113" s="64">
        <v>0.92600000000000005</v>
      </c>
      <c r="AQ113" s="64">
        <v>0.32700000000000001</v>
      </c>
      <c r="AR113" s="64">
        <v>0.79600000000000004</v>
      </c>
      <c r="AS113" s="64">
        <v>0.245</v>
      </c>
      <c r="AT113" s="64">
        <v>0.70099999999999996</v>
      </c>
      <c r="AU113" s="64">
        <v>0.13700000000000001</v>
      </c>
      <c r="AV113" s="64">
        <v>0.64600000000000002</v>
      </c>
      <c r="AW113" s="64">
        <v>0.129</v>
      </c>
      <c r="AX113" s="64">
        <v>0.59299999999999997</v>
      </c>
      <c r="AY113" s="64">
        <v>0.217</v>
      </c>
      <c r="AZ113" s="64">
        <v>0.50800000000000001</v>
      </c>
      <c r="BA113" s="64">
        <v>0.27800000000000002</v>
      </c>
      <c r="BB113" s="64">
        <v>0.39700000000000002</v>
      </c>
      <c r="BC113" s="64">
        <v>0.31900000000000001</v>
      </c>
      <c r="BD113" s="64">
        <v>0.27900000000000003</v>
      </c>
      <c r="BE113" s="64">
        <v>0.311</v>
      </c>
      <c r="BF113" s="64">
        <v>0.71199999999999997</v>
      </c>
      <c r="BG113" s="64">
        <v>-0.26900000000000002</v>
      </c>
      <c r="BH113" s="64">
        <v>0.79500000000000004</v>
      </c>
      <c r="BI113" s="64">
        <v>0.10199999999999999</v>
      </c>
      <c r="BJ113" s="64">
        <v>0.80200000000000005</v>
      </c>
      <c r="BK113" s="64">
        <v>0.26200000000000001</v>
      </c>
      <c r="BL113" s="64">
        <v>0.76300000000000001</v>
      </c>
      <c r="BM113" s="64">
        <v>0.19500000000000001</v>
      </c>
      <c r="BN113" s="64">
        <v>0.751</v>
      </c>
      <c r="BO113" s="64">
        <v>8.2000000000000003E-2</v>
      </c>
      <c r="BP113" s="64">
        <v>0.77</v>
      </c>
      <c r="BQ113" s="64">
        <v>7.0000000000000007E-2</v>
      </c>
      <c r="BR113" s="64">
        <v>0.79</v>
      </c>
      <c r="BS113" s="64">
        <v>0.16500000000000001</v>
      </c>
      <c r="BT113" s="64">
        <v>0.77900000000000003</v>
      </c>
      <c r="BU113" s="64">
        <v>0.24</v>
      </c>
      <c r="BV113" s="64">
        <v>0.74</v>
      </c>
      <c r="BW113" s="64">
        <v>0.29199999999999998</v>
      </c>
      <c r="BX113" s="64">
        <v>0.68100000000000005</v>
      </c>
      <c r="BY113" s="65">
        <v>0.29299999999999998</v>
      </c>
    </row>
    <row r="114" spans="1:77">
      <c r="A114" s="83"/>
      <c r="B114" s="64" t="s">
        <v>469</v>
      </c>
      <c r="C114" s="64">
        <v>1E-3</v>
      </c>
      <c r="D114" s="64">
        <v>4.0000000000000001E-3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2E-3</v>
      </c>
      <c r="K114" s="64">
        <v>0</v>
      </c>
      <c r="L114" s="64">
        <v>4.0000000000000001E-3</v>
      </c>
      <c r="M114" s="64">
        <v>0</v>
      </c>
      <c r="N114" s="64">
        <v>0</v>
      </c>
      <c r="O114" s="64">
        <v>0.69799999999999995</v>
      </c>
      <c r="P114" s="64">
        <v>0.85</v>
      </c>
      <c r="Q114" s="64">
        <v>0.56499999999999995</v>
      </c>
      <c r="R114" s="64">
        <v>0.192</v>
      </c>
      <c r="S114" s="64">
        <v>0.629</v>
      </c>
      <c r="T114" s="64">
        <v>0.64400000000000002</v>
      </c>
      <c r="U114" s="64">
        <v>0.47499999999999998</v>
      </c>
      <c r="V114" s="64">
        <v>0.71799999999999997</v>
      </c>
      <c r="W114" s="64">
        <v>0.66300000000000003</v>
      </c>
      <c r="X114" s="64">
        <v>0.188</v>
      </c>
      <c r="Y114" s="64">
        <v>0.35699999999999998</v>
      </c>
      <c r="Z114" s="64">
        <v>0.443</v>
      </c>
      <c r="AA114" s="64">
        <v>0.47</v>
      </c>
      <c r="AB114" s="64">
        <v>3.0000000000000001E-3</v>
      </c>
      <c r="AC114" s="64">
        <v>0</v>
      </c>
      <c r="AD114" s="64">
        <v>2.4E-2</v>
      </c>
      <c r="AE114" s="64">
        <v>6.0000000000000001E-3</v>
      </c>
      <c r="AF114" s="64">
        <v>1.2999999999999999E-2</v>
      </c>
      <c r="AG114" s="64">
        <v>0.19600000000000001</v>
      </c>
      <c r="AH114" s="64">
        <v>0.01</v>
      </c>
      <c r="AI114" s="64">
        <v>1E-3</v>
      </c>
      <c r="AJ114" s="64">
        <v>1E-3</v>
      </c>
      <c r="AK114" s="64">
        <v>0</v>
      </c>
      <c r="AL114" s="64">
        <v>0.17399999999999999</v>
      </c>
      <c r="AM114" s="64">
        <v>0.13200000000000001</v>
      </c>
      <c r="AN114" s="64"/>
      <c r="AO114" s="64">
        <v>0.154</v>
      </c>
      <c r="AP114" s="64">
        <v>0</v>
      </c>
      <c r="AQ114" s="64">
        <v>1.4E-2</v>
      </c>
      <c r="AR114" s="64">
        <v>0</v>
      </c>
      <c r="AS114" s="64">
        <v>7.1999999999999995E-2</v>
      </c>
      <c r="AT114" s="64">
        <v>0</v>
      </c>
      <c r="AU114" s="64">
        <v>0.32400000000000001</v>
      </c>
      <c r="AV114" s="64">
        <v>0</v>
      </c>
      <c r="AW114" s="64">
        <v>0.35699999999999998</v>
      </c>
      <c r="AX114" s="64">
        <v>0</v>
      </c>
      <c r="AY114" s="64">
        <v>0.123</v>
      </c>
      <c r="AZ114" s="64">
        <v>0</v>
      </c>
      <c r="BA114" s="64">
        <v>4.8000000000000001E-2</v>
      </c>
      <c r="BB114" s="64">
        <v>4.0000000000000001E-3</v>
      </c>
      <c r="BC114" s="64">
        <v>2.4E-2</v>
      </c>
      <c r="BD114" s="64">
        <v>0.05</v>
      </c>
      <c r="BE114" s="64">
        <v>0.03</v>
      </c>
      <c r="BF114" s="64">
        <v>0</v>
      </c>
      <c r="BG114" s="64">
        <v>4.1000000000000002E-2</v>
      </c>
      <c r="BH114" s="64">
        <v>0</v>
      </c>
      <c r="BI114" s="64">
        <v>0.45</v>
      </c>
      <c r="BJ114" s="64">
        <v>0</v>
      </c>
      <c r="BK114" s="64">
        <v>5.0999999999999997E-2</v>
      </c>
      <c r="BL114" s="64">
        <v>0</v>
      </c>
      <c r="BM114" s="64">
        <v>0.154</v>
      </c>
      <c r="BN114" s="64">
        <v>0</v>
      </c>
      <c r="BO114" s="64">
        <v>0.55400000000000005</v>
      </c>
      <c r="BP114" s="64">
        <v>0</v>
      </c>
      <c r="BQ114" s="64">
        <v>0.61799999999999999</v>
      </c>
      <c r="BR114" s="64">
        <v>0</v>
      </c>
      <c r="BS114" s="64">
        <v>0.24299999999999999</v>
      </c>
      <c r="BT114" s="64">
        <v>0</v>
      </c>
      <c r="BU114" s="64">
        <v>0.09</v>
      </c>
      <c r="BV114" s="64">
        <v>0</v>
      </c>
      <c r="BW114" s="64">
        <v>3.9E-2</v>
      </c>
      <c r="BX114" s="64">
        <v>0</v>
      </c>
      <c r="BY114" s="65">
        <v>4.1000000000000002E-2</v>
      </c>
    </row>
    <row r="115" spans="1:77">
      <c r="A115" s="83"/>
      <c r="B115" s="64" t="s">
        <v>467</v>
      </c>
      <c r="C115" s="64">
        <v>58</v>
      </c>
      <c r="D115" s="64">
        <v>58</v>
      </c>
      <c r="E115" s="64">
        <v>58</v>
      </c>
      <c r="F115" s="64">
        <v>58</v>
      </c>
      <c r="G115" s="64">
        <v>58</v>
      </c>
      <c r="H115" s="64">
        <v>58</v>
      </c>
      <c r="I115" s="64">
        <v>58</v>
      </c>
      <c r="J115" s="64">
        <v>58</v>
      </c>
      <c r="K115" s="64">
        <v>58</v>
      </c>
      <c r="L115" s="64">
        <v>58</v>
      </c>
      <c r="M115" s="64">
        <v>58</v>
      </c>
      <c r="N115" s="64">
        <v>58</v>
      </c>
      <c r="O115" s="64">
        <v>58</v>
      </c>
      <c r="P115" s="64">
        <v>58</v>
      </c>
      <c r="Q115" s="64">
        <v>58</v>
      </c>
      <c r="R115" s="64">
        <v>58</v>
      </c>
      <c r="S115" s="64">
        <v>58</v>
      </c>
      <c r="T115" s="64">
        <v>58</v>
      </c>
      <c r="U115" s="64">
        <v>58</v>
      </c>
      <c r="V115" s="64">
        <v>58</v>
      </c>
      <c r="W115" s="64">
        <v>58</v>
      </c>
      <c r="X115" s="64">
        <v>58</v>
      </c>
      <c r="Y115" s="64">
        <v>58</v>
      </c>
      <c r="Z115" s="64">
        <v>58</v>
      </c>
      <c r="AA115" s="64">
        <v>58</v>
      </c>
      <c r="AB115" s="64">
        <v>58</v>
      </c>
      <c r="AC115" s="64">
        <v>58</v>
      </c>
      <c r="AD115" s="64">
        <v>58</v>
      </c>
      <c r="AE115" s="64">
        <v>58</v>
      </c>
      <c r="AF115" s="64">
        <v>58</v>
      </c>
      <c r="AG115" s="64">
        <v>58</v>
      </c>
      <c r="AH115" s="64">
        <v>58</v>
      </c>
      <c r="AI115" s="64">
        <v>58</v>
      </c>
      <c r="AJ115" s="64">
        <v>58</v>
      </c>
      <c r="AK115" s="64">
        <v>58</v>
      </c>
      <c r="AL115" s="64">
        <v>58</v>
      </c>
      <c r="AM115" s="64">
        <v>58</v>
      </c>
      <c r="AN115" s="64">
        <v>58</v>
      </c>
      <c r="AO115" s="64">
        <v>57</v>
      </c>
      <c r="AP115" s="64">
        <v>57</v>
      </c>
      <c r="AQ115" s="64">
        <v>56</v>
      </c>
      <c r="AR115" s="64">
        <v>56</v>
      </c>
      <c r="AS115" s="64">
        <v>55</v>
      </c>
      <c r="AT115" s="64">
        <v>55</v>
      </c>
      <c r="AU115" s="64">
        <v>54</v>
      </c>
      <c r="AV115" s="64">
        <v>54</v>
      </c>
      <c r="AW115" s="64">
        <v>53</v>
      </c>
      <c r="AX115" s="64">
        <v>53</v>
      </c>
      <c r="AY115" s="64">
        <v>52</v>
      </c>
      <c r="AZ115" s="64">
        <v>52</v>
      </c>
      <c r="BA115" s="64">
        <v>51</v>
      </c>
      <c r="BB115" s="64">
        <v>51</v>
      </c>
      <c r="BC115" s="64">
        <v>50</v>
      </c>
      <c r="BD115" s="64">
        <v>50</v>
      </c>
      <c r="BE115" s="64">
        <v>49</v>
      </c>
      <c r="BF115" s="64">
        <v>58</v>
      </c>
      <c r="BG115" s="64">
        <v>58</v>
      </c>
      <c r="BH115" s="64">
        <v>58</v>
      </c>
      <c r="BI115" s="64">
        <v>57</v>
      </c>
      <c r="BJ115" s="64">
        <v>57</v>
      </c>
      <c r="BK115" s="64">
        <v>56</v>
      </c>
      <c r="BL115" s="64">
        <v>56</v>
      </c>
      <c r="BM115" s="64">
        <v>55</v>
      </c>
      <c r="BN115" s="64">
        <v>55</v>
      </c>
      <c r="BO115" s="64">
        <v>54</v>
      </c>
      <c r="BP115" s="64">
        <v>54</v>
      </c>
      <c r="BQ115" s="64">
        <v>53</v>
      </c>
      <c r="BR115" s="64">
        <v>53</v>
      </c>
      <c r="BS115" s="64">
        <v>52</v>
      </c>
      <c r="BT115" s="64">
        <v>52</v>
      </c>
      <c r="BU115" s="64">
        <v>51</v>
      </c>
      <c r="BV115" s="64">
        <v>51</v>
      </c>
      <c r="BW115" s="64">
        <v>50</v>
      </c>
      <c r="BX115" s="64">
        <v>50</v>
      </c>
      <c r="BY115" s="65">
        <v>49</v>
      </c>
    </row>
    <row r="116" spans="1:77" ht="15" customHeight="1">
      <c r="A116" s="83" t="s">
        <v>285</v>
      </c>
      <c r="B116" s="64" t="s">
        <v>468</v>
      </c>
      <c r="C116" s="64">
        <v>-3.5000000000000003E-2</v>
      </c>
      <c r="D116" s="64">
        <v>-2.1000000000000001E-2</v>
      </c>
      <c r="E116" s="64">
        <v>-0.14599999999999999</v>
      </c>
      <c r="F116" s="64">
        <v>-0.26200000000000001</v>
      </c>
      <c r="G116" s="64">
        <v>-5.0000000000000001E-3</v>
      </c>
      <c r="H116" s="64">
        <v>-3.1E-2</v>
      </c>
      <c r="I116" s="64">
        <v>-4.9000000000000002E-2</v>
      </c>
      <c r="J116" s="64">
        <v>-4.7E-2</v>
      </c>
      <c r="K116" s="64">
        <v>-5.2999999999999999E-2</v>
      </c>
      <c r="L116" s="64">
        <v>-0.13700000000000001</v>
      </c>
      <c r="M116" s="64">
        <v>-2.3E-2</v>
      </c>
      <c r="N116" s="64">
        <v>-0.11</v>
      </c>
      <c r="O116" s="64">
        <v>-7.5999999999999998E-2</v>
      </c>
      <c r="P116" s="64">
        <v>-0.44500000000000001</v>
      </c>
      <c r="Q116" s="64">
        <v>-0.40100000000000002</v>
      </c>
      <c r="R116" s="64">
        <v>-0.36199999999999999</v>
      </c>
      <c r="S116" s="64">
        <v>-0.221</v>
      </c>
      <c r="T116" s="64">
        <v>-0.35</v>
      </c>
      <c r="U116" s="64">
        <v>8.0000000000000002E-3</v>
      </c>
      <c r="V116" s="64">
        <v>-0.42599999999999999</v>
      </c>
      <c r="W116" s="64">
        <v>-0.11799999999999999</v>
      </c>
      <c r="X116" s="64">
        <v>-0.60799999999999998</v>
      </c>
      <c r="Y116" s="64">
        <v>0.04</v>
      </c>
      <c r="Z116" s="64">
        <v>0.40200000000000002</v>
      </c>
      <c r="AA116" s="64">
        <v>0.23899999999999999</v>
      </c>
      <c r="AB116" s="64">
        <v>0.33300000000000002</v>
      </c>
      <c r="AC116" s="64">
        <v>0.32400000000000001</v>
      </c>
      <c r="AD116" s="64">
        <v>0.308</v>
      </c>
      <c r="AE116" s="64">
        <v>0.14699999999999999</v>
      </c>
      <c r="AF116" s="64">
        <v>0.24199999999999999</v>
      </c>
      <c r="AG116" s="64">
        <v>-0.159</v>
      </c>
      <c r="AH116" s="64">
        <v>0.28999999999999998</v>
      </c>
      <c r="AI116" s="64">
        <v>0.48599999999999999</v>
      </c>
      <c r="AJ116" s="64">
        <v>0.48699999999999999</v>
      </c>
      <c r="AK116" s="64">
        <v>0.32600000000000001</v>
      </c>
      <c r="AL116" s="64">
        <v>0.307</v>
      </c>
      <c r="AM116" s="64">
        <v>0.34599999999999997</v>
      </c>
      <c r="AN116" s="64">
        <v>0.191</v>
      </c>
      <c r="AO116" s="64">
        <v>1</v>
      </c>
      <c r="AP116" s="64">
        <v>-0.182</v>
      </c>
      <c r="AQ116" s="64">
        <v>0.308</v>
      </c>
      <c r="AR116" s="64">
        <v>-0.30399999999999999</v>
      </c>
      <c r="AS116" s="64">
        <v>-0.17299999999999999</v>
      </c>
      <c r="AT116" s="64">
        <v>-0.253</v>
      </c>
      <c r="AU116" s="64">
        <v>-0.22700000000000001</v>
      </c>
      <c r="AV116" s="64">
        <v>-0.17299999999999999</v>
      </c>
      <c r="AW116" s="64">
        <v>-4.4999999999999998E-2</v>
      </c>
      <c r="AX116" s="64">
        <v>-0.16200000000000001</v>
      </c>
      <c r="AY116" s="64">
        <v>0.18099999999999999</v>
      </c>
      <c r="AZ116" s="64">
        <v>-0.22</v>
      </c>
      <c r="BA116" s="64">
        <v>0.111</v>
      </c>
      <c r="BB116" s="64">
        <v>-0.26500000000000001</v>
      </c>
      <c r="BC116" s="64">
        <v>0.106</v>
      </c>
      <c r="BD116" s="64">
        <v>-0.29399999999999998</v>
      </c>
      <c r="BE116" s="64">
        <v>-8.0000000000000002E-3</v>
      </c>
      <c r="BF116" s="64">
        <v>0.27900000000000003</v>
      </c>
      <c r="BG116" s="64">
        <v>0.22500000000000001</v>
      </c>
      <c r="BH116" s="64">
        <v>0.222</v>
      </c>
      <c r="BI116" s="64">
        <v>0.98299999999999998</v>
      </c>
      <c r="BJ116" s="64">
        <v>-5.0000000000000001E-3</v>
      </c>
      <c r="BK116" s="64">
        <v>0.36</v>
      </c>
      <c r="BL116" s="64">
        <v>-0.104</v>
      </c>
      <c r="BM116" s="64">
        <v>-0.13700000000000001</v>
      </c>
      <c r="BN116" s="64">
        <v>-5.7000000000000002E-2</v>
      </c>
      <c r="BO116" s="64">
        <v>-0.23100000000000001</v>
      </c>
      <c r="BP116" s="64">
        <v>-2E-3</v>
      </c>
      <c r="BQ116" s="64">
        <v>-0.05</v>
      </c>
      <c r="BR116" s="64">
        <v>3.0000000000000001E-3</v>
      </c>
      <c r="BS116" s="64">
        <v>0.19400000000000001</v>
      </c>
      <c r="BT116" s="64">
        <v>-5.8000000000000003E-2</v>
      </c>
      <c r="BU116" s="64">
        <v>0.14099999999999999</v>
      </c>
      <c r="BV116" s="64">
        <v>-0.111</v>
      </c>
      <c r="BW116" s="64">
        <v>0.13200000000000001</v>
      </c>
      <c r="BX116" s="64">
        <v>-0.17199999999999999</v>
      </c>
      <c r="BY116" s="65">
        <v>1.2999999999999999E-2</v>
      </c>
    </row>
    <row r="117" spans="1:77">
      <c r="A117" s="83"/>
      <c r="B117" s="64" t="s">
        <v>469</v>
      </c>
      <c r="C117" s="64">
        <v>0.79900000000000004</v>
      </c>
      <c r="D117" s="64">
        <v>0.876</v>
      </c>
      <c r="E117" s="64">
        <v>0.27800000000000002</v>
      </c>
      <c r="F117" s="64">
        <v>4.9000000000000002E-2</v>
      </c>
      <c r="G117" s="64">
        <v>0.97199999999999998</v>
      </c>
      <c r="H117" s="64">
        <v>0.81799999999999995</v>
      </c>
      <c r="I117" s="64">
        <v>0.71599999999999997</v>
      </c>
      <c r="J117" s="64">
        <v>0.73099999999999998</v>
      </c>
      <c r="K117" s="64">
        <v>0.69499999999999995</v>
      </c>
      <c r="L117" s="64">
        <v>0.31</v>
      </c>
      <c r="M117" s="64">
        <v>0.86699999999999999</v>
      </c>
      <c r="N117" s="64">
        <v>0.41299999999999998</v>
      </c>
      <c r="O117" s="64">
        <v>0.57199999999999995</v>
      </c>
      <c r="P117" s="64">
        <v>1E-3</v>
      </c>
      <c r="Q117" s="64">
        <v>2E-3</v>
      </c>
      <c r="R117" s="64">
        <v>6.0000000000000001E-3</v>
      </c>
      <c r="S117" s="64">
        <v>9.9000000000000005E-2</v>
      </c>
      <c r="T117" s="64">
        <v>8.0000000000000002E-3</v>
      </c>
      <c r="U117" s="64">
        <v>0.95299999999999996</v>
      </c>
      <c r="V117" s="64">
        <v>1E-3</v>
      </c>
      <c r="W117" s="64">
        <v>0.38200000000000001</v>
      </c>
      <c r="X117" s="64">
        <v>0</v>
      </c>
      <c r="Y117" s="64">
        <v>0.77</v>
      </c>
      <c r="Z117" s="64">
        <v>2E-3</v>
      </c>
      <c r="AA117" s="64">
        <v>7.2999999999999995E-2</v>
      </c>
      <c r="AB117" s="64">
        <v>1.0999999999999999E-2</v>
      </c>
      <c r="AC117" s="64">
        <v>1.4E-2</v>
      </c>
      <c r="AD117" s="64">
        <v>0.02</v>
      </c>
      <c r="AE117" s="64">
        <v>0.27600000000000002</v>
      </c>
      <c r="AF117" s="64">
        <v>6.9000000000000006E-2</v>
      </c>
      <c r="AG117" s="64">
        <v>0.23699999999999999</v>
      </c>
      <c r="AH117" s="64">
        <v>2.8000000000000001E-2</v>
      </c>
      <c r="AI117" s="64">
        <v>0</v>
      </c>
      <c r="AJ117" s="64">
        <v>0</v>
      </c>
      <c r="AK117" s="64">
        <v>1.2999999999999999E-2</v>
      </c>
      <c r="AL117" s="64">
        <v>0.02</v>
      </c>
      <c r="AM117" s="64">
        <v>8.0000000000000002E-3</v>
      </c>
      <c r="AN117" s="64">
        <v>0.154</v>
      </c>
      <c r="AO117" s="64"/>
      <c r="AP117" s="64">
        <v>0.17499999999999999</v>
      </c>
      <c r="AQ117" s="64">
        <v>2.1000000000000001E-2</v>
      </c>
      <c r="AR117" s="64">
        <v>2.3E-2</v>
      </c>
      <c r="AS117" s="64">
        <v>0.20599999999999999</v>
      </c>
      <c r="AT117" s="64">
        <v>6.2E-2</v>
      </c>
      <c r="AU117" s="64">
        <v>9.9000000000000005E-2</v>
      </c>
      <c r="AV117" s="64">
        <v>0.21099999999999999</v>
      </c>
      <c r="AW117" s="64">
        <v>0.749</v>
      </c>
      <c r="AX117" s="64">
        <v>0.248</v>
      </c>
      <c r="AY117" s="64">
        <v>0.2</v>
      </c>
      <c r="AZ117" s="64">
        <v>0.11600000000000001</v>
      </c>
      <c r="BA117" s="64">
        <v>0.44</v>
      </c>
      <c r="BB117" s="64">
        <v>0.06</v>
      </c>
      <c r="BC117" s="64">
        <v>0.46300000000000002</v>
      </c>
      <c r="BD117" s="64">
        <v>3.7999999999999999E-2</v>
      </c>
      <c r="BE117" s="64">
        <v>0.95699999999999996</v>
      </c>
      <c r="BF117" s="64">
        <v>3.5000000000000003E-2</v>
      </c>
      <c r="BG117" s="64">
        <v>9.2999999999999999E-2</v>
      </c>
      <c r="BH117" s="64">
        <v>9.8000000000000004E-2</v>
      </c>
      <c r="BI117" s="64">
        <v>0</v>
      </c>
      <c r="BJ117" s="64">
        <v>0.97199999999999998</v>
      </c>
      <c r="BK117" s="64">
        <v>6.0000000000000001E-3</v>
      </c>
      <c r="BL117" s="64">
        <v>0.44700000000000001</v>
      </c>
      <c r="BM117" s="64">
        <v>0.31900000000000001</v>
      </c>
      <c r="BN117" s="64">
        <v>0.67700000000000005</v>
      </c>
      <c r="BO117" s="64">
        <v>9.2999999999999999E-2</v>
      </c>
      <c r="BP117" s="64">
        <v>0.99</v>
      </c>
      <c r="BQ117" s="64">
        <v>0.72199999999999998</v>
      </c>
      <c r="BR117" s="64">
        <v>0.98499999999999999</v>
      </c>
      <c r="BS117" s="64">
        <v>0.16800000000000001</v>
      </c>
      <c r="BT117" s="64">
        <v>0.68500000000000005</v>
      </c>
      <c r="BU117" s="64">
        <v>0.32300000000000001</v>
      </c>
      <c r="BV117" s="64">
        <v>0.437</v>
      </c>
      <c r="BW117" s="64">
        <v>0.36099999999999999</v>
      </c>
      <c r="BX117" s="64">
        <v>0.23300000000000001</v>
      </c>
      <c r="BY117" s="65">
        <v>0.92900000000000005</v>
      </c>
    </row>
    <row r="118" spans="1:77">
      <c r="A118" s="83"/>
      <c r="B118" s="64" t="s">
        <v>467</v>
      </c>
      <c r="C118" s="64">
        <v>57</v>
      </c>
      <c r="D118" s="64">
        <v>57</v>
      </c>
      <c r="E118" s="64">
        <v>57</v>
      </c>
      <c r="F118" s="64">
        <v>57</v>
      </c>
      <c r="G118" s="64">
        <v>57</v>
      </c>
      <c r="H118" s="64">
        <v>57</v>
      </c>
      <c r="I118" s="64">
        <v>57</v>
      </c>
      <c r="J118" s="64">
        <v>57</v>
      </c>
      <c r="K118" s="64">
        <v>57</v>
      </c>
      <c r="L118" s="64">
        <v>57</v>
      </c>
      <c r="M118" s="64">
        <v>57</v>
      </c>
      <c r="N118" s="64">
        <v>57</v>
      </c>
      <c r="O118" s="64">
        <v>57</v>
      </c>
      <c r="P118" s="64">
        <v>57</v>
      </c>
      <c r="Q118" s="64">
        <v>57</v>
      </c>
      <c r="R118" s="64">
        <v>57</v>
      </c>
      <c r="S118" s="64">
        <v>57</v>
      </c>
      <c r="T118" s="64">
        <v>57</v>
      </c>
      <c r="U118" s="64">
        <v>57</v>
      </c>
      <c r="V118" s="64">
        <v>57</v>
      </c>
      <c r="W118" s="64">
        <v>57</v>
      </c>
      <c r="X118" s="64">
        <v>57</v>
      </c>
      <c r="Y118" s="64">
        <v>57</v>
      </c>
      <c r="Z118" s="64">
        <v>57</v>
      </c>
      <c r="AA118" s="64">
        <v>57</v>
      </c>
      <c r="AB118" s="64">
        <v>57</v>
      </c>
      <c r="AC118" s="64">
        <v>57</v>
      </c>
      <c r="AD118" s="64">
        <v>57</v>
      </c>
      <c r="AE118" s="64">
        <v>57</v>
      </c>
      <c r="AF118" s="64">
        <v>57</v>
      </c>
      <c r="AG118" s="64">
        <v>57</v>
      </c>
      <c r="AH118" s="64">
        <v>57</v>
      </c>
      <c r="AI118" s="64">
        <v>57</v>
      </c>
      <c r="AJ118" s="64">
        <v>57</v>
      </c>
      <c r="AK118" s="64">
        <v>57</v>
      </c>
      <c r="AL118" s="64">
        <v>57</v>
      </c>
      <c r="AM118" s="64">
        <v>57</v>
      </c>
      <c r="AN118" s="64">
        <v>57</v>
      </c>
      <c r="AO118" s="64">
        <v>57</v>
      </c>
      <c r="AP118" s="64">
        <v>57</v>
      </c>
      <c r="AQ118" s="64">
        <v>56</v>
      </c>
      <c r="AR118" s="64">
        <v>56</v>
      </c>
      <c r="AS118" s="64">
        <v>55</v>
      </c>
      <c r="AT118" s="64">
        <v>55</v>
      </c>
      <c r="AU118" s="64">
        <v>54</v>
      </c>
      <c r="AV118" s="64">
        <v>54</v>
      </c>
      <c r="AW118" s="64">
        <v>53</v>
      </c>
      <c r="AX118" s="64">
        <v>53</v>
      </c>
      <c r="AY118" s="64">
        <v>52</v>
      </c>
      <c r="AZ118" s="64">
        <v>52</v>
      </c>
      <c r="BA118" s="64">
        <v>51</v>
      </c>
      <c r="BB118" s="64">
        <v>51</v>
      </c>
      <c r="BC118" s="64">
        <v>50</v>
      </c>
      <c r="BD118" s="64">
        <v>50</v>
      </c>
      <c r="BE118" s="64">
        <v>49</v>
      </c>
      <c r="BF118" s="64">
        <v>57</v>
      </c>
      <c r="BG118" s="64">
        <v>57</v>
      </c>
      <c r="BH118" s="64">
        <v>57</v>
      </c>
      <c r="BI118" s="64">
        <v>57</v>
      </c>
      <c r="BJ118" s="64">
        <v>57</v>
      </c>
      <c r="BK118" s="64">
        <v>56</v>
      </c>
      <c r="BL118" s="64">
        <v>56</v>
      </c>
      <c r="BM118" s="64">
        <v>55</v>
      </c>
      <c r="BN118" s="64">
        <v>55</v>
      </c>
      <c r="BO118" s="64">
        <v>54</v>
      </c>
      <c r="BP118" s="64">
        <v>54</v>
      </c>
      <c r="BQ118" s="64">
        <v>53</v>
      </c>
      <c r="BR118" s="64">
        <v>53</v>
      </c>
      <c r="BS118" s="64">
        <v>52</v>
      </c>
      <c r="BT118" s="64">
        <v>52</v>
      </c>
      <c r="BU118" s="64">
        <v>51</v>
      </c>
      <c r="BV118" s="64">
        <v>51</v>
      </c>
      <c r="BW118" s="64">
        <v>50</v>
      </c>
      <c r="BX118" s="64">
        <v>50</v>
      </c>
      <c r="BY118" s="65">
        <v>49</v>
      </c>
    </row>
    <row r="119" spans="1:77" ht="15" customHeight="1">
      <c r="A119" s="83" t="s">
        <v>470</v>
      </c>
      <c r="B119" s="64" t="s">
        <v>468</v>
      </c>
      <c r="C119" s="64">
        <v>-0.436</v>
      </c>
      <c r="D119" s="64">
        <v>-0.40100000000000002</v>
      </c>
      <c r="E119" s="64">
        <v>-0.51200000000000001</v>
      </c>
      <c r="F119" s="64">
        <v>-0.40600000000000003</v>
      </c>
      <c r="G119" s="64">
        <v>-0.64100000000000001</v>
      </c>
      <c r="H119" s="64">
        <v>-0.52600000000000002</v>
      </c>
      <c r="I119" s="64">
        <v>-0.58099999999999996</v>
      </c>
      <c r="J119" s="64">
        <v>-0.4</v>
      </c>
      <c r="K119" s="64">
        <v>-0.52800000000000002</v>
      </c>
      <c r="L119" s="64">
        <v>-0.35499999999999998</v>
      </c>
      <c r="M119" s="64">
        <v>-0.60899999999999999</v>
      </c>
      <c r="N119" s="64">
        <v>0.64700000000000002</v>
      </c>
      <c r="O119" s="64">
        <v>-4.4999999999999998E-2</v>
      </c>
      <c r="P119" s="64">
        <v>0.193</v>
      </c>
      <c r="Q119" s="64">
        <v>0.24199999999999999</v>
      </c>
      <c r="R119" s="64">
        <v>-5.8000000000000003E-2</v>
      </c>
      <c r="S119" s="64">
        <v>2.1000000000000001E-2</v>
      </c>
      <c r="T119" s="64">
        <v>5.8000000000000003E-2</v>
      </c>
      <c r="U119" s="64">
        <v>0.10100000000000001</v>
      </c>
      <c r="V119" s="64">
        <v>0.105</v>
      </c>
      <c r="W119" s="64">
        <v>0.127</v>
      </c>
      <c r="X119" s="64">
        <v>3.3000000000000002E-2</v>
      </c>
      <c r="Y119" s="64">
        <v>0.114</v>
      </c>
      <c r="Z119" s="64">
        <v>-5.8000000000000003E-2</v>
      </c>
      <c r="AA119" s="64">
        <v>-0.02</v>
      </c>
      <c r="AB119" s="64">
        <v>0.23</v>
      </c>
      <c r="AC119" s="64">
        <v>0.34599999999999997</v>
      </c>
      <c r="AD119" s="64">
        <v>0.16</v>
      </c>
      <c r="AE119" s="64">
        <v>0.28299999999999997</v>
      </c>
      <c r="AF119" s="64">
        <v>0.24199999999999999</v>
      </c>
      <c r="AG119" s="64">
        <v>-0.13200000000000001</v>
      </c>
      <c r="AH119" s="64">
        <v>0.19800000000000001</v>
      </c>
      <c r="AI119" s="64">
        <v>0.221</v>
      </c>
      <c r="AJ119" s="64">
        <v>0.20899999999999999</v>
      </c>
      <c r="AK119" s="64">
        <v>0.79600000000000004</v>
      </c>
      <c r="AL119" s="64">
        <v>-0.30299999999999999</v>
      </c>
      <c r="AM119" s="64">
        <v>-0.34</v>
      </c>
      <c r="AN119" s="64">
        <v>0.92600000000000005</v>
      </c>
      <c r="AO119" s="64">
        <v>-0.182</v>
      </c>
      <c r="AP119" s="64">
        <v>1</v>
      </c>
      <c r="AQ119" s="64">
        <v>0.192</v>
      </c>
      <c r="AR119" s="64">
        <v>0.92600000000000005</v>
      </c>
      <c r="AS119" s="64">
        <v>0.32800000000000001</v>
      </c>
      <c r="AT119" s="64">
        <v>0.79800000000000004</v>
      </c>
      <c r="AU119" s="64">
        <v>0.24399999999999999</v>
      </c>
      <c r="AV119" s="64">
        <v>0.70399999999999996</v>
      </c>
      <c r="AW119" s="64">
        <v>0.13800000000000001</v>
      </c>
      <c r="AX119" s="64">
        <v>0.64800000000000002</v>
      </c>
      <c r="AY119" s="64">
        <v>0.129</v>
      </c>
      <c r="AZ119" s="64">
        <v>0.59399999999999997</v>
      </c>
      <c r="BA119" s="64">
        <v>0.217</v>
      </c>
      <c r="BB119" s="64">
        <v>0.51</v>
      </c>
      <c r="BC119" s="64">
        <v>0.28100000000000003</v>
      </c>
      <c r="BD119" s="64">
        <v>0.40100000000000002</v>
      </c>
      <c r="BE119" s="64">
        <v>0.31900000000000001</v>
      </c>
      <c r="BF119" s="64">
        <v>0.61199999999999999</v>
      </c>
      <c r="BG119" s="64">
        <v>-0.35799999999999998</v>
      </c>
      <c r="BH119" s="64">
        <v>0.71799999999999997</v>
      </c>
      <c r="BI119" s="64">
        <v>-0.27</v>
      </c>
      <c r="BJ119" s="64">
        <v>0.80300000000000005</v>
      </c>
      <c r="BK119" s="64">
        <v>0.10299999999999999</v>
      </c>
      <c r="BL119" s="64">
        <v>0.80900000000000005</v>
      </c>
      <c r="BM119" s="64">
        <v>0.26400000000000001</v>
      </c>
      <c r="BN119" s="64">
        <v>0.77200000000000002</v>
      </c>
      <c r="BO119" s="64">
        <v>0.19400000000000001</v>
      </c>
      <c r="BP119" s="64">
        <v>0.76200000000000001</v>
      </c>
      <c r="BQ119" s="64">
        <v>8.4000000000000005E-2</v>
      </c>
      <c r="BR119" s="64">
        <v>0.78</v>
      </c>
      <c r="BS119" s="64">
        <v>7.0000000000000007E-2</v>
      </c>
      <c r="BT119" s="64">
        <v>0.8</v>
      </c>
      <c r="BU119" s="64">
        <v>0.16400000000000001</v>
      </c>
      <c r="BV119" s="64">
        <v>0.78900000000000003</v>
      </c>
      <c r="BW119" s="64">
        <v>0.24299999999999999</v>
      </c>
      <c r="BX119" s="64">
        <v>0.754</v>
      </c>
      <c r="BY119" s="65">
        <v>0.29299999999999998</v>
      </c>
    </row>
    <row r="120" spans="1:77">
      <c r="A120" s="83"/>
      <c r="B120" s="64" t="s">
        <v>469</v>
      </c>
      <c r="C120" s="64">
        <v>1E-3</v>
      </c>
      <c r="D120" s="64">
        <v>2E-3</v>
      </c>
      <c r="E120" s="64">
        <v>0</v>
      </c>
      <c r="F120" s="64">
        <v>2E-3</v>
      </c>
      <c r="G120" s="64">
        <v>0</v>
      </c>
      <c r="H120" s="64">
        <v>0</v>
      </c>
      <c r="I120" s="64">
        <v>0</v>
      </c>
      <c r="J120" s="64">
        <v>2E-3</v>
      </c>
      <c r="K120" s="64">
        <v>0</v>
      </c>
      <c r="L120" s="64">
        <v>7.0000000000000001E-3</v>
      </c>
      <c r="M120" s="64">
        <v>0</v>
      </c>
      <c r="N120" s="64">
        <v>0</v>
      </c>
      <c r="O120" s="64">
        <v>0.74099999999999999</v>
      </c>
      <c r="P120" s="64">
        <v>0.15</v>
      </c>
      <c r="Q120" s="64">
        <v>7.0000000000000007E-2</v>
      </c>
      <c r="R120" s="64">
        <v>0.66900000000000004</v>
      </c>
      <c r="S120" s="64">
        <v>0.874</v>
      </c>
      <c r="T120" s="64">
        <v>0.67</v>
      </c>
      <c r="U120" s="64">
        <v>0.45300000000000001</v>
      </c>
      <c r="V120" s="64">
        <v>0.438</v>
      </c>
      <c r="W120" s="64">
        <v>0.34799999999999998</v>
      </c>
      <c r="X120" s="64">
        <v>0.80700000000000005</v>
      </c>
      <c r="Y120" s="64">
        <v>0.39800000000000002</v>
      </c>
      <c r="Z120" s="64">
        <v>0.66700000000000004</v>
      </c>
      <c r="AA120" s="64">
        <v>0.88100000000000001</v>
      </c>
      <c r="AB120" s="64">
        <v>8.5000000000000006E-2</v>
      </c>
      <c r="AC120" s="64">
        <v>8.0000000000000002E-3</v>
      </c>
      <c r="AD120" s="64">
        <v>0.23400000000000001</v>
      </c>
      <c r="AE120" s="64">
        <v>3.3000000000000002E-2</v>
      </c>
      <c r="AF120" s="64">
        <v>7.0000000000000007E-2</v>
      </c>
      <c r="AG120" s="64">
        <v>0.32700000000000001</v>
      </c>
      <c r="AH120" s="64">
        <v>0.13900000000000001</v>
      </c>
      <c r="AI120" s="64">
        <v>9.8000000000000004E-2</v>
      </c>
      <c r="AJ120" s="64">
        <v>0.11799999999999999</v>
      </c>
      <c r="AK120" s="64">
        <v>0</v>
      </c>
      <c r="AL120" s="64">
        <v>2.1999999999999999E-2</v>
      </c>
      <c r="AM120" s="64">
        <v>0.01</v>
      </c>
      <c r="AN120" s="64">
        <v>0</v>
      </c>
      <c r="AO120" s="64">
        <v>0.17499999999999999</v>
      </c>
      <c r="AP120" s="64"/>
      <c r="AQ120" s="64">
        <v>0.157</v>
      </c>
      <c r="AR120" s="64">
        <v>0</v>
      </c>
      <c r="AS120" s="64">
        <v>1.4E-2</v>
      </c>
      <c r="AT120" s="64">
        <v>0</v>
      </c>
      <c r="AU120" s="64">
        <v>7.4999999999999997E-2</v>
      </c>
      <c r="AV120" s="64">
        <v>0</v>
      </c>
      <c r="AW120" s="64">
        <v>0.32500000000000001</v>
      </c>
      <c r="AX120" s="64">
        <v>0</v>
      </c>
      <c r="AY120" s="64">
        <v>0.36299999999999999</v>
      </c>
      <c r="AZ120" s="64">
        <v>0</v>
      </c>
      <c r="BA120" s="64">
        <v>0.127</v>
      </c>
      <c r="BB120" s="64">
        <v>0</v>
      </c>
      <c r="BC120" s="64">
        <v>4.8000000000000001E-2</v>
      </c>
      <c r="BD120" s="64">
        <v>4.0000000000000001E-3</v>
      </c>
      <c r="BE120" s="64">
        <v>2.5000000000000001E-2</v>
      </c>
      <c r="BF120" s="64">
        <v>0</v>
      </c>
      <c r="BG120" s="64">
        <v>6.0000000000000001E-3</v>
      </c>
      <c r="BH120" s="64">
        <v>0</v>
      </c>
      <c r="BI120" s="64">
        <v>4.2000000000000003E-2</v>
      </c>
      <c r="BJ120" s="64">
        <v>0</v>
      </c>
      <c r="BK120" s="64">
        <v>0.45200000000000001</v>
      </c>
      <c r="BL120" s="64">
        <v>0</v>
      </c>
      <c r="BM120" s="64">
        <v>5.1999999999999998E-2</v>
      </c>
      <c r="BN120" s="64">
        <v>0</v>
      </c>
      <c r="BO120" s="64">
        <v>0.159</v>
      </c>
      <c r="BP120" s="64">
        <v>0</v>
      </c>
      <c r="BQ120" s="64">
        <v>0.55200000000000005</v>
      </c>
      <c r="BR120" s="64">
        <v>0</v>
      </c>
      <c r="BS120" s="64">
        <v>0.623</v>
      </c>
      <c r="BT120" s="64">
        <v>0</v>
      </c>
      <c r="BU120" s="64">
        <v>0.249</v>
      </c>
      <c r="BV120" s="64">
        <v>0</v>
      </c>
      <c r="BW120" s="64">
        <v>8.8999999999999996E-2</v>
      </c>
      <c r="BX120" s="64">
        <v>0</v>
      </c>
      <c r="BY120" s="65">
        <v>4.1000000000000002E-2</v>
      </c>
    </row>
    <row r="121" spans="1:77">
      <c r="A121" s="83"/>
      <c r="B121" s="64" t="s">
        <v>467</v>
      </c>
      <c r="C121" s="64">
        <v>57</v>
      </c>
      <c r="D121" s="64">
        <v>57</v>
      </c>
      <c r="E121" s="64">
        <v>57</v>
      </c>
      <c r="F121" s="64">
        <v>57</v>
      </c>
      <c r="G121" s="64">
        <v>57</v>
      </c>
      <c r="H121" s="64">
        <v>57</v>
      </c>
      <c r="I121" s="64">
        <v>57</v>
      </c>
      <c r="J121" s="64">
        <v>57</v>
      </c>
      <c r="K121" s="64">
        <v>57</v>
      </c>
      <c r="L121" s="64">
        <v>57</v>
      </c>
      <c r="M121" s="64">
        <v>57</v>
      </c>
      <c r="N121" s="64">
        <v>57</v>
      </c>
      <c r="O121" s="64">
        <v>57</v>
      </c>
      <c r="P121" s="64">
        <v>57</v>
      </c>
      <c r="Q121" s="64">
        <v>57</v>
      </c>
      <c r="R121" s="64">
        <v>57</v>
      </c>
      <c r="S121" s="64">
        <v>57</v>
      </c>
      <c r="T121" s="64">
        <v>57</v>
      </c>
      <c r="U121" s="64">
        <v>57</v>
      </c>
      <c r="V121" s="64">
        <v>57</v>
      </c>
      <c r="W121" s="64">
        <v>57</v>
      </c>
      <c r="X121" s="64">
        <v>57</v>
      </c>
      <c r="Y121" s="64">
        <v>57</v>
      </c>
      <c r="Z121" s="64">
        <v>57</v>
      </c>
      <c r="AA121" s="64">
        <v>57</v>
      </c>
      <c r="AB121" s="64">
        <v>57</v>
      </c>
      <c r="AC121" s="64">
        <v>57</v>
      </c>
      <c r="AD121" s="64">
        <v>57</v>
      </c>
      <c r="AE121" s="64">
        <v>57</v>
      </c>
      <c r="AF121" s="64">
        <v>57</v>
      </c>
      <c r="AG121" s="64">
        <v>57</v>
      </c>
      <c r="AH121" s="64">
        <v>57</v>
      </c>
      <c r="AI121" s="64">
        <v>57</v>
      </c>
      <c r="AJ121" s="64">
        <v>57</v>
      </c>
      <c r="AK121" s="64">
        <v>57</v>
      </c>
      <c r="AL121" s="64">
        <v>57</v>
      </c>
      <c r="AM121" s="64">
        <v>57</v>
      </c>
      <c r="AN121" s="64">
        <v>57</v>
      </c>
      <c r="AO121" s="64">
        <v>57</v>
      </c>
      <c r="AP121" s="64">
        <v>57</v>
      </c>
      <c r="AQ121" s="64">
        <v>56</v>
      </c>
      <c r="AR121" s="64">
        <v>56</v>
      </c>
      <c r="AS121" s="64">
        <v>55</v>
      </c>
      <c r="AT121" s="64">
        <v>55</v>
      </c>
      <c r="AU121" s="64">
        <v>54</v>
      </c>
      <c r="AV121" s="64">
        <v>54</v>
      </c>
      <c r="AW121" s="64">
        <v>53</v>
      </c>
      <c r="AX121" s="64">
        <v>53</v>
      </c>
      <c r="AY121" s="64">
        <v>52</v>
      </c>
      <c r="AZ121" s="64">
        <v>52</v>
      </c>
      <c r="BA121" s="64">
        <v>51</v>
      </c>
      <c r="BB121" s="64">
        <v>51</v>
      </c>
      <c r="BC121" s="64">
        <v>50</v>
      </c>
      <c r="BD121" s="64">
        <v>50</v>
      </c>
      <c r="BE121" s="64">
        <v>49</v>
      </c>
      <c r="BF121" s="64">
        <v>57</v>
      </c>
      <c r="BG121" s="64">
        <v>57</v>
      </c>
      <c r="BH121" s="64">
        <v>57</v>
      </c>
      <c r="BI121" s="64">
        <v>57</v>
      </c>
      <c r="BJ121" s="64">
        <v>57</v>
      </c>
      <c r="BK121" s="64">
        <v>56</v>
      </c>
      <c r="BL121" s="64">
        <v>56</v>
      </c>
      <c r="BM121" s="64">
        <v>55</v>
      </c>
      <c r="BN121" s="64">
        <v>55</v>
      </c>
      <c r="BO121" s="64">
        <v>54</v>
      </c>
      <c r="BP121" s="64">
        <v>54</v>
      </c>
      <c r="BQ121" s="64">
        <v>53</v>
      </c>
      <c r="BR121" s="64">
        <v>53</v>
      </c>
      <c r="BS121" s="64">
        <v>52</v>
      </c>
      <c r="BT121" s="64">
        <v>52</v>
      </c>
      <c r="BU121" s="64">
        <v>51</v>
      </c>
      <c r="BV121" s="64">
        <v>51</v>
      </c>
      <c r="BW121" s="64">
        <v>50</v>
      </c>
      <c r="BX121" s="64">
        <v>50</v>
      </c>
      <c r="BY121" s="65">
        <v>49</v>
      </c>
    </row>
    <row r="122" spans="1:77" ht="15" customHeight="1">
      <c r="A122" s="83" t="s">
        <v>471</v>
      </c>
      <c r="B122" s="64" t="s">
        <v>468</v>
      </c>
      <c r="C122" s="64">
        <v>-3.1E-2</v>
      </c>
      <c r="D122" s="64">
        <v>-4.8000000000000001E-2</v>
      </c>
      <c r="E122" s="64">
        <v>-0.18</v>
      </c>
      <c r="F122" s="64">
        <v>-0.28100000000000003</v>
      </c>
      <c r="G122" s="64">
        <v>-5.7000000000000002E-2</v>
      </c>
      <c r="H122" s="64">
        <v>-3.7999999999999999E-2</v>
      </c>
      <c r="I122" s="64">
        <v>-0.06</v>
      </c>
      <c r="J122" s="64">
        <v>-4.2000000000000003E-2</v>
      </c>
      <c r="K122" s="64">
        <v>-6.5000000000000002E-2</v>
      </c>
      <c r="L122" s="64">
        <v>-0.16</v>
      </c>
      <c r="M122" s="64">
        <v>-3.5999999999999997E-2</v>
      </c>
      <c r="N122" s="64">
        <v>-0.108</v>
      </c>
      <c r="O122" s="64">
        <v>-0.10299999999999999</v>
      </c>
      <c r="P122" s="64">
        <v>-0.16900000000000001</v>
      </c>
      <c r="Q122" s="64">
        <v>-3.7999999999999999E-2</v>
      </c>
      <c r="R122" s="64">
        <v>-0.34399999999999997</v>
      </c>
      <c r="S122" s="64">
        <v>-0.214</v>
      </c>
      <c r="T122" s="64">
        <v>-0.158</v>
      </c>
      <c r="U122" s="64">
        <v>2.9000000000000001E-2</v>
      </c>
      <c r="V122" s="64">
        <v>-0.216</v>
      </c>
      <c r="W122" s="64">
        <v>-0.112</v>
      </c>
      <c r="X122" s="64">
        <v>-0.222</v>
      </c>
      <c r="Y122" s="64">
        <v>-0.151</v>
      </c>
      <c r="Z122" s="64">
        <v>0.13400000000000001</v>
      </c>
      <c r="AA122" s="64">
        <v>5.6000000000000001E-2</v>
      </c>
      <c r="AB122" s="64">
        <v>0.35899999999999999</v>
      </c>
      <c r="AC122" s="64">
        <v>0.16500000000000001</v>
      </c>
      <c r="AD122" s="64">
        <v>0.26500000000000001</v>
      </c>
      <c r="AE122" s="64">
        <v>-5.8999999999999997E-2</v>
      </c>
      <c r="AF122" s="64">
        <v>0.19600000000000001</v>
      </c>
      <c r="AG122" s="64">
        <v>-0.14000000000000001</v>
      </c>
      <c r="AH122" s="64">
        <v>0.32200000000000001</v>
      </c>
      <c r="AI122" s="64">
        <v>0.26900000000000002</v>
      </c>
      <c r="AJ122" s="64">
        <v>0.26400000000000001</v>
      </c>
      <c r="AK122" s="64">
        <v>0.248</v>
      </c>
      <c r="AL122" s="64">
        <v>-0.16300000000000001</v>
      </c>
      <c r="AM122" s="64">
        <v>-0.21</v>
      </c>
      <c r="AN122" s="64">
        <v>0.32700000000000001</v>
      </c>
      <c r="AO122" s="64">
        <v>0.308</v>
      </c>
      <c r="AP122" s="64">
        <v>0.192</v>
      </c>
      <c r="AQ122" s="64">
        <v>1</v>
      </c>
      <c r="AR122" s="64">
        <v>-0.182</v>
      </c>
      <c r="AS122" s="64">
        <v>0.315</v>
      </c>
      <c r="AT122" s="64">
        <v>-0.30499999999999999</v>
      </c>
      <c r="AU122" s="64">
        <v>-0.17199999999999999</v>
      </c>
      <c r="AV122" s="64">
        <v>-0.255</v>
      </c>
      <c r="AW122" s="64">
        <v>-0.22800000000000001</v>
      </c>
      <c r="AX122" s="64">
        <v>-0.17399999999999999</v>
      </c>
      <c r="AY122" s="64">
        <v>-4.4999999999999998E-2</v>
      </c>
      <c r="AZ122" s="64">
        <v>-0.16300000000000001</v>
      </c>
      <c r="BA122" s="64">
        <v>0.182</v>
      </c>
      <c r="BB122" s="64">
        <v>-0.222</v>
      </c>
      <c r="BC122" s="64">
        <v>0.11600000000000001</v>
      </c>
      <c r="BD122" s="64">
        <v>-0.26900000000000002</v>
      </c>
      <c r="BE122" s="64">
        <v>0.106</v>
      </c>
      <c r="BF122" s="64">
        <v>0.19900000000000001</v>
      </c>
      <c r="BG122" s="64">
        <v>-0.23599999999999999</v>
      </c>
      <c r="BH122" s="64">
        <v>0.27900000000000003</v>
      </c>
      <c r="BI122" s="64">
        <v>0.22600000000000001</v>
      </c>
      <c r="BJ122" s="64">
        <v>0.221</v>
      </c>
      <c r="BK122" s="64">
        <v>0.98299999999999998</v>
      </c>
      <c r="BL122" s="64">
        <v>-7.0000000000000001E-3</v>
      </c>
      <c r="BM122" s="64">
        <v>0.37</v>
      </c>
      <c r="BN122" s="64">
        <v>-0.107</v>
      </c>
      <c r="BO122" s="64">
        <v>-0.13600000000000001</v>
      </c>
      <c r="BP122" s="64">
        <v>-6.0999999999999999E-2</v>
      </c>
      <c r="BQ122" s="64">
        <v>-0.23300000000000001</v>
      </c>
      <c r="BR122" s="64">
        <v>-5.0000000000000001E-3</v>
      </c>
      <c r="BS122" s="64">
        <v>-0.05</v>
      </c>
      <c r="BT122" s="64">
        <v>0</v>
      </c>
      <c r="BU122" s="64">
        <v>0.19600000000000001</v>
      </c>
      <c r="BV122" s="64">
        <v>-6.0999999999999999E-2</v>
      </c>
      <c r="BW122" s="64">
        <v>0.14799999999999999</v>
      </c>
      <c r="BX122" s="64">
        <v>-0.11700000000000001</v>
      </c>
      <c r="BY122" s="65">
        <v>0.13200000000000001</v>
      </c>
    </row>
    <row r="123" spans="1:77">
      <c r="A123" s="83"/>
      <c r="B123" s="64" t="s">
        <v>469</v>
      </c>
      <c r="C123" s="64">
        <v>0.82</v>
      </c>
      <c r="D123" s="64">
        <v>0.72699999999999998</v>
      </c>
      <c r="E123" s="64">
        <v>0.184</v>
      </c>
      <c r="F123" s="64">
        <v>3.5999999999999997E-2</v>
      </c>
      <c r="G123" s="64">
        <v>0.67600000000000005</v>
      </c>
      <c r="H123" s="64">
        <v>0.77900000000000003</v>
      </c>
      <c r="I123" s="64">
        <v>0.66200000000000003</v>
      </c>
      <c r="J123" s="64">
        <v>0.76</v>
      </c>
      <c r="K123" s="64">
        <v>0.63200000000000001</v>
      </c>
      <c r="L123" s="64">
        <v>0.23899999999999999</v>
      </c>
      <c r="M123" s="64">
        <v>0.79100000000000004</v>
      </c>
      <c r="N123" s="64">
        <v>0.42899999999999999</v>
      </c>
      <c r="O123" s="64">
        <v>0.44900000000000001</v>
      </c>
      <c r="P123" s="64">
        <v>0.21299999999999999</v>
      </c>
      <c r="Q123" s="64">
        <v>0.77900000000000003</v>
      </c>
      <c r="R123" s="64">
        <v>8.9999999999999993E-3</v>
      </c>
      <c r="S123" s="64">
        <v>0.113</v>
      </c>
      <c r="T123" s="64">
        <v>0.246</v>
      </c>
      <c r="U123" s="64">
        <v>0.83299999999999996</v>
      </c>
      <c r="V123" s="64">
        <v>0.11</v>
      </c>
      <c r="W123" s="64">
        <v>0.40899999999999997</v>
      </c>
      <c r="X123" s="64">
        <v>0.1</v>
      </c>
      <c r="Y123" s="64">
        <v>0.26700000000000002</v>
      </c>
      <c r="Z123" s="64">
        <v>0.32300000000000001</v>
      </c>
      <c r="AA123" s="64">
        <v>0.68</v>
      </c>
      <c r="AB123" s="64">
        <v>7.0000000000000001E-3</v>
      </c>
      <c r="AC123" s="64">
        <v>0.224</v>
      </c>
      <c r="AD123" s="64">
        <v>4.9000000000000002E-2</v>
      </c>
      <c r="AE123" s="64">
        <v>0.66600000000000004</v>
      </c>
      <c r="AF123" s="64">
        <v>0.14899999999999999</v>
      </c>
      <c r="AG123" s="64">
        <v>0.30199999999999999</v>
      </c>
      <c r="AH123" s="64">
        <v>1.4999999999999999E-2</v>
      </c>
      <c r="AI123" s="64">
        <v>4.4999999999999998E-2</v>
      </c>
      <c r="AJ123" s="64">
        <v>4.9000000000000002E-2</v>
      </c>
      <c r="AK123" s="64">
        <v>6.6000000000000003E-2</v>
      </c>
      <c r="AL123" s="64">
        <v>0.23</v>
      </c>
      <c r="AM123" s="64">
        <v>0.12</v>
      </c>
      <c r="AN123" s="64">
        <v>1.4E-2</v>
      </c>
      <c r="AO123" s="64">
        <v>2.1000000000000001E-2</v>
      </c>
      <c r="AP123" s="64">
        <v>0.157</v>
      </c>
      <c r="AQ123" s="64"/>
      <c r="AR123" s="64">
        <v>0.18</v>
      </c>
      <c r="AS123" s="64">
        <v>1.9E-2</v>
      </c>
      <c r="AT123" s="64">
        <v>2.3E-2</v>
      </c>
      <c r="AU123" s="64">
        <v>0.21299999999999999</v>
      </c>
      <c r="AV123" s="64">
        <v>6.3E-2</v>
      </c>
      <c r="AW123" s="64">
        <v>0.1</v>
      </c>
      <c r="AX123" s="64">
        <v>0.21199999999999999</v>
      </c>
      <c r="AY123" s="64">
        <v>0.753</v>
      </c>
      <c r="AZ123" s="64">
        <v>0.249</v>
      </c>
      <c r="BA123" s="64">
        <v>0.20200000000000001</v>
      </c>
      <c r="BB123" s="64">
        <v>0.11700000000000001</v>
      </c>
      <c r="BC123" s="64">
        <v>0.42399999999999999</v>
      </c>
      <c r="BD123" s="64">
        <v>5.8999999999999997E-2</v>
      </c>
      <c r="BE123" s="64">
        <v>0.47</v>
      </c>
      <c r="BF123" s="64">
        <v>0.14099999999999999</v>
      </c>
      <c r="BG123" s="64">
        <v>0.08</v>
      </c>
      <c r="BH123" s="64">
        <v>3.6999999999999998E-2</v>
      </c>
      <c r="BI123" s="64">
        <v>9.4E-2</v>
      </c>
      <c r="BJ123" s="64">
        <v>0.10199999999999999</v>
      </c>
      <c r="BK123" s="64">
        <v>0</v>
      </c>
      <c r="BL123" s="64">
        <v>0.96</v>
      </c>
      <c r="BM123" s="64">
        <v>5.0000000000000001E-3</v>
      </c>
      <c r="BN123" s="64">
        <v>0.435</v>
      </c>
      <c r="BO123" s="64">
        <v>0.32800000000000001</v>
      </c>
      <c r="BP123" s="64">
        <v>0.66</v>
      </c>
      <c r="BQ123" s="64">
        <v>9.2999999999999999E-2</v>
      </c>
      <c r="BR123" s="64">
        <v>0.97299999999999998</v>
      </c>
      <c r="BS123" s="64">
        <v>0.72699999999999998</v>
      </c>
      <c r="BT123" s="64">
        <v>0.998</v>
      </c>
      <c r="BU123" s="64">
        <v>0.16900000000000001</v>
      </c>
      <c r="BV123" s="64">
        <v>0.66900000000000004</v>
      </c>
      <c r="BW123" s="64">
        <v>0.30499999999999999</v>
      </c>
      <c r="BX123" s="64">
        <v>0.42</v>
      </c>
      <c r="BY123" s="65">
        <v>0.36799999999999999</v>
      </c>
    </row>
    <row r="124" spans="1:77">
      <c r="A124" s="83"/>
      <c r="B124" s="64" t="s">
        <v>467</v>
      </c>
      <c r="C124" s="64">
        <v>56</v>
      </c>
      <c r="D124" s="64">
        <v>56</v>
      </c>
      <c r="E124" s="64">
        <v>56</v>
      </c>
      <c r="F124" s="64">
        <v>56</v>
      </c>
      <c r="G124" s="64">
        <v>56</v>
      </c>
      <c r="H124" s="64">
        <v>56</v>
      </c>
      <c r="I124" s="64">
        <v>56</v>
      </c>
      <c r="J124" s="64">
        <v>56</v>
      </c>
      <c r="K124" s="64">
        <v>56</v>
      </c>
      <c r="L124" s="64">
        <v>56</v>
      </c>
      <c r="M124" s="64">
        <v>56</v>
      </c>
      <c r="N124" s="64">
        <v>56</v>
      </c>
      <c r="O124" s="64">
        <v>56</v>
      </c>
      <c r="P124" s="64">
        <v>56</v>
      </c>
      <c r="Q124" s="64">
        <v>56</v>
      </c>
      <c r="R124" s="64">
        <v>56</v>
      </c>
      <c r="S124" s="64">
        <v>56</v>
      </c>
      <c r="T124" s="64">
        <v>56</v>
      </c>
      <c r="U124" s="64">
        <v>56</v>
      </c>
      <c r="V124" s="64">
        <v>56</v>
      </c>
      <c r="W124" s="64">
        <v>56</v>
      </c>
      <c r="X124" s="64">
        <v>56</v>
      </c>
      <c r="Y124" s="64">
        <v>56</v>
      </c>
      <c r="Z124" s="64">
        <v>56</v>
      </c>
      <c r="AA124" s="64">
        <v>56</v>
      </c>
      <c r="AB124" s="64">
        <v>56</v>
      </c>
      <c r="AC124" s="64">
        <v>56</v>
      </c>
      <c r="AD124" s="64">
        <v>56</v>
      </c>
      <c r="AE124" s="64">
        <v>56</v>
      </c>
      <c r="AF124" s="64">
        <v>56</v>
      </c>
      <c r="AG124" s="64">
        <v>56</v>
      </c>
      <c r="AH124" s="64">
        <v>56</v>
      </c>
      <c r="AI124" s="64">
        <v>56</v>
      </c>
      <c r="AJ124" s="64">
        <v>56</v>
      </c>
      <c r="AK124" s="64">
        <v>56</v>
      </c>
      <c r="AL124" s="64">
        <v>56</v>
      </c>
      <c r="AM124" s="64">
        <v>56</v>
      </c>
      <c r="AN124" s="64">
        <v>56</v>
      </c>
      <c r="AO124" s="64">
        <v>56</v>
      </c>
      <c r="AP124" s="64">
        <v>56</v>
      </c>
      <c r="AQ124" s="64">
        <v>56</v>
      </c>
      <c r="AR124" s="64">
        <v>56</v>
      </c>
      <c r="AS124" s="64">
        <v>55</v>
      </c>
      <c r="AT124" s="64">
        <v>55</v>
      </c>
      <c r="AU124" s="64">
        <v>54</v>
      </c>
      <c r="AV124" s="64">
        <v>54</v>
      </c>
      <c r="AW124" s="64">
        <v>53</v>
      </c>
      <c r="AX124" s="64">
        <v>53</v>
      </c>
      <c r="AY124" s="64">
        <v>52</v>
      </c>
      <c r="AZ124" s="64">
        <v>52</v>
      </c>
      <c r="BA124" s="64">
        <v>51</v>
      </c>
      <c r="BB124" s="64">
        <v>51</v>
      </c>
      <c r="BC124" s="64">
        <v>50</v>
      </c>
      <c r="BD124" s="64">
        <v>50</v>
      </c>
      <c r="BE124" s="64">
        <v>49</v>
      </c>
      <c r="BF124" s="64">
        <v>56</v>
      </c>
      <c r="BG124" s="64">
        <v>56</v>
      </c>
      <c r="BH124" s="64">
        <v>56</v>
      </c>
      <c r="BI124" s="64">
        <v>56</v>
      </c>
      <c r="BJ124" s="64">
        <v>56</v>
      </c>
      <c r="BK124" s="64">
        <v>56</v>
      </c>
      <c r="BL124" s="64">
        <v>56</v>
      </c>
      <c r="BM124" s="64">
        <v>55</v>
      </c>
      <c r="BN124" s="64">
        <v>55</v>
      </c>
      <c r="BO124" s="64">
        <v>54</v>
      </c>
      <c r="BP124" s="64">
        <v>54</v>
      </c>
      <c r="BQ124" s="64">
        <v>53</v>
      </c>
      <c r="BR124" s="64">
        <v>53</v>
      </c>
      <c r="BS124" s="64">
        <v>52</v>
      </c>
      <c r="BT124" s="64">
        <v>52</v>
      </c>
      <c r="BU124" s="64">
        <v>51</v>
      </c>
      <c r="BV124" s="64">
        <v>51</v>
      </c>
      <c r="BW124" s="64">
        <v>50</v>
      </c>
      <c r="BX124" s="64">
        <v>50</v>
      </c>
      <c r="BY124" s="65">
        <v>49</v>
      </c>
    </row>
    <row r="125" spans="1:77" ht="15" customHeight="1">
      <c r="A125" s="83" t="s">
        <v>472</v>
      </c>
      <c r="B125" s="64" t="s">
        <v>468</v>
      </c>
      <c r="C125" s="64">
        <v>-0.45300000000000001</v>
      </c>
      <c r="D125" s="64">
        <v>-0.41799999999999998</v>
      </c>
      <c r="E125" s="64">
        <v>-0.47399999999999998</v>
      </c>
      <c r="F125" s="64">
        <v>-0.33500000000000002</v>
      </c>
      <c r="G125" s="64">
        <v>-0.63800000000000001</v>
      </c>
      <c r="H125" s="64">
        <v>-0.53800000000000003</v>
      </c>
      <c r="I125" s="64">
        <v>-0.58099999999999996</v>
      </c>
      <c r="J125" s="64">
        <v>-0.41299999999999998</v>
      </c>
      <c r="K125" s="64">
        <v>-0.53</v>
      </c>
      <c r="L125" s="64">
        <v>-0.32800000000000001</v>
      </c>
      <c r="M125" s="64">
        <v>-0.61499999999999999</v>
      </c>
      <c r="N125" s="64">
        <v>0.69</v>
      </c>
      <c r="O125" s="64">
        <v>-1.0999999999999999E-2</v>
      </c>
      <c r="P125" s="64">
        <v>0.27200000000000002</v>
      </c>
      <c r="Q125" s="64">
        <v>0.26600000000000001</v>
      </c>
      <c r="R125" s="64">
        <v>9.4E-2</v>
      </c>
      <c r="S125" s="64">
        <v>0.129</v>
      </c>
      <c r="T125" s="64">
        <v>0.155</v>
      </c>
      <c r="U125" s="64">
        <v>8.5000000000000006E-2</v>
      </c>
      <c r="V125" s="64">
        <v>0.21199999999999999</v>
      </c>
      <c r="W125" s="64">
        <v>0.17899999999999999</v>
      </c>
      <c r="X125" s="64">
        <v>0.13</v>
      </c>
      <c r="Y125" s="64">
        <v>0.159</v>
      </c>
      <c r="Z125" s="64">
        <v>-0.13300000000000001</v>
      </c>
      <c r="AA125" s="64">
        <v>-3.5000000000000003E-2</v>
      </c>
      <c r="AB125" s="64">
        <v>7.0000000000000007E-2</v>
      </c>
      <c r="AC125" s="64">
        <v>0.28299999999999997</v>
      </c>
      <c r="AD125" s="64">
        <v>3.7999999999999999E-2</v>
      </c>
      <c r="AE125" s="64">
        <v>0.29599999999999999</v>
      </c>
      <c r="AF125" s="64">
        <v>0.14799999999999999</v>
      </c>
      <c r="AG125" s="64">
        <v>-9.2999999999999999E-2</v>
      </c>
      <c r="AH125" s="64">
        <v>5.8000000000000003E-2</v>
      </c>
      <c r="AI125" s="64">
        <v>9.7000000000000003E-2</v>
      </c>
      <c r="AJ125" s="64">
        <v>8.5999999999999993E-2</v>
      </c>
      <c r="AK125" s="64">
        <v>0.69899999999999995</v>
      </c>
      <c r="AL125" s="64">
        <v>-0.254</v>
      </c>
      <c r="AM125" s="64">
        <v>-0.26400000000000001</v>
      </c>
      <c r="AN125" s="64">
        <v>0.79600000000000004</v>
      </c>
      <c r="AO125" s="64">
        <v>-0.30399999999999999</v>
      </c>
      <c r="AP125" s="64">
        <v>0.92600000000000005</v>
      </c>
      <c r="AQ125" s="64">
        <v>-0.182</v>
      </c>
      <c r="AR125" s="64">
        <v>1</v>
      </c>
      <c r="AS125" s="64">
        <v>0.191</v>
      </c>
      <c r="AT125" s="64">
        <v>0.92700000000000005</v>
      </c>
      <c r="AU125" s="64">
        <v>0.32800000000000001</v>
      </c>
      <c r="AV125" s="64">
        <v>0.8</v>
      </c>
      <c r="AW125" s="64">
        <v>0.246</v>
      </c>
      <c r="AX125" s="64">
        <v>0.70499999999999996</v>
      </c>
      <c r="AY125" s="64">
        <v>0.13800000000000001</v>
      </c>
      <c r="AZ125" s="64">
        <v>0.64900000000000002</v>
      </c>
      <c r="BA125" s="64">
        <v>0.128</v>
      </c>
      <c r="BB125" s="64">
        <v>0.59699999999999998</v>
      </c>
      <c r="BC125" s="64">
        <v>0.218</v>
      </c>
      <c r="BD125" s="64">
        <v>0.51500000000000001</v>
      </c>
      <c r="BE125" s="64">
        <v>0.28199999999999997</v>
      </c>
      <c r="BF125" s="64">
        <v>0.54100000000000004</v>
      </c>
      <c r="BG125" s="64">
        <v>-0.27900000000000003</v>
      </c>
      <c r="BH125" s="64">
        <v>0.61799999999999999</v>
      </c>
      <c r="BI125" s="64">
        <v>-0.35899999999999999</v>
      </c>
      <c r="BJ125" s="64">
        <v>0.72599999999999998</v>
      </c>
      <c r="BK125" s="64">
        <v>-0.27</v>
      </c>
      <c r="BL125" s="64">
        <v>0.81100000000000005</v>
      </c>
      <c r="BM125" s="64">
        <v>0.1</v>
      </c>
      <c r="BN125" s="64">
        <v>0.82</v>
      </c>
      <c r="BO125" s="64">
        <v>0.26300000000000001</v>
      </c>
      <c r="BP125" s="64">
        <v>0.78400000000000003</v>
      </c>
      <c r="BQ125" s="64">
        <v>0.19600000000000001</v>
      </c>
      <c r="BR125" s="64">
        <v>0.77200000000000002</v>
      </c>
      <c r="BS125" s="64">
        <v>8.3000000000000004E-2</v>
      </c>
      <c r="BT125" s="64">
        <v>0.79</v>
      </c>
      <c r="BU125" s="64">
        <v>6.9000000000000006E-2</v>
      </c>
      <c r="BV125" s="64">
        <v>0.81100000000000005</v>
      </c>
      <c r="BW125" s="64">
        <v>0.16600000000000001</v>
      </c>
      <c r="BX125" s="64">
        <v>0.80500000000000005</v>
      </c>
      <c r="BY125" s="65">
        <v>0.24399999999999999</v>
      </c>
    </row>
    <row r="126" spans="1:77">
      <c r="A126" s="83"/>
      <c r="B126" s="64" t="s">
        <v>469</v>
      </c>
      <c r="C126" s="64">
        <v>0</v>
      </c>
      <c r="D126" s="64">
        <v>1E-3</v>
      </c>
      <c r="E126" s="64">
        <v>0</v>
      </c>
      <c r="F126" s="64">
        <v>1.2E-2</v>
      </c>
      <c r="G126" s="64">
        <v>0</v>
      </c>
      <c r="H126" s="64">
        <v>0</v>
      </c>
      <c r="I126" s="64">
        <v>0</v>
      </c>
      <c r="J126" s="64">
        <v>2E-3</v>
      </c>
      <c r="K126" s="64">
        <v>0</v>
      </c>
      <c r="L126" s="64">
        <v>1.4E-2</v>
      </c>
      <c r="M126" s="64">
        <v>0</v>
      </c>
      <c r="N126" s="64">
        <v>0</v>
      </c>
      <c r="O126" s="64">
        <v>0.93400000000000005</v>
      </c>
      <c r="P126" s="64">
        <v>4.2999999999999997E-2</v>
      </c>
      <c r="Q126" s="64">
        <v>4.8000000000000001E-2</v>
      </c>
      <c r="R126" s="64">
        <v>0.49099999999999999</v>
      </c>
      <c r="S126" s="64">
        <v>0.34300000000000003</v>
      </c>
      <c r="T126" s="64">
        <v>0.253</v>
      </c>
      <c r="U126" s="64">
        <v>0.53500000000000003</v>
      </c>
      <c r="V126" s="64">
        <v>0.11700000000000001</v>
      </c>
      <c r="W126" s="64">
        <v>0.188</v>
      </c>
      <c r="X126" s="64">
        <v>0.33800000000000002</v>
      </c>
      <c r="Y126" s="64">
        <v>0.24199999999999999</v>
      </c>
      <c r="Z126" s="64">
        <v>0.32800000000000001</v>
      </c>
      <c r="AA126" s="64">
        <v>0.79700000000000004</v>
      </c>
      <c r="AB126" s="64">
        <v>0.61</v>
      </c>
      <c r="AC126" s="64">
        <v>3.5000000000000003E-2</v>
      </c>
      <c r="AD126" s="64">
        <v>0.78200000000000003</v>
      </c>
      <c r="AE126" s="64">
        <v>2.7E-2</v>
      </c>
      <c r="AF126" s="64">
        <v>0.27600000000000002</v>
      </c>
      <c r="AG126" s="64">
        <v>0.496</v>
      </c>
      <c r="AH126" s="64">
        <v>0.67200000000000004</v>
      </c>
      <c r="AI126" s="64">
        <v>0.47899999999999998</v>
      </c>
      <c r="AJ126" s="64">
        <v>0.52900000000000003</v>
      </c>
      <c r="AK126" s="64">
        <v>0</v>
      </c>
      <c r="AL126" s="64">
        <v>5.8999999999999997E-2</v>
      </c>
      <c r="AM126" s="64">
        <v>4.9000000000000002E-2</v>
      </c>
      <c r="AN126" s="64">
        <v>0</v>
      </c>
      <c r="AO126" s="64">
        <v>2.3E-2</v>
      </c>
      <c r="AP126" s="64">
        <v>0</v>
      </c>
      <c r="AQ126" s="64">
        <v>0.18</v>
      </c>
      <c r="AR126" s="64"/>
      <c r="AS126" s="64">
        <v>0.16300000000000001</v>
      </c>
      <c r="AT126" s="64">
        <v>0</v>
      </c>
      <c r="AU126" s="64">
        <v>1.4999999999999999E-2</v>
      </c>
      <c r="AV126" s="64">
        <v>0</v>
      </c>
      <c r="AW126" s="64">
        <v>7.5999999999999998E-2</v>
      </c>
      <c r="AX126" s="64">
        <v>0</v>
      </c>
      <c r="AY126" s="64">
        <v>0.33100000000000002</v>
      </c>
      <c r="AZ126" s="64">
        <v>0</v>
      </c>
      <c r="BA126" s="64">
        <v>0.36899999999999999</v>
      </c>
      <c r="BB126" s="64">
        <v>0</v>
      </c>
      <c r="BC126" s="64">
        <v>0.128</v>
      </c>
      <c r="BD126" s="64">
        <v>0</v>
      </c>
      <c r="BE126" s="64">
        <v>0.05</v>
      </c>
      <c r="BF126" s="64">
        <v>0</v>
      </c>
      <c r="BG126" s="64">
        <v>3.6999999999999998E-2</v>
      </c>
      <c r="BH126" s="64">
        <v>0</v>
      </c>
      <c r="BI126" s="64">
        <v>7.0000000000000001E-3</v>
      </c>
      <c r="BJ126" s="64">
        <v>0</v>
      </c>
      <c r="BK126" s="64">
        <v>4.3999999999999997E-2</v>
      </c>
      <c r="BL126" s="64">
        <v>0</v>
      </c>
      <c r="BM126" s="64">
        <v>0.46600000000000003</v>
      </c>
      <c r="BN126" s="64">
        <v>0</v>
      </c>
      <c r="BO126" s="64">
        <v>5.5E-2</v>
      </c>
      <c r="BP126" s="64">
        <v>0</v>
      </c>
      <c r="BQ126" s="64">
        <v>0.159</v>
      </c>
      <c r="BR126" s="64">
        <v>0</v>
      </c>
      <c r="BS126" s="64">
        <v>0.55800000000000005</v>
      </c>
      <c r="BT126" s="64">
        <v>0</v>
      </c>
      <c r="BU126" s="64">
        <v>0.63</v>
      </c>
      <c r="BV126" s="64">
        <v>0</v>
      </c>
      <c r="BW126" s="64">
        <v>0.251</v>
      </c>
      <c r="BX126" s="64">
        <v>0</v>
      </c>
      <c r="BY126" s="65">
        <v>9.0999999999999998E-2</v>
      </c>
    </row>
    <row r="127" spans="1:77">
      <c r="A127" s="83"/>
      <c r="B127" s="64" t="s">
        <v>467</v>
      </c>
      <c r="C127" s="64">
        <v>56</v>
      </c>
      <c r="D127" s="64">
        <v>56</v>
      </c>
      <c r="E127" s="64">
        <v>56</v>
      </c>
      <c r="F127" s="64">
        <v>56</v>
      </c>
      <c r="G127" s="64">
        <v>56</v>
      </c>
      <c r="H127" s="64">
        <v>56</v>
      </c>
      <c r="I127" s="64">
        <v>56</v>
      </c>
      <c r="J127" s="64">
        <v>56</v>
      </c>
      <c r="K127" s="64">
        <v>56</v>
      </c>
      <c r="L127" s="64">
        <v>56</v>
      </c>
      <c r="M127" s="64">
        <v>56</v>
      </c>
      <c r="N127" s="64">
        <v>56</v>
      </c>
      <c r="O127" s="64">
        <v>56</v>
      </c>
      <c r="P127" s="64">
        <v>56</v>
      </c>
      <c r="Q127" s="64">
        <v>56</v>
      </c>
      <c r="R127" s="64">
        <v>56</v>
      </c>
      <c r="S127" s="64">
        <v>56</v>
      </c>
      <c r="T127" s="64">
        <v>56</v>
      </c>
      <c r="U127" s="64">
        <v>56</v>
      </c>
      <c r="V127" s="64">
        <v>56</v>
      </c>
      <c r="W127" s="64">
        <v>56</v>
      </c>
      <c r="X127" s="64">
        <v>56</v>
      </c>
      <c r="Y127" s="64">
        <v>56</v>
      </c>
      <c r="Z127" s="64">
        <v>56</v>
      </c>
      <c r="AA127" s="64">
        <v>56</v>
      </c>
      <c r="AB127" s="64">
        <v>56</v>
      </c>
      <c r="AC127" s="64">
        <v>56</v>
      </c>
      <c r="AD127" s="64">
        <v>56</v>
      </c>
      <c r="AE127" s="64">
        <v>56</v>
      </c>
      <c r="AF127" s="64">
        <v>56</v>
      </c>
      <c r="AG127" s="64">
        <v>56</v>
      </c>
      <c r="AH127" s="64">
        <v>56</v>
      </c>
      <c r="AI127" s="64">
        <v>56</v>
      </c>
      <c r="AJ127" s="64">
        <v>56</v>
      </c>
      <c r="AK127" s="64">
        <v>56</v>
      </c>
      <c r="AL127" s="64">
        <v>56</v>
      </c>
      <c r="AM127" s="64">
        <v>56</v>
      </c>
      <c r="AN127" s="64">
        <v>56</v>
      </c>
      <c r="AO127" s="64">
        <v>56</v>
      </c>
      <c r="AP127" s="64">
        <v>56</v>
      </c>
      <c r="AQ127" s="64">
        <v>56</v>
      </c>
      <c r="AR127" s="64">
        <v>56</v>
      </c>
      <c r="AS127" s="64">
        <v>55</v>
      </c>
      <c r="AT127" s="64">
        <v>55</v>
      </c>
      <c r="AU127" s="64">
        <v>54</v>
      </c>
      <c r="AV127" s="64">
        <v>54</v>
      </c>
      <c r="AW127" s="64">
        <v>53</v>
      </c>
      <c r="AX127" s="64">
        <v>53</v>
      </c>
      <c r="AY127" s="64">
        <v>52</v>
      </c>
      <c r="AZ127" s="64">
        <v>52</v>
      </c>
      <c r="BA127" s="64">
        <v>51</v>
      </c>
      <c r="BB127" s="64">
        <v>51</v>
      </c>
      <c r="BC127" s="64">
        <v>50</v>
      </c>
      <c r="BD127" s="64">
        <v>50</v>
      </c>
      <c r="BE127" s="64">
        <v>49</v>
      </c>
      <c r="BF127" s="64">
        <v>56</v>
      </c>
      <c r="BG127" s="64">
        <v>56</v>
      </c>
      <c r="BH127" s="64">
        <v>56</v>
      </c>
      <c r="BI127" s="64">
        <v>56</v>
      </c>
      <c r="BJ127" s="64">
        <v>56</v>
      </c>
      <c r="BK127" s="64">
        <v>56</v>
      </c>
      <c r="BL127" s="64">
        <v>56</v>
      </c>
      <c r="BM127" s="64">
        <v>55</v>
      </c>
      <c r="BN127" s="64">
        <v>55</v>
      </c>
      <c r="BO127" s="64">
        <v>54</v>
      </c>
      <c r="BP127" s="64">
        <v>54</v>
      </c>
      <c r="BQ127" s="64">
        <v>53</v>
      </c>
      <c r="BR127" s="64">
        <v>53</v>
      </c>
      <c r="BS127" s="64">
        <v>52</v>
      </c>
      <c r="BT127" s="64">
        <v>52</v>
      </c>
      <c r="BU127" s="64">
        <v>51</v>
      </c>
      <c r="BV127" s="64">
        <v>51</v>
      </c>
      <c r="BW127" s="64">
        <v>50</v>
      </c>
      <c r="BX127" s="64">
        <v>50</v>
      </c>
      <c r="BY127" s="65">
        <v>49</v>
      </c>
    </row>
    <row r="128" spans="1:77" ht="15" customHeight="1">
      <c r="A128" s="83" t="s">
        <v>473</v>
      </c>
      <c r="B128" s="64" t="s">
        <v>468</v>
      </c>
      <c r="C128" s="64">
        <v>-7.0000000000000007E-2</v>
      </c>
      <c r="D128" s="64">
        <v>-8.2000000000000003E-2</v>
      </c>
      <c r="E128" s="64">
        <v>-0.186</v>
      </c>
      <c r="F128" s="64">
        <v>-0.23599999999999999</v>
      </c>
      <c r="G128" s="64">
        <v>-0.10299999999999999</v>
      </c>
      <c r="H128" s="64">
        <v>-0.08</v>
      </c>
      <c r="I128" s="64">
        <v>-0.10100000000000001</v>
      </c>
      <c r="J128" s="64">
        <v>-7.8E-2</v>
      </c>
      <c r="K128" s="64">
        <v>-0.10199999999999999</v>
      </c>
      <c r="L128" s="64">
        <v>-0.223</v>
      </c>
      <c r="M128" s="64">
        <v>-8.8999999999999996E-2</v>
      </c>
      <c r="N128" s="64">
        <v>-7.8E-2</v>
      </c>
      <c r="O128" s="64">
        <v>-8.9999999999999993E-3</v>
      </c>
      <c r="P128" s="64">
        <v>0.13400000000000001</v>
      </c>
      <c r="Q128" s="64">
        <v>0.23699999999999999</v>
      </c>
      <c r="R128" s="64">
        <v>-0.126</v>
      </c>
      <c r="S128" s="64">
        <v>-0.126</v>
      </c>
      <c r="T128" s="64">
        <v>-8.7999999999999995E-2</v>
      </c>
      <c r="U128" s="64">
        <v>4.1000000000000002E-2</v>
      </c>
      <c r="V128" s="64">
        <v>-2.1999999999999999E-2</v>
      </c>
      <c r="W128" s="64">
        <v>-0.09</v>
      </c>
      <c r="X128" s="64">
        <v>-0.13400000000000001</v>
      </c>
      <c r="Y128" s="64">
        <v>-3.4000000000000002E-2</v>
      </c>
      <c r="Z128" s="64">
        <v>-8.6999999999999994E-2</v>
      </c>
      <c r="AA128" s="64">
        <v>-3.0000000000000001E-3</v>
      </c>
      <c r="AB128" s="64">
        <v>7.2999999999999995E-2</v>
      </c>
      <c r="AC128" s="64">
        <v>-7.5999999999999998E-2</v>
      </c>
      <c r="AD128" s="64">
        <v>4.2000000000000003E-2</v>
      </c>
      <c r="AE128" s="64">
        <v>-0.09</v>
      </c>
      <c r="AF128" s="64">
        <v>0.121</v>
      </c>
      <c r="AG128" s="64">
        <v>4.0000000000000001E-3</v>
      </c>
      <c r="AH128" s="64">
        <v>-6.6000000000000003E-2</v>
      </c>
      <c r="AI128" s="64">
        <v>-1.9E-2</v>
      </c>
      <c r="AJ128" s="64">
        <v>-2.4E-2</v>
      </c>
      <c r="AK128" s="64">
        <v>0.13800000000000001</v>
      </c>
      <c r="AL128" s="64">
        <v>-0.224</v>
      </c>
      <c r="AM128" s="64">
        <v>-0.27600000000000002</v>
      </c>
      <c r="AN128" s="64">
        <v>0.245</v>
      </c>
      <c r="AO128" s="64">
        <v>-0.17299999999999999</v>
      </c>
      <c r="AP128" s="64">
        <v>0.32800000000000001</v>
      </c>
      <c r="AQ128" s="64">
        <v>0.315</v>
      </c>
      <c r="AR128" s="64">
        <v>0.191</v>
      </c>
      <c r="AS128" s="64">
        <v>1</v>
      </c>
      <c r="AT128" s="64">
        <v>-0.17799999999999999</v>
      </c>
      <c r="AU128" s="64">
        <v>0.311</v>
      </c>
      <c r="AV128" s="64">
        <v>-0.3</v>
      </c>
      <c r="AW128" s="64">
        <v>-0.16600000000000001</v>
      </c>
      <c r="AX128" s="64">
        <v>-0.252</v>
      </c>
      <c r="AY128" s="64">
        <v>-0.23400000000000001</v>
      </c>
      <c r="AZ128" s="64">
        <v>-0.16900000000000001</v>
      </c>
      <c r="BA128" s="64">
        <v>-5.2999999999999999E-2</v>
      </c>
      <c r="BB128" s="64">
        <v>-0.154</v>
      </c>
      <c r="BC128" s="64">
        <v>0.158</v>
      </c>
      <c r="BD128" s="64">
        <v>-0.20699999999999999</v>
      </c>
      <c r="BE128" s="64">
        <v>0.122</v>
      </c>
      <c r="BF128" s="64">
        <v>0.14000000000000001</v>
      </c>
      <c r="BG128" s="64">
        <v>-0.26400000000000001</v>
      </c>
      <c r="BH128" s="64">
        <v>0.22</v>
      </c>
      <c r="BI128" s="64">
        <v>-0.246</v>
      </c>
      <c r="BJ128" s="64">
        <v>0.30199999999999999</v>
      </c>
      <c r="BK128" s="64">
        <v>0.23200000000000001</v>
      </c>
      <c r="BL128" s="64">
        <v>0.24299999999999999</v>
      </c>
      <c r="BM128" s="64">
        <v>0.98299999999999998</v>
      </c>
      <c r="BN128" s="64">
        <v>1.4999999999999999E-2</v>
      </c>
      <c r="BO128" s="64">
        <v>0.36499999999999999</v>
      </c>
      <c r="BP128" s="64">
        <v>-8.5999999999999993E-2</v>
      </c>
      <c r="BQ128" s="64">
        <v>-0.126</v>
      </c>
      <c r="BR128" s="64">
        <v>-0.04</v>
      </c>
      <c r="BS128" s="64">
        <v>-0.24</v>
      </c>
      <c r="BT128" s="64">
        <v>1.7999999999999999E-2</v>
      </c>
      <c r="BU128" s="64">
        <v>-5.8999999999999997E-2</v>
      </c>
      <c r="BV128" s="64">
        <v>2.4E-2</v>
      </c>
      <c r="BW128" s="64">
        <v>0.16900000000000001</v>
      </c>
      <c r="BX128" s="64">
        <v>-3.3000000000000002E-2</v>
      </c>
      <c r="BY128" s="65">
        <v>0.157</v>
      </c>
    </row>
    <row r="129" spans="1:77">
      <c r="A129" s="83"/>
      <c r="B129" s="64" t="s">
        <v>469</v>
      </c>
      <c r="C129" s="64">
        <v>0.61099999999999999</v>
      </c>
      <c r="D129" s="64">
        <v>0.55000000000000004</v>
      </c>
      <c r="E129" s="64">
        <v>0.17299999999999999</v>
      </c>
      <c r="F129" s="64">
        <v>8.2000000000000003E-2</v>
      </c>
      <c r="G129" s="64">
        <v>0.45500000000000002</v>
      </c>
      <c r="H129" s="64">
        <v>0.56000000000000005</v>
      </c>
      <c r="I129" s="64">
        <v>0.46400000000000002</v>
      </c>
      <c r="J129" s="64">
        <v>0.57399999999999995</v>
      </c>
      <c r="K129" s="64">
        <v>0.46</v>
      </c>
      <c r="L129" s="64">
        <v>0.10199999999999999</v>
      </c>
      <c r="M129" s="64">
        <v>0.51800000000000002</v>
      </c>
      <c r="N129" s="64">
        <v>0.57399999999999995</v>
      </c>
      <c r="O129" s="64">
        <v>0.94599999999999995</v>
      </c>
      <c r="P129" s="64">
        <v>0.33</v>
      </c>
      <c r="Q129" s="64">
        <v>8.2000000000000003E-2</v>
      </c>
      <c r="R129" s="64">
        <v>0.35899999999999999</v>
      </c>
      <c r="S129" s="64">
        <v>0.35899999999999999</v>
      </c>
      <c r="T129" s="64">
        <v>0.52200000000000002</v>
      </c>
      <c r="U129" s="64">
        <v>0.76600000000000001</v>
      </c>
      <c r="V129" s="64">
        <v>0.874</v>
      </c>
      <c r="W129" s="64">
        <v>0.51200000000000001</v>
      </c>
      <c r="X129" s="64">
        <v>0.33</v>
      </c>
      <c r="Y129" s="64">
        <v>0.80600000000000005</v>
      </c>
      <c r="Z129" s="64">
        <v>0.52700000000000002</v>
      </c>
      <c r="AA129" s="64">
        <v>0.98199999999999998</v>
      </c>
      <c r="AB129" s="64">
        <v>0.59799999999999998</v>
      </c>
      <c r="AC129" s="64">
        <v>0.57999999999999996</v>
      </c>
      <c r="AD129" s="64">
        <v>0.75900000000000001</v>
      </c>
      <c r="AE129" s="64">
        <v>0.51100000000000001</v>
      </c>
      <c r="AF129" s="64">
        <v>0.379</v>
      </c>
      <c r="AG129" s="64">
        <v>0.97699999999999998</v>
      </c>
      <c r="AH129" s="64">
        <v>0.63100000000000001</v>
      </c>
      <c r="AI129" s="64">
        <v>0.89100000000000001</v>
      </c>
      <c r="AJ129" s="64">
        <v>0.86299999999999999</v>
      </c>
      <c r="AK129" s="64">
        <v>0.313</v>
      </c>
      <c r="AL129" s="64">
        <v>0.10100000000000001</v>
      </c>
      <c r="AM129" s="64">
        <v>4.1000000000000002E-2</v>
      </c>
      <c r="AN129" s="64">
        <v>7.1999999999999995E-2</v>
      </c>
      <c r="AO129" s="64">
        <v>0.20599999999999999</v>
      </c>
      <c r="AP129" s="64">
        <v>1.4E-2</v>
      </c>
      <c r="AQ129" s="64">
        <v>1.9E-2</v>
      </c>
      <c r="AR129" s="64">
        <v>0.16300000000000001</v>
      </c>
      <c r="AS129" s="64"/>
      <c r="AT129" s="64">
        <v>0.193</v>
      </c>
      <c r="AU129" s="64">
        <v>2.1999999999999999E-2</v>
      </c>
      <c r="AV129" s="64">
        <v>2.7E-2</v>
      </c>
      <c r="AW129" s="64">
        <v>0.23599999999999999</v>
      </c>
      <c r="AX129" s="64">
        <v>6.9000000000000006E-2</v>
      </c>
      <c r="AY129" s="64">
        <v>9.5000000000000001E-2</v>
      </c>
      <c r="AZ129" s="64">
        <v>0.23200000000000001</v>
      </c>
      <c r="BA129" s="64">
        <v>0.71299999999999997</v>
      </c>
      <c r="BB129" s="64">
        <v>0.28000000000000003</v>
      </c>
      <c r="BC129" s="64">
        <v>0.27200000000000002</v>
      </c>
      <c r="BD129" s="64">
        <v>0.15</v>
      </c>
      <c r="BE129" s="64">
        <v>0.40200000000000002</v>
      </c>
      <c r="BF129" s="64">
        <v>0.308</v>
      </c>
      <c r="BG129" s="64">
        <v>5.0999999999999997E-2</v>
      </c>
      <c r="BH129" s="64">
        <v>0.107</v>
      </c>
      <c r="BI129" s="64">
        <v>7.0000000000000007E-2</v>
      </c>
      <c r="BJ129" s="64">
        <v>2.5000000000000001E-2</v>
      </c>
      <c r="BK129" s="64">
        <v>8.7999999999999995E-2</v>
      </c>
      <c r="BL129" s="64">
        <v>7.3999999999999996E-2</v>
      </c>
      <c r="BM129" s="64">
        <v>0</v>
      </c>
      <c r="BN129" s="64">
        <v>0.91200000000000003</v>
      </c>
      <c r="BO129" s="64">
        <v>7.0000000000000001E-3</v>
      </c>
      <c r="BP129" s="64">
        <v>0.53700000000000003</v>
      </c>
      <c r="BQ129" s="64">
        <v>0.37</v>
      </c>
      <c r="BR129" s="64">
        <v>0.77500000000000002</v>
      </c>
      <c r="BS129" s="64">
        <v>8.5999999999999993E-2</v>
      </c>
      <c r="BT129" s="64">
        <v>0.89700000000000002</v>
      </c>
      <c r="BU129" s="64">
        <v>0.68100000000000005</v>
      </c>
      <c r="BV129" s="64">
        <v>0.86499999999999999</v>
      </c>
      <c r="BW129" s="64">
        <v>0.24099999999999999</v>
      </c>
      <c r="BX129" s="64">
        <v>0.81899999999999995</v>
      </c>
      <c r="BY129" s="65">
        <v>0.28299999999999997</v>
      </c>
    </row>
    <row r="130" spans="1:77">
      <c r="A130" s="83"/>
      <c r="B130" s="64" t="s">
        <v>467</v>
      </c>
      <c r="C130" s="64">
        <v>55</v>
      </c>
      <c r="D130" s="64">
        <v>55</v>
      </c>
      <c r="E130" s="64">
        <v>55</v>
      </c>
      <c r="F130" s="64">
        <v>55</v>
      </c>
      <c r="G130" s="64">
        <v>55</v>
      </c>
      <c r="H130" s="64">
        <v>55</v>
      </c>
      <c r="I130" s="64">
        <v>55</v>
      </c>
      <c r="J130" s="64">
        <v>55</v>
      </c>
      <c r="K130" s="64">
        <v>55</v>
      </c>
      <c r="L130" s="64">
        <v>55</v>
      </c>
      <c r="M130" s="64">
        <v>55</v>
      </c>
      <c r="N130" s="64">
        <v>55</v>
      </c>
      <c r="O130" s="64">
        <v>55</v>
      </c>
      <c r="P130" s="64">
        <v>55</v>
      </c>
      <c r="Q130" s="64">
        <v>55</v>
      </c>
      <c r="R130" s="64">
        <v>55</v>
      </c>
      <c r="S130" s="64">
        <v>55</v>
      </c>
      <c r="T130" s="64">
        <v>55</v>
      </c>
      <c r="U130" s="64">
        <v>55</v>
      </c>
      <c r="V130" s="64">
        <v>55</v>
      </c>
      <c r="W130" s="64">
        <v>55</v>
      </c>
      <c r="X130" s="64">
        <v>55</v>
      </c>
      <c r="Y130" s="64">
        <v>55</v>
      </c>
      <c r="Z130" s="64">
        <v>55</v>
      </c>
      <c r="AA130" s="64">
        <v>55</v>
      </c>
      <c r="AB130" s="64">
        <v>55</v>
      </c>
      <c r="AC130" s="64">
        <v>55</v>
      </c>
      <c r="AD130" s="64">
        <v>55</v>
      </c>
      <c r="AE130" s="64">
        <v>55</v>
      </c>
      <c r="AF130" s="64">
        <v>55</v>
      </c>
      <c r="AG130" s="64">
        <v>55</v>
      </c>
      <c r="AH130" s="64">
        <v>55</v>
      </c>
      <c r="AI130" s="64">
        <v>55</v>
      </c>
      <c r="AJ130" s="64">
        <v>55</v>
      </c>
      <c r="AK130" s="64">
        <v>55</v>
      </c>
      <c r="AL130" s="64">
        <v>55</v>
      </c>
      <c r="AM130" s="64">
        <v>55</v>
      </c>
      <c r="AN130" s="64">
        <v>55</v>
      </c>
      <c r="AO130" s="64">
        <v>55</v>
      </c>
      <c r="AP130" s="64">
        <v>55</v>
      </c>
      <c r="AQ130" s="64">
        <v>55</v>
      </c>
      <c r="AR130" s="64">
        <v>55</v>
      </c>
      <c r="AS130" s="64">
        <v>55</v>
      </c>
      <c r="AT130" s="64">
        <v>55</v>
      </c>
      <c r="AU130" s="64">
        <v>54</v>
      </c>
      <c r="AV130" s="64">
        <v>54</v>
      </c>
      <c r="AW130" s="64">
        <v>53</v>
      </c>
      <c r="AX130" s="64">
        <v>53</v>
      </c>
      <c r="AY130" s="64">
        <v>52</v>
      </c>
      <c r="AZ130" s="64">
        <v>52</v>
      </c>
      <c r="BA130" s="64">
        <v>51</v>
      </c>
      <c r="BB130" s="64">
        <v>51</v>
      </c>
      <c r="BC130" s="64">
        <v>50</v>
      </c>
      <c r="BD130" s="64">
        <v>50</v>
      </c>
      <c r="BE130" s="64">
        <v>49</v>
      </c>
      <c r="BF130" s="64">
        <v>55</v>
      </c>
      <c r="BG130" s="64">
        <v>55</v>
      </c>
      <c r="BH130" s="64">
        <v>55</v>
      </c>
      <c r="BI130" s="64">
        <v>55</v>
      </c>
      <c r="BJ130" s="64">
        <v>55</v>
      </c>
      <c r="BK130" s="64">
        <v>55</v>
      </c>
      <c r="BL130" s="64">
        <v>55</v>
      </c>
      <c r="BM130" s="64">
        <v>55</v>
      </c>
      <c r="BN130" s="64">
        <v>55</v>
      </c>
      <c r="BO130" s="64">
        <v>54</v>
      </c>
      <c r="BP130" s="64">
        <v>54</v>
      </c>
      <c r="BQ130" s="64">
        <v>53</v>
      </c>
      <c r="BR130" s="64">
        <v>53</v>
      </c>
      <c r="BS130" s="64">
        <v>52</v>
      </c>
      <c r="BT130" s="64">
        <v>52</v>
      </c>
      <c r="BU130" s="64">
        <v>51</v>
      </c>
      <c r="BV130" s="64">
        <v>51</v>
      </c>
      <c r="BW130" s="64">
        <v>50</v>
      </c>
      <c r="BX130" s="64">
        <v>50</v>
      </c>
      <c r="BY130" s="65">
        <v>49</v>
      </c>
    </row>
    <row r="131" spans="1:77" ht="15" customHeight="1">
      <c r="A131" s="83" t="s">
        <v>474</v>
      </c>
      <c r="B131" s="64" t="s">
        <v>468</v>
      </c>
      <c r="C131" s="64">
        <v>-0.45700000000000002</v>
      </c>
      <c r="D131" s="64">
        <v>-0.42099999999999999</v>
      </c>
      <c r="E131" s="64">
        <v>-0.432</v>
      </c>
      <c r="F131" s="64">
        <v>-0.27800000000000002</v>
      </c>
      <c r="G131" s="64">
        <v>-0.61199999999999999</v>
      </c>
      <c r="H131" s="64">
        <v>-0.53500000000000003</v>
      </c>
      <c r="I131" s="64">
        <v>-0.56499999999999995</v>
      </c>
      <c r="J131" s="64">
        <v>-0.41399999999999998</v>
      </c>
      <c r="K131" s="64">
        <v>-0.51800000000000002</v>
      </c>
      <c r="L131" s="64">
        <v>-0.28100000000000003</v>
      </c>
      <c r="M131" s="64">
        <v>-0.60099999999999998</v>
      </c>
      <c r="N131" s="64">
        <v>0.72099999999999997</v>
      </c>
      <c r="O131" s="64">
        <v>5.0000000000000001E-3</v>
      </c>
      <c r="P131" s="64">
        <v>0.23200000000000001</v>
      </c>
      <c r="Q131" s="64">
        <v>0.184</v>
      </c>
      <c r="R131" s="64">
        <v>0.17299999999999999</v>
      </c>
      <c r="S131" s="64">
        <v>0.191</v>
      </c>
      <c r="T131" s="64">
        <v>0.21</v>
      </c>
      <c r="U131" s="64">
        <v>0.09</v>
      </c>
      <c r="V131" s="64">
        <v>0.23899999999999999</v>
      </c>
      <c r="W131" s="64">
        <v>0.20799999999999999</v>
      </c>
      <c r="X131" s="64">
        <v>0.192</v>
      </c>
      <c r="Y131" s="64">
        <v>0.17100000000000001</v>
      </c>
      <c r="Z131" s="64">
        <v>-0.11600000000000001</v>
      </c>
      <c r="AA131" s="64">
        <v>-2.5000000000000001E-2</v>
      </c>
      <c r="AB131" s="64">
        <v>2.8000000000000001E-2</v>
      </c>
      <c r="AC131" s="64">
        <v>0.313</v>
      </c>
      <c r="AD131" s="64">
        <v>1.0999999999999999E-2</v>
      </c>
      <c r="AE131" s="64">
        <v>0.318</v>
      </c>
      <c r="AF131" s="64">
        <v>0.1</v>
      </c>
      <c r="AG131" s="64">
        <v>-9.8000000000000004E-2</v>
      </c>
      <c r="AH131" s="64">
        <v>7.3999999999999996E-2</v>
      </c>
      <c r="AI131" s="64">
        <v>9.4E-2</v>
      </c>
      <c r="AJ131" s="64">
        <v>8.4000000000000005E-2</v>
      </c>
      <c r="AK131" s="64">
        <v>0.64300000000000002</v>
      </c>
      <c r="AL131" s="64">
        <v>-0.17499999999999999</v>
      </c>
      <c r="AM131" s="64">
        <v>-0.161</v>
      </c>
      <c r="AN131" s="64">
        <v>0.70099999999999996</v>
      </c>
      <c r="AO131" s="64">
        <v>-0.253</v>
      </c>
      <c r="AP131" s="64">
        <v>0.79800000000000004</v>
      </c>
      <c r="AQ131" s="64">
        <v>-0.30499999999999999</v>
      </c>
      <c r="AR131" s="64">
        <v>0.92700000000000005</v>
      </c>
      <c r="AS131" s="64">
        <v>-0.17799999999999999</v>
      </c>
      <c r="AT131" s="64">
        <v>1</v>
      </c>
      <c r="AU131" s="64">
        <v>0.193</v>
      </c>
      <c r="AV131" s="64">
        <v>0.92700000000000005</v>
      </c>
      <c r="AW131" s="64">
        <v>0.32600000000000001</v>
      </c>
      <c r="AX131" s="64">
        <v>0.8</v>
      </c>
      <c r="AY131" s="64">
        <v>0.247</v>
      </c>
      <c r="AZ131" s="64">
        <v>0.70399999999999996</v>
      </c>
      <c r="BA131" s="64">
        <v>0.14000000000000001</v>
      </c>
      <c r="BB131" s="64">
        <v>0.64800000000000002</v>
      </c>
      <c r="BC131" s="64">
        <v>0.13900000000000001</v>
      </c>
      <c r="BD131" s="64">
        <v>0.59599999999999997</v>
      </c>
      <c r="BE131" s="64">
        <v>0.217</v>
      </c>
      <c r="BF131" s="64">
        <v>0.495</v>
      </c>
      <c r="BG131" s="64">
        <v>-0.18099999999999999</v>
      </c>
      <c r="BH131" s="64">
        <v>0.54100000000000004</v>
      </c>
      <c r="BI131" s="64">
        <v>-0.27800000000000002</v>
      </c>
      <c r="BJ131" s="64">
        <v>0.61899999999999999</v>
      </c>
      <c r="BK131" s="64">
        <v>-0.36099999999999999</v>
      </c>
      <c r="BL131" s="64">
        <v>0.72699999999999998</v>
      </c>
      <c r="BM131" s="64">
        <v>-0.26800000000000002</v>
      </c>
      <c r="BN131" s="64">
        <v>0.81399999999999995</v>
      </c>
      <c r="BO131" s="64">
        <v>0.10299999999999999</v>
      </c>
      <c r="BP131" s="64">
        <v>0.82399999999999995</v>
      </c>
      <c r="BQ131" s="64">
        <v>0.26100000000000001</v>
      </c>
      <c r="BR131" s="64">
        <v>0.78700000000000003</v>
      </c>
      <c r="BS131" s="64">
        <v>0.19800000000000001</v>
      </c>
      <c r="BT131" s="64">
        <v>0.77500000000000002</v>
      </c>
      <c r="BU131" s="64">
        <v>8.5999999999999993E-2</v>
      </c>
      <c r="BV131" s="64">
        <v>0.79400000000000004</v>
      </c>
      <c r="BW131" s="64">
        <v>8.1000000000000003E-2</v>
      </c>
      <c r="BX131" s="64">
        <v>0.81699999999999995</v>
      </c>
      <c r="BY131" s="65">
        <v>0.16400000000000001</v>
      </c>
    </row>
    <row r="132" spans="1:77">
      <c r="A132" s="83"/>
      <c r="B132" s="64" t="s">
        <v>469</v>
      </c>
      <c r="C132" s="64">
        <v>0</v>
      </c>
      <c r="D132" s="64">
        <v>1E-3</v>
      </c>
      <c r="E132" s="64">
        <v>1E-3</v>
      </c>
      <c r="F132" s="64">
        <v>0.04</v>
      </c>
      <c r="G132" s="64">
        <v>0</v>
      </c>
      <c r="H132" s="64">
        <v>0</v>
      </c>
      <c r="I132" s="64">
        <v>0</v>
      </c>
      <c r="J132" s="64">
        <v>2E-3</v>
      </c>
      <c r="K132" s="64">
        <v>0</v>
      </c>
      <c r="L132" s="64">
        <v>3.7999999999999999E-2</v>
      </c>
      <c r="M132" s="64">
        <v>0</v>
      </c>
      <c r="N132" s="64">
        <v>0</v>
      </c>
      <c r="O132" s="64">
        <v>0.97199999999999998</v>
      </c>
      <c r="P132" s="64">
        <v>8.7999999999999995E-2</v>
      </c>
      <c r="Q132" s="64">
        <v>0.17799999999999999</v>
      </c>
      <c r="R132" s="64">
        <v>0.20699999999999999</v>
      </c>
      <c r="S132" s="64">
        <v>0.16300000000000001</v>
      </c>
      <c r="T132" s="64">
        <v>0.124</v>
      </c>
      <c r="U132" s="64">
        <v>0.51500000000000001</v>
      </c>
      <c r="V132" s="64">
        <v>7.9000000000000001E-2</v>
      </c>
      <c r="W132" s="64">
        <v>0.127</v>
      </c>
      <c r="X132" s="64">
        <v>0.16</v>
      </c>
      <c r="Y132" s="64">
        <v>0.21199999999999999</v>
      </c>
      <c r="Z132" s="64">
        <v>0.4</v>
      </c>
      <c r="AA132" s="64">
        <v>0.85499999999999998</v>
      </c>
      <c r="AB132" s="64">
        <v>0.83599999999999997</v>
      </c>
      <c r="AC132" s="64">
        <v>0.02</v>
      </c>
      <c r="AD132" s="64">
        <v>0.93500000000000005</v>
      </c>
      <c r="AE132" s="64">
        <v>1.7999999999999999E-2</v>
      </c>
      <c r="AF132" s="64">
        <v>0.46600000000000003</v>
      </c>
      <c r="AG132" s="64">
        <v>0.47799999999999998</v>
      </c>
      <c r="AH132" s="64">
        <v>0.59299999999999997</v>
      </c>
      <c r="AI132" s="64">
        <v>0.49299999999999999</v>
      </c>
      <c r="AJ132" s="64">
        <v>0.54100000000000004</v>
      </c>
      <c r="AK132" s="64">
        <v>0</v>
      </c>
      <c r="AL132" s="64">
        <v>0.2</v>
      </c>
      <c r="AM132" s="64">
        <v>0.24</v>
      </c>
      <c r="AN132" s="64">
        <v>0</v>
      </c>
      <c r="AO132" s="64">
        <v>6.2E-2</v>
      </c>
      <c r="AP132" s="64">
        <v>0</v>
      </c>
      <c r="AQ132" s="64">
        <v>2.3E-2</v>
      </c>
      <c r="AR132" s="64">
        <v>0</v>
      </c>
      <c r="AS132" s="64">
        <v>0.193</v>
      </c>
      <c r="AT132" s="64"/>
      <c r="AU132" s="64">
        <v>0.16200000000000001</v>
      </c>
      <c r="AV132" s="64">
        <v>0</v>
      </c>
      <c r="AW132" s="64">
        <v>1.7000000000000001E-2</v>
      </c>
      <c r="AX132" s="64">
        <v>0</v>
      </c>
      <c r="AY132" s="64">
        <v>7.8E-2</v>
      </c>
      <c r="AZ132" s="64">
        <v>0</v>
      </c>
      <c r="BA132" s="64">
        <v>0.32700000000000001</v>
      </c>
      <c r="BB132" s="64">
        <v>0</v>
      </c>
      <c r="BC132" s="64">
        <v>0.33600000000000002</v>
      </c>
      <c r="BD132" s="64">
        <v>0</v>
      </c>
      <c r="BE132" s="64">
        <v>0.13500000000000001</v>
      </c>
      <c r="BF132" s="64">
        <v>0</v>
      </c>
      <c r="BG132" s="64">
        <v>0.186</v>
      </c>
      <c r="BH132" s="64">
        <v>0</v>
      </c>
      <c r="BI132" s="64">
        <v>0.04</v>
      </c>
      <c r="BJ132" s="64">
        <v>0</v>
      </c>
      <c r="BK132" s="64">
        <v>7.0000000000000001E-3</v>
      </c>
      <c r="BL132" s="64">
        <v>0</v>
      </c>
      <c r="BM132" s="64">
        <v>4.8000000000000001E-2</v>
      </c>
      <c r="BN132" s="64">
        <v>0</v>
      </c>
      <c r="BO132" s="64">
        <v>0.45800000000000002</v>
      </c>
      <c r="BP132" s="64">
        <v>0</v>
      </c>
      <c r="BQ132" s="64">
        <v>5.8999999999999997E-2</v>
      </c>
      <c r="BR132" s="64">
        <v>0</v>
      </c>
      <c r="BS132" s="64">
        <v>0.16</v>
      </c>
      <c r="BT132" s="64">
        <v>0</v>
      </c>
      <c r="BU132" s="64">
        <v>0.54900000000000004</v>
      </c>
      <c r="BV132" s="64">
        <v>0</v>
      </c>
      <c r="BW132" s="64">
        <v>0.57799999999999996</v>
      </c>
      <c r="BX132" s="64">
        <v>0</v>
      </c>
      <c r="BY132" s="65">
        <v>0.26</v>
      </c>
    </row>
    <row r="133" spans="1:77">
      <c r="A133" s="83"/>
      <c r="B133" s="64" t="s">
        <v>467</v>
      </c>
      <c r="C133" s="64">
        <v>55</v>
      </c>
      <c r="D133" s="64">
        <v>55</v>
      </c>
      <c r="E133" s="64">
        <v>55</v>
      </c>
      <c r="F133" s="64">
        <v>55</v>
      </c>
      <c r="G133" s="64">
        <v>55</v>
      </c>
      <c r="H133" s="64">
        <v>55</v>
      </c>
      <c r="I133" s="64">
        <v>55</v>
      </c>
      <c r="J133" s="64">
        <v>55</v>
      </c>
      <c r="K133" s="64">
        <v>55</v>
      </c>
      <c r="L133" s="64">
        <v>55</v>
      </c>
      <c r="M133" s="64">
        <v>55</v>
      </c>
      <c r="N133" s="64">
        <v>55</v>
      </c>
      <c r="O133" s="64">
        <v>55</v>
      </c>
      <c r="P133" s="64">
        <v>55</v>
      </c>
      <c r="Q133" s="64">
        <v>55</v>
      </c>
      <c r="R133" s="64">
        <v>55</v>
      </c>
      <c r="S133" s="64">
        <v>55</v>
      </c>
      <c r="T133" s="64">
        <v>55</v>
      </c>
      <c r="U133" s="64">
        <v>55</v>
      </c>
      <c r="V133" s="64">
        <v>55</v>
      </c>
      <c r="W133" s="64">
        <v>55</v>
      </c>
      <c r="X133" s="64">
        <v>55</v>
      </c>
      <c r="Y133" s="64">
        <v>55</v>
      </c>
      <c r="Z133" s="64">
        <v>55</v>
      </c>
      <c r="AA133" s="64">
        <v>55</v>
      </c>
      <c r="AB133" s="64">
        <v>55</v>
      </c>
      <c r="AC133" s="64">
        <v>55</v>
      </c>
      <c r="AD133" s="64">
        <v>55</v>
      </c>
      <c r="AE133" s="64">
        <v>55</v>
      </c>
      <c r="AF133" s="64">
        <v>55</v>
      </c>
      <c r="AG133" s="64">
        <v>55</v>
      </c>
      <c r="AH133" s="64">
        <v>55</v>
      </c>
      <c r="AI133" s="64">
        <v>55</v>
      </c>
      <c r="AJ133" s="64">
        <v>55</v>
      </c>
      <c r="AK133" s="64">
        <v>55</v>
      </c>
      <c r="AL133" s="64">
        <v>55</v>
      </c>
      <c r="AM133" s="64">
        <v>55</v>
      </c>
      <c r="AN133" s="64">
        <v>55</v>
      </c>
      <c r="AO133" s="64">
        <v>55</v>
      </c>
      <c r="AP133" s="64">
        <v>55</v>
      </c>
      <c r="AQ133" s="64">
        <v>55</v>
      </c>
      <c r="AR133" s="64">
        <v>55</v>
      </c>
      <c r="AS133" s="64">
        <v>55</v>
      </c>
      <c r="AT133" s="64">
        <v>55</v>
      </c>
      <c r="AU133" s="64">
        <v>54</v>
      </c>
      <c r="AV133" s="64">
        <v>54</v>
      </c>
      <c r="AW133" s="64">
        <v>53</v>
      </c>
      <c r="AX133" s="64">
        <v>53</v>
      </c>
      <c r="AY133" s="64">
        <v>52</v>
      </c>
      <c r="AZ133" s="64">
        <v>52</v>
      </c>
      <c r="BA133" s="64">
        <v>51</v>
      </c>
      <c r="BB133" s="64">
        <v>51</v>
      </c>
      <c r="BC133" s="64">
        <v>50</v>
      </c>
      <c r="BD133" s="64">
        <v>50</v>
      </c>
      <c r="BE133" s="64">
        <v>49</v>
      </c>
      <c r="BF133" s="64">
        <v>55</v>
      </c>
      <c r="BG133" s="64">
        <v>55</v>
      </c>
      <c r="BH133" s="64">
        <v>55</v>
      </c>
      <c r="BI133" s="64">
        <v>55</v>
      </c>
      <c r="BJ133" s="64">
        <v>55</v>
      </c>
      <c r="BK133" s="64">
        <v>55</v>
      </c>
      <c r="BL133" s="64">
        <v>55</v>
      </c>
      <c r="BM133" s="64">
        <v>55</v>
      </c>
      <c r="BN133" s="64">
        <v>55</v>
      </c>
      <c r="BO133" s="64">
        <v>54</v>
      </c>
      <c r="BP133" s="64">
        <v>54</v>
      </c>
      <c r="BQ133" s="64">
        <v>53</v>
      </c>
      <c r="BR133" s="64">
        <v>53</v>
      </c>
      <c r="BS133" s="64">
        <v>52</v>
      </c>
      <c r="BT133" s="64">
        <v>52</v>
      </c>
      <c r="BU133" s="64">
        <v>51</v>
      </c>
      <c r="BV133" s="64">
        <v>51</v>
      </c>
      <c r="BW133" s="64">
        <v>50</v>
      </c>
      <c r="BX133" s="64">
        <v>50</v>
      </c>
      <c r="BY133" s="65">
        <v>49</v>
      </c>
    </row>
    <row r="134" spans="1:77" ht="15" customHeight="1">
      <c r="A134" s="83" t="s">
        <v>475</v>
      </c>
      <c r="B134" s="64" t="s">
        <v>468</v>
      </c>
      <c r="C134" s="64">
        <v>-8.5000000000000006E-2</v>
      </c>
      <c r="D134" s="64">
        <v>-8.5999999999999993E-2</v>
      </c>
      <c r="E134" s="64">
        <v>-0.128</v>
      </c>
      <c r="F134" s="64">
        <v>-0.13800000000000001</v>
      </c>
      <c r="G134" s="64">
        <v>-8.5999999999999993E-2</v>
      </c>
      <c r="H134" s="64">
        <v>-8.7999999999999995E-2</v>
      </c>
      <c r="I134" s="64">
        <v>-9.9000000000000005E-2</v>
      </c>
      <c r="J134" s="64">
        <v>-7.4999999999999997E-2</v>
      </c>
      <c r="K134" s="64">
        <v>-9.7000000000000003E-2</v>
      </c>
      <c r="L134" s="64">
        <v>-0.215</v>
      </c>
      <c r="M134" s="64">
        <v>-8.5999999999999993E-2</v>
      </c>
      <c r="N134" s="64">
        <v>-6.8000000000000005E-2</v>
      </c>
      <c r="O134" s="64">
        <v>3.3000000000000002E-2</v>
      </c>
      <c r="P134" s="64">
        <v>0.33500000000000002</v>
      </c>
      <c r="Q134" s="64">
        <v>0.32100000000000001</v>
      </c>
      <c r="R134" s="64">
        <v>0.14399999999999999</v>
      </c>
      <c r="S134" s="64">
        <v>8.5000000000000006E-2</v>
      </c>
      <c r="T134" s="64">
        <v>0.126</v>
      </c>
      <c r="U134" s="64">
        <v>0.219</v>
      </c>
      <c r="V134" s="64">
        <v>0.219</v>
      </c>
      <c r="W134" s="64">
        <v>0.10299999999999999</v>
      </c>
      <c r="X134" s="64">
        <v>0.12</v>
      </c>
      <c r="Y134" s="64">
        <v>7.5999999999999998E-2</v>
      </c>
      <c r="Z134" s="64">
        <v>-7.4999999999999997E-2</v>
      </c>
      <c r="AA134" s="64">
        <v>-0.1</v>
      </c>
      <c r="AB134" s="64">
        <v>5.8000000000000003E-2</v>
      </c>
      <c r="AC134" s="64">
        <v>3.3000000000000002E-2</v>
      </c>
      <c r="AD134" s="64">
        <v>-7.4999999999999997E-2</v>
      </c>
      <c r="AE134" s="64">
        <v>0.21299999999999999</v>
      </c>
      <c r="AF134" s="64">
        <v>8.5000000000000006E-2</v>
      </c>
      <c r="AG134" s="64">
        <v>-2.8000000000000001E-2</v>
      </c>
      <c r="AH134" s="64">
        <v>8.8999999999999996E-2</v>
      </c>
      <c r="AI134" s="64">
        <v>-1.0999999999999999E-2</v>
      </c>
      <c r="AJ134" s="64">
        <v>-1.4E-2</v>
      </c>
      <c r="AK134" s="64">
        <v>0.127</v>
      </c>
      <c r="AL134" s="64">
        <v>-4.8000000000000001E-2</v>
      </c>
      <c r="AM134" s="64">
        <v>-2.8000000000000001E-2</v>
      </c>
      <c r="AN134" s="64">
        <v>0.13700000000000001</v>
      </c>
      <c r="AO134" s="64">
        <v>-0.22700000000000001</v>
      </c>
      <c r="AP134" s="64">
        <v>0.24399999999999999</v>
      </c>
      <c r="AQ134" s="64">
        <v>-0.17199999999999999</v>
      </c>
      <c r="AR134" s="64">
        <v>0.32800000000000001</v>
      </c>
      <c r="AS134" s="64">
        <v>0.311</v>
      </c>
      <c r="AT134" s="64">
        <v>0.193</v>
      </c>
      <c r="AU134" s="64">
        <v>1</v>
      </c>
      <c r="AV134" s="64">
        <v>-0.17599999999999999</v>
      </c>
      <c r="AW134" s="64">
        <v>0.315</v>
      </c>
      <c r="AX134" s="64">
        <v>-0.29899999999999999</v>
      </c>
      <c r="AY134" s="64">
        <v>-0.16700000000000001</v>
      </c>
      <c r="AZ134" s="64">
        <v>-0.25</v>
      </c>
      <c r="BA134" s="64">
        <v>-0.23699999999999999</v>
      </c>
      <c r="BB134" s="64">
        <v>-0.16600000000000001</v>
      </c>
      <c r="BC134" s="64">
        <v>-6.3E-2</v>
      </c>
      <c r="BD134" s="64">
        <v>-0.14899999999999999</v>
      </c>
      <c r="BE134" s="64">
        <v>0.16</v>
      </c>
      <c r="BF134" s="64">
        <v>0.14399999999999999</v>
      </c>
      <c r="BG134" s="64">
        <v>-0.05</v>
      </c>
      <c r="BH134" s="64">
        <v>0.14599999999999999</v>
      </c>
      <c r="BI134" s="64">
        <v>-0.26700000000000002</v>
      </c>
      <c r="BJ134" s="64">
        <v>0.22700000000000001</v>
      </c>
      <c r="BK134" s="64">
        <v>-0.245</v>
      </c>
      <c r="BL134" s="64">
        <v>0.31</v>
      </c>
      <c r="BM134" s="64">
        <v>0.22700000000000001</v>
      </c>
      <c r="BN134" s="64">
        <v>0.253</v>
      </c>
      <c r="BO134" s="64">
        <v>0.98299999999999998</v>
      </c>
      <c r="BP134" s="64">
        <v>2.3E-2</v>
      </c>
      <c r="BQ134" s="64">
        <v>0.37</v>
      </c>
      <c r="BR134" s="64">
        <v>-0.08</v>
      </c>
      <c r="BS134" s="64">
        <v>-0.127</v>
      </c>
      <c r="BT134" s="64">
        <v>-3.3000000000000002E-2</v>
      </c>
      <c r="BU134" s="64">
        <v>-0.24399999999999999</v>
      </c>
      <c r="BV134" s="64">
        <v>2.7E-2</v>
      </c>
      <c r="BW134" s="64">
        <v>-7.0999999999999994E-2</v>
      </c>
      <c r="BX134" s="64">
        <v>3.4000000000000002E-2</v>
      </c>
      <c r="BY134" s="65">
        <v>0.17100000000000001</v>
      </c>
    </row>
    <row r="135" spans="1:77">
      <c r="A135" s="83"/>
      <c r="B135" s="64" t="s">
        <v>469</v>
      </c>
      <c r="C135" s="64">
        <v>0.54300000000000004</v>
      </c>
      <c r="D135" s="64">
        <v>0.53800000000000003</v>
      </c>
      <c r="E135" s="64">
        <v>0.35699999999999998</v>
      </c>
      <c r="F135" s="64">
        <v>0.31900000000000001</v>
      </c>
      <c r="G135" s="64">
        <v>0.53700000000000003</v>
      </c>
      <c r="H135" s="64">
        <v>0.52600000000000002</v>
      </c>
      <c r="I135" s="64">
        <v>0.47799999999999998</v>
      </c>
      <c r="J135" s="64">
        <v>0.58799999999999997</v>
      </c>
      <c r="K135" s="64">
        <v>0.48699999999999999</v>
      </c>
      <c r="L135" s="64">
        <v>0.11899999999999999</v>
      </c>
      <c r="M135" s="64">
        <v>0.53600000000000003</v>
      </c>
      <c r="N135" s="64">
        <v>0.623</v>
      </c>
      <c r="O135" s="64">
        <v>0.81299999999999994</v>
      </c>
      <c r="P135" s="64">
        <v>1.2999999999999999E-2</v>
      </c>
      <c r="Q135" s="64">
        <v>1.7999999999999999E-2</v>
      </c>
      <c r="R135" s="64">
        <v>0.29899999999999999</v>
      </c>
      <c r="S135" s="64">
        <v>0.53900000000000003</v>
      </c>
      <c r="T135" s="64">
        <v>0.36299999999999999</v>
      </c>
      <c r="U135" s="64">
        <v>0.111</v>
      </c>
      <c r="V135" s="64">
        <v>0.111</v>
      </c>
      <c r="W135" s="64">
        <v>0.45900000000000002</v>
      </c>
      <c r="X135" s="64">
        <v>0.38700000000000001</v>
      </c>
      <c r="Y135" s="64">
        <v>0.58399999999999996</v>
      </c>
      <c r="Z135" s="64">
        <v>0.59</v>
      </c>
      <c r="AA135" s="64">
        <v>0.47</v>
      </c>
      <c r="AB135" s="64">
        <v>0.67900000000000005</v>
      </c>
      <c r="AC135" s="64">
        <v>0.81100000000000005</v>
      </c>
      <c r="AD135" s="64">
        <v>0.59199999999999997</v>
      </c>
      <c r="AE135" s="64">
        <v>0.122</v>
      </c>
      <c r="AF135" s="64">
        <v>0.54</v>
      </c>
      <c r="AG135" s="64">
        <v>0.84</v>
      </c>
      <c r="AH135" s="64">
        <v>0.52300000000000002</v>
      </c>
      <c r="AI135" s="64">
        <v>0.93799999999999994</v>
      </c>
      <c r="AJ135" s="64">
        <v>0.91800000000000004</v>
      </c>
      <c r="AK135" s="64">
        <v>0.36099999999999999</v>
      </c>
      <c r="AL135" s="64">
        <v>0.73199999999999998</v>
      </c>
      <c r="AM135" s="64">
        <v>0.84199999999999997</v>
      </c>
      <c r="AN135" s="64">
        <v>0.32400000000000001</v>
      </c>
      <c r="AO135" s="64">
        <v>9.9000000000000005E-2</v>
      </c>
      <c r="AP135" s="64">
        <v>7.4999999999999997E-2</v>
      </c>
      <c r="AQ135" s="64">
        <v>0.21299999999999999</v>
      </c>
      <c r="AR135" s="64">
        <v>1.4999999999999999E-2</v>
      </c>
      <c r="AS135" s="64">
        <v>2.1999999999999999E-2</v>
      </c>
      <c r="AT135" s="64">
        <v>0.16200000000000001</v>
      </c>
      <c r="AU135" s="64"/>
      <c r="AV135" s="64">
        <v>0.20399999999999999</v>
      </c>
      <c r="AW135" s="64">
        <v>2.1999999999999999E-2</v>
      </c>
      <c r="AX135" s="64">
        <v>0.03</v>
      </c>
      <c r="AY135" s="64">
        <v>0.23699999999999999</v>
      </c>
      <c r="AZ135" s="64">
        <v>7.3999999999999996E-2</v>
      </c>
      <c r="BA135" s="64">
        <v>9.4E-2</v>
      </c>
      <c r="BB135" s="64">
        <v>0.245</v>
      </c>
      <c r="BC135" s="64">
        <v>0.66500000000000004</v>
      </c>
      <c r="BD135" s="64">
        <v>0.30099999999999999</v>
      </c>
      <c r="BE135" s="64">
        <v>0.27100000000000002</v>
      </c>
      <c r="BF135" s="64">
        <v>0.29799999999999999</v>
      </c>
      <c r="BG135" s="64">
        <v>0.72</v>
      </c>
      <c r="BH135" s="64">
        <v>0.29099999999999998</v>
      </c>
      <c r="BI135" s="64">
        <v>5.0999999999999997E-2</v>
      </c>
      <c r="BJ135" s="64">
        <v>9.8000000000000004E-2</v>
      </c>
      <c r="BK135" s="64">
        <v>7.3999999999999996E-2</v>
      </c>
      <c r="BL135" s="64">
        <v>2.1999999999999999E-2</v>
      </c>
      <c r="BM135" s="64">
        <v>9.9000000000000005E-2</v>
      </c>
      <c r="BN135" s="64">
        <v>6.5000000000000002E-2</v>
      </c>
      <c r="BO135" s="64">
        <v>0</v>
      </c>
      <c r="BP135" s="64">
        <v>0.86699999999999999</v>
      </c>
      <c r="BQ135" s="64">
        <v>6.0000000000000001E-3</v>
      </c>
      <c r="BR135" s="64">
        <v>0.57099999999999995</v>
      </c>
      <c r="BS135" s="64">
        <v>0.37</v>
      </c>
      <c r="BT135" s="64">
        <v>0.81399999999999995</v>
      </c>
      <c r="BU135" s="64">
        <v>8.5000000000000006E-2</v>
      </c>
      <c r="BV135" s="64">
        <v>0.85299999999999998</v>
      </c>
      <c r="BW135" s="64">
        <v>0.624</v>
      </c>
      <c r="BX135" s="64">
        <v>0.81299999999999994</v>
      </c>
      <c r="BY135" s="65">
        <v>0.23899999999999999</v>
      </c>
    </row>
    <row r="136" spans="1:77">
      <c r="A136" s="83"/>
      <c r="B136" s="64" t="s">
        <v>467</v>
      </c>
      <c r="C136" s="64">
        <v>54</v>
      </c>
      <c r="D136" s="64">
        <v>54</v>
      </c>
      <c r="E136" s="64">
        <v>54</v>
      </c>
      <c r="F136" s="64">
        <v>54</v>
      </c>
      <c r="G136" s="64">
        <v>54</v>
      </c>
      <c r="H136" s="64">
        <v>54</v>
      </c>
      <c r="I136" s="64">
        <v>54</v>
      </c>
      <c r="J136" s="64">
        <v>54</v>
      </c>
      <c r="K136" s="64">
        <v>54</v>
      </c>
      <c r="L136" s="64">
        <v>54</v>
      </c>
      <c r="M136" s="64">
        <v>54</v>
      </c>
      <c r="N136" s="64">
        <v>54</v>
      </c>
      <c r="O136" s="64">
        <v>54</v>
      </c>
      <c r="P136" s="64">
        <v>54</v>
      </c>
      <c r="Q136" s="64">
        <v>54</v>
      </c>
      <c r="R136" s="64">
        <v>54</v>
      </c>
      <c r="S136" s="64">
        <v>54</v>
      </c>
      <c r="T136" s="64">
        <v>54</v>
      </c>
      <c r="U136" s="64">
        <v>54</v>
      </c>
      <c r="V136" s="64">
        <v>54</v>
      </c>
      <c r="W136" s="64">
        <v>54</v>
      </c>
      <c r="X136" s="64">
        <v>54</v>
      </c>
      <c r="Y136" s="64">
        <v>54</v>
      </c>
      <c r="Z136" s="64">
        <v>54</v>
      </c>
      <c r="AA136" s="64">
        <v>54</v>
      </c>
      <c r="AB136" s="64">
        <v>54</v>
      </c>
      <c r="AC136" s="64">
        <v>54</v>
      </c>
      <c r="AD136" s="64">
        <v>54</v>
      </c>
      <c r="AE136" s="64">
        <v>54</v>
      </c>
      <c r="AF136" s="64">
        <v>54</v>
      </c>
      <c r="AG136" s="64">
        <v>54</v>
      </c>
      <c r="AH136" s="64">
        <v>54</v>
      </c>
      <c r="AI136" s="64">
        <v>54</v>
      </c>
      <c r="AJ136" s="64">
        <v>54</v>
      </c>
      <c r="AK136" s="64">
        <v>54</v>
      </c>
      <c r="AL136" s="64">
        <v>54</v>
      </c>
      <c r="AM136" s="64">
        <v>54</v>
      </c>
      <c r="AN136" s="64">
        <v>54</v>
      </c>
      <c r="AO136" s="64">
        <v>54</v>
      </c>
      <c r="AP136" s="64">
        <v>54</v>
      </c>
      <c r="AQ136" s="64">
        <v>54</v>
      </c>
      <c r="AR136" s="64">
        <v>54</v>
      </c>
      <c r="AS136" s="64">
        <v>54</v>
      </c>
      <c r="AT136" s="64">
        <v>54</v>
      </c>
      <c r="AU136" s="64">
        <v>54</v>
      </c>
      <c r="AV136" s="64">
        <v>54</v>
      </c>
      <c r="AW136" s="64">
        <v>53</v>
      </c>
      <c r="AX136" s="64">
        <v>53</v>
      </c>
      <c r="AY136" s="64">
        <v>52</v>
      </c>
      <c r="AZ136" s="64">
        <v>52</v>
      </c>
      <c r="BA136" s="64">
        <v>51</v>
      </c>
      <c r="BB136" s="64">
        <v>51</v>
      </c>
      <c r="BC136" s="64">
        <v>50</v>
      </c>
      <c r="BD136" s="64">
        <v>50</v>
      </c>
      <c r="BE136" s="64">
        <v>49</v>
      </c>
      <c r="BF136" s="64">
        <v>54</v>
      </c>
      <c r="BG136" s="64">
        <v>54</v>
      </c>
      <c r="BH136" s="64">
        <v>54</v>
      </c>
      <c r="BI136" s="64">
        <v>54</v>
      </c>
      <c r="BJ136" s="64">
        <v>54</v>
      </c>
      <c r="BK136" s="64">
        <v>54</v>
      </c>
      <c r="BL136" s="64">
        <v>54</v>
      </c>
      <c r="BM136" s="64">
        <v>54</v>
      </c>
      <c r="BN136" s="64">
        <v>54</v>
      </c>
      <c r="BO136" s="64">
        <v>54</v>
      </c>
      <c r="BP136" s="64">
        <v>54</v>
      </c>
      <c r="BQ136" s="64">
        <v>53</v>
      </c>
      <c r="BR136" s="64">
        <v>53</v>
      </c>
      <c r="BS136" s="64">
        <v>52</v>
      </c>
      <c r="BT136" s="64">
        <v>52</v>
      </c>
      <c r="BU136" s="64">
        <v>51</v>
      </c>
      <c r="BV136" s="64">
        <v>51</v>
      </c>
      <c r="BW136" s="64">
        <v>50</v>
      </c>
      <c r="BX136" s="64">
        <v>50</v>
      </c>
      <c r="BY136" s="65">
        <v>49</v>
      </c>
    </row>
    <row r="137" spans="1:77">
      <c r="A137" s="83" t="s">
        <v>482</v>
      </c>
      <c r="B137" s="64" t="s">
        <v>468</v>
      </c>
      <c r="C137" s="64">
        <v>-0.45700000000000002</v>
      </c>
      <c r="D137" s="64">
        <v>-0.42499999999999999</v>
      </c>
      <c r="E137" s="64">
        <v>-0.40699999999999997</v>
      </c>
      <c r="F137" s="64">
        <v>-0.252</v>
      </c>
      <c r="G137" s="64">
        <v>-0.59099999999999997</v>
      </c>
      <c r="H137" s="64">
        <v>-0.52700000000000002</v>
      </c>
      <c r="I137" s="64">
        <v>-0.54800000000000004</v>
      </c>
      <c r="J137" s="64">
        <v>-0.41799999999999998</v>
      </c>
      <c r="K137" s="64">
        <v>-0.50700000000000001</v>
      </c>
      <c r="L137" s="64">
        <v>-0.23300000000000001</v>
      </c>
      <c r="M137" s="64">
        <v>-0.58599999999999997</v>
      </c>
      <c r="N137" s="64">
        <v>0.745</v>
      </c>
      <c r="O137" s="64">
        <v>-3.0000000000000001E-3</v>
      </c>
      <c r="P137" s="64">
        <v>0.126</v>
      </c>
      <c r="Q137" s="64">
        <v>0.08</v>
      </c>
      <c r="R137" s="64">
        <v>0.13100000000000001</v>
      </c>
      <c r="S137" s="64">
        <v>0.191</v>
      </c>
      <c r="T137" s="64">
        <v>0.17699999999999999</v>
      </c>
      <c r="U137" s="64">
        <v>-0.01</v>
      </c>
      <c r="V137" s="64">
        <v>0.182</v>
      </c>
      <c r="W137" s="64">
        <v>0.17599999999999999</v>
      </c>
      <c r="X137" s="64">
        <v>0.17</v>
      </c>
      <c r="Y137" s="64">
        <v>0.153</v>
      </c>
      <c r="Z137" s="64">
        <v>-8.5000000000000006E-2</v>
      </c>
      <c r="AA137" s="64">
        <v>2.7E-2</v>
      </c>
      <c r="AB137" s="64">
        <v>1.2999999999999999E-2</v>
      </c>
      <c r="AC137" s="64">
        <v>0.36099999999999999</v>
      </c>
      <c r="AD137" s="64">
        <v>5.0000000000000001E-3</v>
      </c>
      <c r="AE137" s="64">
        <v>0.29899999999999999</v>
      </c>
      <c r="AF137" s="64">
        <v>0.13400000000000001</v>
      </c>
      <c r="AG137" s="64">
        <v>-9.2999999999999999E-2</v>
      </c>
      <c r="AH137" s="64">
        <v>4.8000000000000001E-2</v>
      </c>
      <c r="AI137" s="64">
        <v>0.122</v>
      </c>
      <c r="AJ137" s="64">
        <v>0.112</v>
      </c>
      <c r="AK137" s="64">
        <v>0.59099999999999997</v>
      </c>
      <c r="AL137" s="64">
        <v>-0.16300000000000001</v>
      </c>
      <c r="AM137" s="64">
        <v>-0.152</v>
      </c>
      <c r="AN137" s="64">
        <v>0.64600000000000002</v>
      </c>
      <c r="AO137" s="64">
        <v>-0.17299999999999999</v>
      </c>
      <c r="AP137" s="64">
        <v>0.70399999999999996</v>
      </c>
      <c r="AQ137" s="64">
        <v>-0.255</v>
      </c>
      <c r="AR137" s="64">
        <v>0.8</v>
      </c>
      <c r="AS137" s="64">
        <v>-0.3</v>
      </c>
      <c r="AT137" s="64">
        <v>0.92700000000000005</v>
      </c>
      <c r="AU137" s="64">
        <v>-0.17599999999999999</v>
      </c>
      <c r="AV137" s="64">
        <v>1</v>
      </c>
      <c r="AW137" s="64">
        <v>0.19</v>
      </c>
      <c r="AX137" s="64">
        <v>0.92700000000000005</v>
      </c>
      <c r="AY137" s="64">
        <v>0.32800000000000001</v>
      </c>
      <c r="AZ137" s="64">
        <v>0.79900000000000004</v>
      </c>
      <c r="BA137" s="64">
        <v>0.251</v>
      </c>
      <c r="BB137" s="64">
        <v>0.70299999999999996</v>
      </c>
      <c r="BC137" s="64">
        <v>0.154</v>
      </c>
      <c r="BD137" s="64">
        <v>0.64700000000000002</v>
      </c>
      <c r="BE137" s="64">
        <v>0.13700000000000001</v>
      </c>
      <c r="BF137" s="64">
        <v>0.44900000000000001</v>
      </c>
      <c r="BG137" s="64">
        <v>-0.16600000000000001</v>
      </c>
      <c r="BH137" s="64">
        <v>0.49299999999999999</v>
      </c>
      <c r="BI137" s="64">
        <v>-0.17899999999999999</v>
      </c>
      <c r="BJ137" s="64">
        <v>0.53800000000000003</v>
      </c>
      <c r="BK137" s="64">
        <v>-0.28000000000000003</v>
      </c>
      <c r="BL137" s="64">
        <v>0.61699999999999999</v>
      </c>
      <c r="BM137" s="64">
        <v>-0.35699999999999998</v>
      </c>
      <c r="BN137" s="64">
        <v>0.72699999999999998</v>
      </c>
      <c r="BO137" s="64">
        <v>-0.26500000000000001</v>
      </c>
      <c r="BP137" s="64">
        <v>0.81599999999999995</v>
      </c>
      <c r="BQ137" s="64">
        <v>9.9000000000000005E-2</v>
      </c>
      <c r="BR137" s="64">
        <v>0.82599999999999996</v>
      </c>
      <c r="BS137" s="64">
        <v>0.26300000000000001</v>
      </c>
      <c r="BT137" s="64">
        <v>0.78700000000000003</v>
      </c>
      <c r="BU137" s="64">
        <v>0.20200000000000001</v>
      </c>
      <c r="BV137" s="64">
        <v>0.77600000000000002</v>
      </c>
      <c r="BW137" s="64">
        <v>0.10199999999999999</v>
      </c>
      <c r="BX137" s="64">
        <v>0.79600000000000004</v>
      </c>
      <c r="BY137" s="65">
        <v>7.8E-2</v>
      </c>
    </row>
    <row r="138" spans="1:77">
      <c r="A138" s="83"/>
      <c r="B138" s="64" t="s">
        <v>469</v>
      </c>
      <c r="C138" s="64">
        <v>1E-3</v>
      </c>
      <c r="D138" s="64">
        <v>1E-3</v>
      </c>
      <c r="E138" s="64">
        <v>2E-3</v>
      </c>
      <c r="F138" s="64">
        <v>6.6000000000000003E-2</v>
      </c>
      <c r="G138" s="64">
        <v>0</v>
      </c>
      <c r="H138" s="64">
        <v>0</v>
      </c>
      <c r="I138" s="64">
        <v>0</v>
      </c>
      <c r="J138" s="64">
        <v>2E-3</v>
      </c>
      <c r="K138" s="64">
        <v>0</v>
      </c>
      <c r="L138" s="64">
        <v>8.8999999999999996E-2</v>
      </c>
      <c r="M138" s="64">
        <v>0</v>
      </c>
      <c r="N138" s="64">
        <v>0</v>
      </c>
      <c r="O138" s="64">
        <v>0.98299999999999998</v>
      </c>
      <c r="P138" s="64">
        <v>0.36499999999999999</v>
      </c>
      <c r="Q138" s="64">
        <v>0.56799999999999995</v>
      </c>
      <c r="R138" s="64">
        <v>0.34499999999999997</v>
      </c>
      <c r="S138" s="64">
        <v>0.16600000000000001</v>
      </c>
      <c r="T138" s="64">
        <v>0.20100000000000001</v>
      </c>
      <c r="U138" s="64">
        <v>0.94199999999999995</v>
      </c>
      <c r="V138" s="64">
        <v>0.187</v>
      </c>
      <c r="W138" s="64">
        <v>0.20200000000000001</v>
      </c>
      <c r="X138" s="64">
        <v>0.218</v>
      </c>
      <c r="Y138" s="64">
        <v>0.27</v>
      </c>
      <c r="Z138" s="64">
        <v>0.53900000000000003</v>
      </c>
      <c r="AA138" s="64">
        <v>0.84499999999999997</v>
      </c>
      <c r="AB138" s="64">
        <v>0.92300000000000004</v>
      </c>
      <c r="AC138" s="64">
        <v>7.0000000000000001E-3</v>
      </c>
      <c r="AD138" s="64">
        <v>0.97299999999999998</v>
      </c>
      <c r="AE138" s="64">
        <v>2.8000000000000001E-2</v>
      </c>
      <c r="AF138" s="64">
        <v>0.33400000000000002</v>
      </c>
      <c r="AG138" s="64">
        <v>0.503</v>
      </c>
      <c r="AH138" s="64">
        <v>0.72799999999999998</v>
      </c>
      <c r="AI138" s="64">
        <v>0.379</v>
      </c>
      <c r="AJ138" s="64">
        <v>0.41799999999999998</v>
      </c>
      <c r="AK138" s="64">
        <v>0</v>
      </c>
      <c r="AL138" s="64">
        <v>0.23799999999999999</v>
      </c>
      <c r="AM138" s="64">
        <v>0.27300000000000002</v>
      </c>
      <c r="AN138" s="64">
        <v>0</v>
      </c>
      <c r="AO138" s="64">
        <v>0.21099999999999999</v>
      </c>
      <c r="AP138" s="64">
        <v>0</v>
      </c>
      <c r="AQ138" s="64">
        <v>6.3E-2</v>
      </c>
      <c r="AR138" s="64">
        <v>0</v>
      </c>
      <c r="AS138" s="64">
        <v>2.7E-2</v>
      </c>
      <c r="AT138" s="64">
        <v>0</v>
      </c>
      <c r="AU138" s="64">
        <v>0.20399999999999999</v>
      </c>
      <c r="AV138" s="64"/>
      <c r="AW138" s="64">
        <v>0.17199999999999999</v>
      </c>
      <c r="AX138" s="64">
        <v>0</v>
      </c>
      <c r="AY138" s="64">
        <v>1.7999999999999999E-2</v>
      </c>
      <c r="AZ138" s="64">
        <v>0</v>
      </c>
      <c r="BA138" s="64">
        <v>7.5999999999999998E-2</v>
      </c>
      <c r="BB138" s="64">
        <v>0</v>
      </c>
      <c r="BC138" s="64">
        <v>0.28499999999999998</v>
      </c>
      <c r="BD138" s="64">
        <v>0</v>
      </c>
      <c r="BE138" s="64">
        <v>0.34799999999999998</v>
      </c>
      <c r="BF138" s="64">
        <v>1E-3</v>
      </c>
      <c r="BG138" s="64">
        <v>0.23100000000000001</v>
      </c>
      <c r="BH138" s="64">
        <v>0</v>
      </c>
      <c r="BI138" s="64">
        <v>0.19500000000000001</v>
      </c>
      <c r="BJ138" s="64">
        <v>0</v>
      </c>
      <c r="BK138" s="64">
        <v>0.04</v>
      </c>
      <c r="BL138" s="64">
        <v>0</v>
      </c>
      <c r="BM138" s="64">
        <v>8.0000000000000002E-3</v>
      </c>
      <c r="BN138" s="64">
        <v>0</v>
      </c>
      <c r="BO138" s="64">
        <v>5.2999999999999999E-2</v>
      </c>
      <c r="BP138" s="64">
        <v>0</v>
      </c>
      <c r="BQ138" s="64">
        <v>0.48</v>
      </c>
      <c r="BR138" s="64">
        <v>0</v>
      </c>
      <c r="BS138" s="64">
        <v>0.06</v>
      </c>
      <c r="BT138" s="64">
        <v>0</v>
      </c>
      <c r="BU138" s="64">
        <v>0.156</v>
      </c>
      <c r="BV138" s="64">
        <v>0</v>
      </c>
      <c r="BW138" s="64">
        <v>0.48199999999999998</v>
      </c>
      <c r="BX138" s="64">
        <v>0</v>
      </c>
      <c r="BY138" s="65">
        <v>0.59399999999999997</v>
      </c>
    </row>
    <row r="139" spans="1:77">
      <c r="A139" s="83"/>
      <c r="B139" s="64" t="s">
        <v>467</v>
      </c>
      <c r="C139" s="64">
        <v>54</v>
      </c>
      <c r="D139" s="64">
        <v>54</v>
      </c>
      <c r="E139" s="64">
        <v>54</v>
      </c>
      <c r="F139" s="64">
        <v>54</v>
      </c>
      <c r="G139" s="64">
        <v>54</v>
      </c>
      <c r="H139" s="64">
        <v>54</v>
      </c>
      <c r="I139" s="64">
        <v>54</v>
      </c>
      <c r="J139" s="64">
        <v>54</v>
      </c>
      <c r="K139" s="64">
        <v>54</v>
      </c>
      <c r="L139" s="64">
        <v>54</v>
      </c>
      <c r="M139" s="64">
        <v>54</v>
      </c>
      <c r="N139" s="64">
        <v>54</v>
      </c>
      <c r="O139" s="64">
        <v>54</v>
      </c>
      <c r="P139" s="64">
        <v>54</v>
      </c>
      <c r="Q139" s="64">
        <v>54</v>
      </c>
      <c r="R139" s="64">
        <v>54</v>
      </c>
      <c r="S139" s="64">
        <v>54</v>
      </c>
      <c r="T139" s="64">
        <v>54</v>
      </c>
      <c r="U139" s="64">
        <v>54</v>
      </c>
      <c r="V139" s="64">
        <v>54</v>
      </c>
      <c r="W139" s="64">
        <v>54</v>
      </c>
      <c r="X139" s="64">
        <v>54</v>
      </c>
      <c r="Y139" s="64">
        <v>54</v>
      </c>
      <c r="Z139" s="64">
        <v>54</v>
      </c>
      <c r="AA139" s="64">
        <v>54</v>
      </c>
      <c r="AB139" s="64">
        <v>54</v>
      </c>
      <c r="AC139" s="64">
        <v>54</v>
      </c>
      <c r="AD139" s="64">
        <v>54</v>
      </c>
      <c r="AE139" s="64">
        <v>54</v>
      </c>
      <c r="AF139" s="64">
        <v>54</v>
      </c>
      <c r="AG139" s="64">
        <v>54</v>
      </c>
      <c r="AH139" s="64">
        <v>54</v>
      </c>
      <c r="AI139" s="64">
        <v>54</v>
      </c>
      <c r="AJ139" s="64">
        <v>54</v>
      </c>
      <c r="AK139" s="64">
        <v>54</v>
      </c>
      <c r="AL139" s="64">
        <v>54</v>
      </c>
      <c r="AM139" s="64">
        <v>54</v>
      </c>
      <c r="AN139" s="64">
        <v>54</v>
      </c>
      <c r="AO139" s="64">
        <v>54</v>
      </c>
      <c r="AP139" s="64">
        <v>54</v>
      </c>
      <c r="AQ139" s="64">
        <v>54</v>
      </c>
      <c r="AR139" s="64">
        <v>54</v>
      </c>
      <c r="AS139" s="64">
        <v>54</v>
      </c>
      <c r="AT139" s="64">
        <v>54</v>
      </c>
      <c r="AU139" s="64">
        <v>54</v>
      </c>
      <c r="AV139" s="64">
        <v>54</v>
      </c>
      <c r="AW139" s="64">
        <v>53</v>
      </c>
      <c r="AX139" s="64">
        <v>53</v>
      </c>
      <c r="AY139" s="64">
        <v>52</v>
      </c>
      <c r="AZ139" s="64">
        <v>52</v>
      </c>
      <c r="BA139" s="64">
        <v>51</v>
      </c>
      <c r="BB139" s="64">
        <v>51</v>
      </c>
      <c r="BC139" s="64">
        <v>50</v>
      </c>
      <c r="BD139" s="64">
        <v>50</v>
      </c>
      <c r="BE139" s="64">
        <v>49</v>
      </c>
      <c r="BF139" s="64">
        <v>54</v>
      </c>
      <c r="BG139" s="64">
        <v>54</v>
      </c>
      <c r="BH139" s="64">
        <v>54</v>
      </c>
      <c r="BI139" s="64">
        <v>54</v>
      </c>
      <c r="BJ139" s="64">
        <v>54</v>
      </c>
      <c r="BK139" s="64">
        <v>54</v>
      </c>
      <c r="BL139" s="64">
        <v>54</v>
      </c>
      <c r="BM139" s="64">
        <v>54</v>
      </c>
      <c r="BN139" s="64">
        <v>54</v>
      </c>
      <c r="BO139" s="64">
        <v>54</v>
      </c>
      <c r="BP139" s="64">
        <v>54</v>
      </c>
      <c r="BQ139" s="64">
        <v>53</v>
      </c>
      <c r="BR139" s="64">
        <v>53</v>
      </c>
      <c r="BS139" s="64">
        <v>52</v>
      </c>
      <c r="BT139" s="64">
        <v>52</v>
      </c>
      <c r="BU139" s="64">
        <v>51</v>
      </c>
      <c r="BV139" s="64">
        <v>51</v>
      </c>
      <c r="BW139" s="64">
        <v>50</v>
      </c>
      <c r="BX139" s="64">
        <v>50</v>
      </c>
      <c r="BY139" s="65">
        <v>49</v>
      </c>
    </row>
    <row r="140" spans="1:77">
      <c r="A140" s="83" t="s">
        <v>483</v>
      </c>
      <c r="B140" s="64" t="s">
        <v>468</v>
      </c>
      <c r="C140" s="64">
        <v>-7.3999999999999996E-2</v>
      </c>
      <c r="D140" s="64">
        <v>-4.3999999999999997E-2</v>
      </c>
      <c r="E140" s="64">
        <v>-0.10100000000000001</v>
      </c>
      <c r="F140" s="64">
        <v>-0.11899999999999999</v>
      </c>
      <c r="G140" s="64">
        <v>-0.06</v>
      </c>
      <c r="H140" s="64">
        <v>-8.2000000000000003E-2</v>
      </c>
      <c r="I140" s="64">
        <v>-7.3999999999999996E-2</v>
      </c>
      <c r="J140" s="64">
        <v>-6.4000000000000001E-2</v>
      </c>
      <c r="K140" s="64">
        <v>-7.9000000000000001E-2</v>
      </c>
      <c r="L140" s="64">
        <v>-0.14899999999999999</v>
      </c>
      <c r="M140" s="64">
        <v>-4.4999999999999998E-2</v>
      </c>
      <c r="N140" s="64">
        <v>-6.6000000000000003E-2</v>
      </c>
      <c r="O140" s="64">
        <v>0.113</v>
      </c>
      <c r="P140" s="64">
        <v>9.6000000000000002E-2</v>
      </c>
      <c r="Q140" s="64">
        <v>4.2999999999999997E-2</v>
      </c>
      <c r="R140" s="64">
        <v>0.115</v>
      </c>
      <c r="S140" s="64">
        <v>-4.9000000000000002E-2</v>
      </c>
      <c r="T140" s="64">
        <v>0.14199999999999999</v>
      </c>
      <c r="U140" s="64">
        <v>2.5999999999999999E-2</v>
      </c>
      <c r="V140" s="64">
        <v>0.106</v>
      </c>
      <c r="W140" s="64">
        <v>0.26</v>
      </c>
      <c r="X140" s="64">
        <v>0.19500000000000001</v>
      </c>
      <c r="Y140" s="64">
        <v>4.2000000000000003E-2</v>
      </c>
      <c r="Z140" s="64">
        <v>0.20899999999999999</v>
      </c>
      <c r="AA140" s="64">
        <v>0.14000000000000001</v>
      </c>
      <c r="AB140" s="64">
        <v>6.5000000000000002E-2</v>
      </c>
      <c r="AC140" s="64">
        <v>0.193</v>
      </c>
      <c r="AD140" s="64">
        <v>0.188</v>
      </c>
      <c r="AE140" s="64">
        <v>0.105</v>
      </c>
      <c r="AF140" s="64">
        <v>-2.7E-2</v>
      </c>
      <c r="AG140" s="64">
        <v>-6.7000000000000004E-2</v>
      </c>
      <c r="AH140" s="64">
        <v>0.115</v>
      </c>
      <c r="AI140" s="64">
        <v>0.223</v>
      </c>
      <c r="AJ140" s="64">
        <v>0.222</v>
      </c>
      <c r="AK140" s="64">
        <v>0.217</v>
      </c>
      <c r="AL140" s="64">
        <v>0.18099999999999999</v>
      </c>
      <c r="AM140" s="64">
        <v>0.223</v>
      </c>
      <c r="AN140" s="64">
        <v>0.129</v>
      </c>
      <c r="AO140" s="64">
        <v>-4.4999999999999998E-2</v>
      </c>
      <c r="AP140" s="64">
        <v>0.13800000000000001</v>
      </c>
      <c r="AQ140" s="64">
        <v>-0.22800000000000001</v>
      </c>
      <c r="AR140" s="64">
        <v>0.246</v>
      </c>
      <c r="AS140" s="64">
        <v>-0.16600000000000001</v>
      </c>
      <c r="AT140" s="64">
        <v>0.32600000000000001</v>
      </c>
      <c r="AU140" s="64">
        <v>0.315</v>
      </c>
      <c r="AV140" s="64">
        <v>0.19</v>
      </c>
      <c r="AW140" s="64">
        <v>1</v>
      </c>
      <c r="AX140" s="64">
        <v>-0.17899999999999999</v>
      </c>
      <c r="AY140" s="64">
        <v>0.317</v>
      </c>
      <c r="AZ140" s="64">
        <v>-0.30299999999999999</v>
      </c>
      <c r="BA140" s="64">
        <v>-0.16400000000000001</v>
      </c>
      <c r="BB140" s="64">
        <v>-0.255</v>
      </c>
      <c r="BC140" s="64">
        <v>-0.23</v>
      </c>
      <c r="BD140" s="64">
        <v>-0.17499999999999999</v>
      </c>
      <c r="BE140" s="64">
        <v>-6.5000000000000002E-2</v>
      </c>
      <c r="BF140" s="64">
        <v>0.188</v>
      </c>
      <c r="BG140" s="64">
        <v>0.17100000000000001</v>
      </c>
      <c r="BH140" s="64">
        <v>0.13900000000000001</v>
      </c>
      <c r="BI140" s="64">
        <v>-4.8000000000000001E-2</v>
      </c>
      <c r="BJ140" s="64">
        <v>0.14099999999999999</v>
      </c>
      <c r="BK140" s="64">
        <v>-0.26900000000000002</v>
      </c>
      <c r="BL140" s="64">
        <v>0.223</v>
      </c>
      <c r="BM140" s="64">
        <v>-0.23899999999999999</v>
      </c>
      <c r="BN140" s="64">
        <v>0.30599999999999999</v>
      </c>
      <c r="BO140" s="64">
        <v>0.23100000000000001</v>
      </c>
      <c r="BP140" s="64">
        <v>0.248</v>
      </c>
      <c r="BQ140" s="64">
        <v>0.98299999999999998</v>
      </c>
      <c r="BR140" s="64">
        <v>1.6E-2</v>
      </c>
      <c r="BS140" s="64">
        <v>0.372</v>
      </c>
      <c r="BT140" s="64">
        <v>-8.8999999999999996E-2</v>
      </c>
      <c r="BU140" s="64">
        <v>-0.124</v>
      </c>
      <c r="BV140" s="64">
        <v>-4.2999999999999997E-2</v>
      </c>
      <c r="BW140" s="64">
        <v>-0.23699999999999999</v>
      </c>
      <c r="BX140" s="64">
        <v>1.6E-2</v>
      </c>
      <c r="BY140" s="65">
        <v>-7.2999999999999995E-2</v>
      </c>
    </row>
    <row r="141" spans="1:77">
      <c r="A141" s="83"/>
      <c r="B141" s="64" t="s">
        <v>469</v>
      </c>
      <c r="C141" s="64">
        <v>0.6</v>
      </c>
      <c r="D141" s="64">
        <v>0.752</v>
      </c>
      <c r="E141" s="64">
        <v>0.47399999999999998</v>
      </c>
      <c r="F141" s="64">
        <v>0.39800000000000002</v>
      </c>
      <c r="G141" s="64">
        <v>0.67200000000000004</v>
      </c>
      <c r="H141" s="64">
        <v>0.56000000000000005</v>
      </c>
      <c r="I141" s="64">
        <v>0.59799999999999998</v>
      </c>
      <c r="J141" s="64">
        <v>0.64800000000000002</v>
      </c>
      <c r="K141" s="64">
        <v>0.57199999999999995</v>
      </c>
      <c r="L141" s="64">
        <v>0.28699999999999998</v>
      </c>
      <c r="M141" s="64">
        <v>0.748</v>
      </c>
      <c r="N141" s="64">
        <v>0.64</v>
      </c>
      <c r="O141" s="64">
        <v>0.41899999999999998</v>
      </c>
      <c r="P141" s="64">
        <v>0.496</v>
      </c>
      <c r="Q141" s="64">
        <v>0.76100000000000001</v>
      </c>
      <c r="R141" s="64">
        <v>0.41399999999999998</v>
      </c>
      <c r="S141" s="64">
        <v>0.72699999999999998</v>
      </c>
      <c r="T141" s="64">
        <v>0.311</v>
      </c>
      <c r="U141" s="64">
        <v>0.85299999999999998</v>
      </c>
      <c r="V141" s="64">
        <v>0.44900000000000001</v>
      </c>
      <c r="W141" s="64">
        <v>0.06</v>
      </c>
      <c r="X141" s="64">
        <v>0.16300000000000001</v>
      </c>
      <c r="Y141" s="64">
        <v>0.76800000000000002</v>
      </c>
      <c r="Z141" s="64">
        <v>0.13300000000000001</v>
      </c>
      <c r="AA141" s="64">
        <v>0.316</v>
      </c>
      <c r="AB141" s="64">
        <v>0.64300000000000002</v>
      </c>
      <c r="AC141" s="64">
        <v>0.16600000000000001</v>
      </c>
      <c r="AD141" s="64">
        <v>0.17799999999999999</v>
      </c>
      <c r="AE141" s="64">
        <v>0.45400000000000001</v>
      </c>
      <c r="AF141" s="64">
        <v>0.84499999999999997</v>
      </c>
      <c r="AG141" s="64">
        <v>0.63300000000000001</v>
      </c>
      <c r="AH141" s="64">
        <v>0.41199999999999998</v>
      </c>
      <c r="AI141" s="64">
        <v>0.109</v>
      </c>
      <c r="AJ141" s="64">
        <v>0.11</v>
      </c>
      <c r="AK141" s="64">
        <v>0.11799999999999999</v>
      </c>
      <c r="AL141" s="64">
        <v>0.19400000000000001</v>
      </c>
      <c r="AM141" s="64">
        <v>0.109</v>
      </c>
      <c r="AN141" s="64">
        <v>0.35699999999999998</v>
      </c>
      <c r="AO141" s="64">
        <v>0.749</v>
      </c>
      <c r="AP141" s="64">
        <v>0.32500000000000001</v>
      </c>
      <c r="AQ141" s="64">
        <v>0.1</v>
      </c>
      <c r="AR141" s="64">
        <v>7.5999999999999998E-2</v>
      </c>
      <c r="AS141" s="64">
        <v>0.23599999999999999</v>
      </c>
      <c r="AT141" s="64">
        <v>1.7000000000000001E-2</v>
      </c>
      <c r="AU141" s="64">
        <v>2.1999999999999999E-2</v>
      </c>
      <c r="AV141" s="64">
        <v>0.17199999999999999</v>
      </c>
      <c r="AW141" s="64"/>
      <c r="AX141" s="64">
        <v>0.20100000000000001</v>
      </c>
      <c r="AY141" s="64">
        <v>2.1999999999999999E-2</v>
      </c>
      <c r="AZ141" s="64">
        <v>2.9000000000000001E-2</v>
      </c>
      <c r="BA141" s="64">
        <v>0.249</v>
      </c>
      <c r="BB141" s="64">
        <v>7.0999999999999994E-2</v>
      </c>
      <c r="BC141" s="64">
        <v>0.107</v>
      </c>
      <c r="BD141" s="64">
        <v>0.22500000000000001</v>
      </c>
      <c r="BE141" s="64">
        <v>0.65800000000000003</v>
      </c>
      <c r="BF141" s="64">
        <v>0.17699999999999999</v>
      </c>
      <c r="BG141" s="64">
        <v>0.22</v>
      </c>
      <c r="BH141" s="64">
        <v>0.31900000000000001</v>
      </c>
      <c r="BI141" s="64">
        <v>0.73499999999999999</v>
      </c>
      <c r="BJ141" s="64">
        <v>0.313</v>
      </c>
      <c r="BK141" s="64">
        <v>5.1999999999999998E-2</v>
      </c>
      <c r="BL141" s="64">
        <v>0.108</v>
      </c>
      <c r="BM141" s="64">
        <v>8.5000000000000006E-2</v>
      </c>
      <c r="BN141" s="64">
        <v>2.5999999999999999E-2</v>
      </c>
      <c r="BO141" s="64">
        <v>9.6000000000000002E-2</v>
      </c>
      <c r="BP141" s="64">
        <v>7.3999999999999996E-2</v>
      </c>
      <c r="BQ141" s="64">
        <v>0</v>
      </c>
      <c r="BR141" s="64">
        <v>0.91200000000000003</v>
      </c>
      <c r="BS141" s="64">
        <v>7.0000000000000001E-3</v>
      </c>
      <c r="BT141" s="64">
        <v>0.53200000000000003</v>
      </c>
      <c r="BU141" s="64">
        <v>0.38500000000000001</v>
      </c>
      <c r="BV141" s="64">
        <v>0.76400000000000001</v>
      </c>
      <c r="BW141" s="64">
        <v>9.7000000000000003E-2</v>
      </c>
      <c r="BX141" s="64">
        <v>0.91100000000000003</v>
      </c>
      <c r="BY141" s="65">
        <v>0.61599999999999999</v>
      </c>
    </row>
    <row r="142" spans="1:77">
      <c r="A142" s="83"/>
      <c r="B142" s="64" t="s">
        <v>467</v>
      </c>
      <c r="C142" s="64">
        <v>53</v>
      </c>
      <c r="D142" s="64">
        <v>53</v>
      </c>
      <c r="E142" s="64">
        <v>53</v>
      </c>
      <c r="F142" s="64">
        <v>53</v>
      </c>
      <c r="G142" s="64">
        <v>53</v>
      </c>
      <c r="H142" s="64">
        <v>53</v>
      </c>
      <c r="I142" s="64">
        <v>53</v>
      </c>
      <c r="J142" s="64">
        <v>53</v>
      </c>
      <c r="K142" s="64">
        <v>53</v>
      </c>
      <c r="L142" s="64">
        <v>53</v>
      </c>
      <c r="M142" s="64">
        <v>53</v>
      </c>
      <c r="N142" s="64">
        <v>53</v>
      </c>
      <c r="O142" s="64">
        <v>53</v>
      </c>
      <c r="P142" s="64">
        <v>53</v>
      </c>
      <c r="Q142" s="64">
        <v>53</v>
      </c>
      <c r="R142" s="64">
        <v>53</v>
      </c>
      <c r="S142" s="64">
        <v>53</v>
      </c>
      <c r="T142" s="64">
        <v>53</v>
      </c>
      <c r="U142" s="64">
        <v>53</v>
      </c>
      <c r="V142" s="64">
        <v>53</v>
      </c>
      <c r="W142" s="64">
        <v>53</v>
      </c>
      <c r="X142" s="64">
        <v>53</v>
      </c>
      <c r="Y142" s="64">
        <v>53</v>
      </c>
      <c r="Z142" s="64">
        <v>53</v>
      </c>
      <c r="AA142" s="64">
        <v>53</v>
      </c>
      <c r="AB142" s="64">
        <v>53</v>
      </c>
      <c r="AC142" s="64">
        <v>53</v>
      </c>
      <c r="AD142" s="64">
        <v>53</v>
      </c>
      <c r="AE142" s="64">
        <v>53</v>
      </c>
      <c r="AF142" s="64">
        <v>53</v>
      </c>
      <c r="AG142" s="64">
        <v>53</v>
      </c>
      <c r="AH142" s="64">
        <v>53</v>
      </c>
      <c r="AI142" s="64">
        <v>53</v>
      </c>
      <c r="AJ142" s="64">
        <v>53</v>
      </c>
      <c r="AK142" s="64">
        <v>53</v>
      </c>
      <c r="AL142" s="64">
        <v>53</v>
      </c>
      <c r="AM142" s="64">
        <v>53</v>
      </c>
      <c r="AN142" s="64">
        <v>53</v>
      </c>
      <c r="AO142" s="64">
        <v>53</v>
      </c>
      <c r="AP142" s="64">
        <v>53</v>
      </c>
      <c r="AQ142" s="64">
        <v>53</v>
      </c>
      <c r="AR142" s="64">
        <v>53</v>
      </c>
      <c r="AS142" s="64">
        <v>53</v>
      </c>
      <c r="AT142" s="64">
        <v>53</v>
      </c>
      <c r="AU142" s="64">
        <v>53</v>
      </c>
      <c r="AV142" s="64">
        <v>53</v>
      </c>
      <c r="AW142" s="64">
        <v>53</v>
      </c>
      <c r="AX142" s="64">
        <v>53</v>
      </c>
      <c r="AY142" s="64">
        <v>52</v>
      </c>
      <c r="AZ142" s="64">
        <v>52</v>
      </c>
      <c r="BA142" s="64">
        <v>51</v>
      </c>
      <c r="BB142" s="64">
        <v>51</v>
      </c>
      <c r="BC142" s="64">
        <v>50</v>
      </c>
      <c r="BD142" s="64">
        <v>50</v>
      </c>
      <c r="BE142" s="64">
        <v>49</v>
      </c>
      <c r="BF142" s="64">
        <v>53</v>
      </c>
      <c r="BG142" s="64">
        <v>53</v>
      </c>
      <c r="BH142" s="64">
        <v>53</v>
      </c>
      <c r="BI142" s="64">
        <v>53</v>
      </c>
      <c r="BJ142" s="64">
        <v>53</v>
      </c>
      <c r="BK142" s="64">
        <v>53</v>
      </c>
      <c r="BL142" s="64">
        <v>53</v>
      </c>
      <c r="BM142" s="64">
        <v>53</v>
      </c>
      <c r="BN142" s="64">
        <v>53</v>
      </c>
      <c r="BO142" s="64">
        <v>53</v>
      </c>
      <c r="BP142" s="64">
        <v>53</v>
      </c>
      <c r="BQ142" s="64">
        <v>53</v>
      </c>
      <c r="BR142" s="64">
        <v>53</v>
      </c>
      <c r="BS142" s="64">
        <v>52</v>
      </c>
      <c r="BT142" s="64">
        <v>52</v>
      </c>
      <c r="BU142" s="64">
        <v>51</v>
      </c>
      <c r="BV142" s="64">
        <v>51</v>
      </c>
      <c r="BW142" s="64">
        <v>50</v>
      </c>
      <c r="BX142" s="64">
        <v>50</v>
      </c>
      <c r="BY142" s="65">
        <v>49</v>
      </c>
    </row>
    <row r="143" spans="1:77">
      <c r="A143" s="83" t="s">
        <v>484</v>
      </c>
      <c r="B143" s="64" t="s">
        <v>468</v>
      </c>
      <c r="C143" s="64">
        <v>-0.46</v>
      </c>
      <c r="D143" s="64">
        <v>-0.44500000000000001</v>
      </c>
      <c r="E143" s="64">
        <v>-0.38600000000000001</v>
      </c>
      <c r="F143" s="64">
        <v>-0.223</v>
      </c>
      <c r="G143" s="64">
        <v>-0.57699999999999996</v>
      </c>
      <c r="H143" s="64">
        <v>-0.52</v>
      </c>
      <c r="I143" s="64">
        <v>-0.53700000000000003</v>
      </c>
      <c r="J143" s="64">
        <v>-0.42799999999999999</v>
      </c>
      <c r="K143" s="64">
        <v>-0.5</v>
      </c>
      <c r="L143" s="64">
        <v>-0.21099999999999999</v>
      </c>
      <c r="M143" s="64">
        <v>-0.57999999999999996</v>
      </c>
      <c r="N143" s="64">
        <v>0.76300000000000001</v>
      </c>
      <c r="O143" s="64">
        <v>-4.8000000000000001E-2</v>
      </c>
      <c r="P143" s="64">
        <v>0.112</v>
      </c>
      <c r="Q143" s="64">
        <v>8.5000000000000006E-2</v>
      </c>
      <c r="R143" s="64">
        <v>9.5000000000000001E-2</v>
      </c>
      <c r="S143" s="64">
        <v>0.22</v>
      </c>
      <c r="T143" s="64">
        <v>0.14199999999999999</v>
      </c>
      <c r="U143" s="64">
        <v>-0.05</v>
      </c>
      <c r="V143" s="64">
        <v>0.157</v>
      </c>
      <c r="W143" s="64">
        <v>8.2000000000000003E-2</v>
      </c>
      <c r="X143" s="64">
        <v>0.12</v>
      </c>
      <c r="Y143" s="64">
        <v>0.14399999999999999</v>
      </c>
      <c r="Z143" s="64">
        <v>-0.17599999999999999</v>
      </c>
      <c r="AA143" s="64">
        <v>-1.7999999999999999E-2</v>
      </c>
      <c r="AB143" s="64">
        <v>-8.0000000000000002E-3</v>
      </c>
      <c r="AC143" s="64">
        <v>0.29899999999999999</v>
      </c>
      <c r="AD143" s="64">
        <v>-8.3000000000000004E-2</v>
      </c>
      <c r="AE143" s="64">
        <v>0.245</v>
      </c>
      <c r="AF143" s="64">
        <v>0.16500000000000001</v>
      </c>
      <c r="AG143" s="64">
        <v>-7.6999999999999999E-2</v>
      </c>
      <c r="AH143" s="64">
        <v>4.0000000000000001E-3</v>
      </c>
      <c r="AI143" s="64">
        <v>3.5999999999999997E-2</v>
      </c>
      <c r="AJ143" s="64">
        <v>2.5999999999999999E-2</v>
      </c>
      <c r="AK143" s="64">
        <v>0.505</v>
      </c>
      <c r="AL143" s="64">
        <v>-0.222</v>
      </c>
      <c r="AM143" s="64">
        <v>-0.22800000000000001</v>
      </c>
      <c r="AN143" s="64">
        <v>0.59299999999999997</v>
      </c>
      <c r="AO143" s="64">
        <v>-0.16200000000000001</v>
      </c>
      <c r="AP143" s="64">
        <v>0.64800000000000002</v>
      </c>
      <c r="AQ143" s="64">
        <v>-0.17399999999999999</v>
      </c>
      <c r="AR143" s="64">
        <v>0.70499999999999996</v>
      </c>
      <c r="AS143" s="64">
        <v>-0.252</v>
      </c>
      <c r="AT143" s="64">
        <v>0.8</v>
      </c>
      <c r="AU143" s="64">
        <v>-0.29899999999999999</v>
      </c>
      <c r="AV143" s="64">
        <v>0.92700000000000005</v>
      </c>
      <c r="AW143" s="64">
        <v>-0.17899999999999999</v>
      </c>
      <c r="AX143" s="64">
        <v>1</v>
      </c>
      <c r="AY143" s="64">
        <v>0.191</v>
      </c>
      <c r="AZ143" s="64">
        <v>0.92700000000000005</v>
      </c>
      <c r="BA143" s="64">
        <v>0.33100000000000002</v>
      </c>
      <c r="BB143" s="64">
        <v>0.79900000000000004</v>
      </c>
      <c r="BC143" s="64">
        <v>0.26300000000000001</v>
      </c>
      <c r="BD143" s="64">
        <v>0.70299999999999996</v>
      </c>
      <c r="BE143" s="64">
        <v>0.153</v>
      </c>
      <c r="BF143" s="64">
        <v>0.38800000000000001</v>
      </c>
      <c r="BG143" s="64">
        <v>-0.22</v>
      </c>
      <c r="BH143" s="64">
        <v>0.44700000000000001</v>
      </c>
      <c r="BI143" s="64">
        <v>-0.16400000000000001</v>
      </c>
      <c r="BJ143" s="64">
        <v>0.49199999999999999</v>
      </c>
      <c r="BK143" s="64">
        <v>-0.18</v>
      </c>
      <c r="BL143" s="64">
        <v>0.53800000000000003</v>
      </c>
      <c r="BM143" s="64">
        <v>-0.27700000000000002</v>
      </c>
      <c r="BN143" s="64">
        <v>0.61799999999999999</v>
      </c>
      <c r="BO143" s="64">
        <v>-0.35499999999999998</v>
      </c>
      <c r="BP143" s="64">
        <v>0.72899999999999998</v>
      </c>
      <c r="BQ143" s="64">
        <v>-0.27</v>
      </c>
      <c r="BR143" s="64">
        <v>0.81899999999999995</v>
      </c>
      <c r="BS143" s="64">
        <v>0.1</v>
      </c>
      <c r="BT143" s="64">
        <v>0.82899999999999996</v>
      </c>
      <c r="BU143" s="64">
        <v>0.26600000000000001</v>
      </c>
      <c r="BV143" s="64">
        <v>0.79100000000000004</v>
      </c>
      <c r="BW143" s="64">
        <v>0.216</v>
      </c>
      <c r="BX143" s="64">
        <v>0.78100000000000003</v>
      </c>
      <c r="BY143" s="65">
        <v>0.1</v>
      </c>
    </row>
    <row r="144" spans="1:77">
      <c r="A144" s="83"/>
      <c r="B144" s="64" t="s">
        <v>469</v>
      </c>
      <c r="C144" s="64">
        <v>1E-3</v>
      </c>
      <c r="D144" s="64">
        <v>1E-3</v>
      </c>
      <c r="E144" s="64">
        <v>4.0000000000000001E-3</v>
      </c>
      <c r="F144" s="64">
        <v>0.108</v>
      </c>
      <c r="G144" s="64">
        <v>0</v>
      </c>
      <c r="H144" s="64">
        <v>0</v>
      </c>
      <c r="I144" s="64">
        <v>0</v>
      </c>
      <c r="J144" s="64">
        <v>1E-3</v>
      </c>
      <c r="K144" s="64">
        <v>0</v>
      </c>
      <c r="L144" s="64">
        <v>0.13</v>
      </c>
      <c r="M144" s="64">
        <v>0</v>
      </c>
      <c r="N144" s="64">
        <v>0</v>
      </c>
      <c r="O144" s="64">
        <v>0.73499999999999999</v>
      </c>
      <c r="P144" s="64">
        <v>0.42399999999999999</v>
      </c>
      <c r="Q144" s="64">
        <v>0.54300000000000004</v>
      </c>
      <c r="R144" s="64">
        <v>0.497</v>
      </c>
      <c r="S144" s="64">
        <v>0.113</v>
      </c>
      <c r="T144" s="64">
        <v>0.31</v>
      </c>
      <c r="U144" s="64">
        <v>0.72199999999999998</v>
      </c>
      <c r="V144" s="64">
        <v>0.26100000000000001</v>
      </c>
      <c r="W144" s="64">
        <v>0.56100000000000005</v>
      </c>
      <c r="X144" s="64">
        <v>0.39100000000000001</v>
      </c>
      <c r="Y144" s="64">
        <v>0.30399999999999999</v>
      </c>
      <c r="Z144" s="64">
        <v>0.20899999999999999</v>
      </c>
      <c r="AA144" s="64">
        <v>0.89900000000000002</v>
      </c>
      <c r="AB144" s="64">
        <v>0.95199999999999996</v>
      </c>
      <c r="AC144" s="64">
        <v>2.9000000000000001E-2</v>
      </c>
      <c r="AD144" s="64">
        <v>0.55300000000000005</v>
      </c>
      <c r="AE144" s="64">
        <v>7.6999999999999999E-2</v>
      </c>
      <c r="AF144" s="64">
        <v>0.23899999999999999</v>
      </c>
      <c r="AG144" s="64">
        <v>0.58499999999999996</v>
      </c>
      <c r="AH144" s="64">
        <v>0.97499999999999998</v>
      </c>
      <c r="AI144" s="64">
        <v>0.79600000000000004</v>
      </c>
      <c r="AJ144" s="64">
        <v>0.85099999999999998</v>
      </c>
      <c r="AK144" s="64">
        <v>0</v>
      </c>
      <c r="AL144" s="64">
        <v>0.11</v>
      </c>
      <c r="AM144" s="64">
        <v>0.10100000000000001</v>
      </c>
      <c r="AN144" s="64">
        <v>0</v>
      </c>
      <c r="AO144" s="64">
        <v>0.248</v>
      </c>
      <c r="AP144" s="64">
        <v>0</v>
      </c>
      <c r="AQ144" s="64">
        <v>0.21199999999999999</v>
      </c>
      <c r="AR144" s="64">
        <v>0</v>
      </c>
      <c r="AS144" s="64">
        <v>6.9000000000000006E-2</v>
      </c>
      <c r="AT144" s="64">
        <v>0</v>
      </c>
      <c r="AU144" s="64">
        <v>0.03</v>
      </c>
      <c r="AV144" s="64">
        <v>0</v>
      </c>
      <c r="AW144" s="64">
        <v>0.20100000000000001</v>
      </c>
      <c r="AX144" s="64"/>
      <c r="AY144" s="64">
        <v>0.17399999999999999</v>
      </c>
      <c r="AZ144" s="64">
        <v>0</v>
      </c>
      <c r="BA144" s="64">
        <v>1.7999999999999999E-2</v>
      </c>
      <c r="BB144" s="64">
        <v>0</v>
      </c>
      <c r="BC144" s="64">
        <v>6.5000000000000002E-2</v>
      </c>
      <c r="BD144" s="64">
        <v>0</v>
      </c>
      <c r="BE144" s="64">
        <v>0.29399999999999998</v>
      </c>
      <c r="BF144" s="64">
        <v>4.0000000000000001E-3</v>
      </c>
      <c r="BG144" s="64">
        <v>0.113</v>
      </c>
      <c r="BH144" s="64">
        <v>1E-3</v>
      </c>
      <c r="BI144" s="64">
        <v>0.24</v>
      </c>
      <c r="BJ144" s="64">
        <v>0</v>
      </c>
      <c r="BK144" s="64">
        <v>0.19700000000000001</v>
      </c>
      <c r="BL144" s="64">
        <v>0</v>
      </c>
      <c r="BM144" s="64">
        <v>4.3999999999999997E-2</v>
      </c>
      <c r="BN144" s="64">
        <v>0</v>
      </c>
      <c r="BO144" s="64">
        <v>8.9999999999999993E-3</v>
      </c>
      <c r="BP144" s="64">
        <v>0</v>
      </c>
      <c r="BQ144" s="64">
        <v>5.0999999999999997E-2</v>
      </c>
      <c r="BR144" s="64">
        <v>0</v>
      </c>
      <c r="BS144" s="64">
        <v>0.47899999999999998</v>
      </c>
      <c r="BT144" s="64">
        <v>0</v>
      </c>
      <c r="BU144" s="64">
        <v>5.8999999999999997E-2</v>
      </c>
      <c r="BV144" s="64">
        <v>0</v>
      </c>
      <c r="BW144" s="64">
        <v>0.13100000000000001</v>
      </c>
      <c r="BX144" s="64">
        <v>0</v>
      </c>
      <c r="BY144" s="65">
        <v>0.49399999999999999</v>
      </c>
    </row>
    <row r="145" spans="1:77">
      <c r="A145" s="83"/>
      <c r="B145" s="64" t="s">
        <v>467</v>
      </c>
      <c r="C145" s="64">
        <v>53</v>
      </c>
      <c r="D145" s="64">
        <v>53</v>
      </c>
      <c r="E145" s="64">
        <v>53</v>
      </c>
      <c r="F145" s="64">
        <v>53</v>
      </c>
      <c r="G145" s="64">
        <v>53</v>
      </c>
      <c r="H145" s="64">
        <v>53</v>
      </c>
      <c r="I145" s="64">
        <v>53</v>
      </c>
      <c r="J145" s="64">
        <v>53</v>
      </c>
      <c r="K145" s="64">
        <v>53</v>
      </c>
      <c r="L145" s="64">
        <v>53</v>
      </c>
      <c r="M145" s="64">
        <v>53</v>
      </c>
      <c r="N145" s="64">
        <v>53</v>
      </c>
      <c r="O145" s="64">
        <v>53</v>
      </c>
      <c r="P145" s="64">
        <v>53</v>
      </c>
      <c r="Q145" s="64">
        <v>53</v>
      </c>
      <c r="R145" s="64">
        <v>53</v>
      </c>
      <c r="S145" s="64">
        <v>53</v>
      </c>
      <c r="T145" s="64">
        <v>53</v>
      </c>
      <c r="U145" s="64">
        <v>53</v>
      </c>
      <c r="V145" s="64">
        <v>53</v>
      </c>
      <c r="W145" s="64">
        <v>53</v>
      </c>
      <c r="X145" s="64">
        <v>53</v>
      </c>
      <c r="Y145" s="64">
        <v>53</v>
      </c>
      <c r="Z145" s="64">
        <v>53</v>
      </c>
      <c r="AA145" s="64">
        <v>53</v>
      </c>
      <c r="AB145" s="64">
        <v>53</v>
      </c>
      <c r="AC145" s="64">
        <v>53</v>
      </c>
      <c r="AD145" s="64">
        <v>53</v>
      </c>
      <c r="AE145" s="64">
        <v>53</v>
      </c>
      <c r="AF145" s="64">
        <v>53</v>
      </c>
      <c r="AG145" s="64">
        <v>53</v>
      </c>
      <c r="AH145" s="64">
        <v>53</v>
      </c>
      <c r="AI145" s="64">
        <v>53</v>
      </c>
      <c r="AJ145" s="64">
        <v>53</v>
      </c>
      <c r="AK145" s="64">
        <v>53</v>
      </c>
      <c r="AL145" s="64">
        <v>53</v>
      </c>
      <c r="AM145" s="64">
        <v>53</v>
      </c>
      <c r="AN145" s="64">
        <v>53</v>
      </c>
      <c r="AO145" s="64">
        <v>53</v>
      </c>
      <c r="AP145" s="64">
        <v>53</v>
      </c>
      <c r="AQ145" s="64">
        <v>53</v>
      </c>
      <c r="AR145" s="64">
        <v>53</v>
      </c>
      <c r="AS145" s="64">
        <v>53</v>
      </c>
      <c r="AT145" s="64">
        <v>53</v>
      </c>
      <c r="AU145" s="64">
        <v>53</v>
      </c>
      <c r="AV145" s="64">
        <v>53</v>
      </c>
      <c r="AW145" s="64">
        <v>53</v>
      </c>
      <c r="AX145" s="64">
        <v>53</v>
      </c>
      <c r="AY145" s="64">
        <v>52</v>
      </c>
      <c r="AZ145" s="64">
        <v>52</v>
      </c>
      <c r="BA145" s="64">
        <v>51</v>
      </c>
      <c r="BB145" s="64">
        <v>51</v>
      </c>
      <c r="BC145" s="64">
        <v>50</v>
      </c>
      <c r="BD145" s="64">
        <v>50</v>
      </c>
      <c r="BE145" s="64">
        <v>49</v>
      </c>
      <c r="BF145" s="64">
        <v>53</v>
      </c>
      <c r="BG145" s="64">
        <v>53</v>
      </c>
      <c r="BH145" s="64">
        <v>53</v>
      </c>
      <c r="BI145" s="64">
        <v>53</v>
      </c>
      <c r="BJ145" s="64">
        <v>53</v>
      </c>
      <c r="BK145" s="64">
        <v>53</v>
      </c>
      <c r="BL145" s="64">
        <v>53</v>
      </c>
      <c r="BM145" s="64">
        <v>53</v>
      </c>
      <c r="BN145" s="64">
        <v>53</v>
      </c>
      <c r="BO145" s="64">
        <v>53</v>
      </c>
      <c r="BP145" s="64">
        <v>53</v>
      </c>
      <c r="BQ145" s="64">
        <v>53</v>
      </c>
      <c r="BR145" s="64">
        <v>53</v>
      </c>
      <c r="BS145" s="64">
        <v>52</v>
      </c>
      <c r="BT145" s="64">
        <v>52</v>
      </c>
      <c r="BU145" s="64">
        <v>51</v>
      </c>
      <c r="BV145" s="64">
        <v>51</v>
      </c>
      <c r="BW145" s="64">
        <v>50</v>
      </c>
      <c r="BX145" s="64">
        <v>50</v>
      </c>
      <c r="BY145" s="65">
        <v>49</v>
      </c>
    </row>
    <row r="146" spans="1:77">
      <c r="A146" s="83" t="s">
        <v>485</v>
      </c>
      <c r="B146" s="64" t="s">
        <v>468</v>
      </c>
      <c r="C146" s="64">
        <v>-0.08</v>
      </c>
      <c r="D146" s="64">
        <v>-6.0000000000000001E-3</v>
      </c>
      <c r="E146" s="64">
        <v>-8.5000000000000006E-2</v>
      </c>
      <c r="F146" s="64">
        <v>-0.11</v>
      </c>
      <c r="G146" s="64">
        <v>-3.5000000000000003E-2</v>
      </c>
      <c r="H146" s="64">
        <v>-8.5000000000000006E-2</v>
      </c>
      <c r="I146" s="64">
        <v>-7.1999999999999995E-2</v>
      </c>
      <c r="J146" s="64">
        <v>-7.3999999999999996E-2</v>
      </c>
      <c r="K146" s="64">
        <v>-7.3999999999999996E-2</v>
      </c>
      <c r="L146" s="64">
        <v>-0.128</v>
      </c>
      <c r="M146" s="64">
        <v>-0.05</v>
      </c>
      <c r="N146" s="64">
        <v>-3.5000000000000003E-2</v>
      </c>
      <c r="O146" s="64">
        <v>0.14099999999999999</v>
      </c>
      <c r="P146" s="64">
        <v>8.4000000000000005E-2</v>
      </c>
      <c r="Q146" s="64">
        <v>2.8000000000000001E-2</v>
      </c>
      <c r="R146" s="64">
        <v>0.161</v>
      </c>
      <c r="S146" s="64">
        <v>4.5999999999999999E-2</v>
      </c>
      <c r="T146" s="64">
        <v>7.0000000000000007E-2</v>
      </c>
      <c r="U146" s="64">
        <v>-3.1E-2</v>
      </c>
      <c r="V146" s="64">
        <v>0.127</v>
      </c>
      <c r="W146" s="64">
        <v>9.7000000000000003E-2</v>
      </c>
      <c r="X146" s="64">
        <v>-2.8000000000000001E-2</v>
      </c>
      <c r="Y146" s="64">
        <v>6.0999999999999999E-2</v>
      </c>
      <c r="Z146" s="64">
        <v>0.15</v>
      </c>
      <c r="AA146" s="64">
        <v>0.14099999999999999</v>
      </c>
      <c r="AB146" s="64">
        <v>0.23799999999999999</v>
      </c>
      <c r="AC146" s="64">
        <v>0.254</v>
      </c>
      <c r="AD146" s="64">
        <v>9.8000000000000004E-2</v>
      </c>
      <c r="AE146" s="64">
        <v>0.13900000000000001</v>
      </c>
      <c r="AF146" s="64">
        <v>0.114</v>
      </c>
      <c r="AG146" s="64">
        <v>-0.14299999999999999</v>
      </c>
      <c r="AH146" s="64">
        <v>0.182</v>
      </c>
      <c r="AI146" s="64">
        <v>0.245</v>
      </c>
      <c r="AJ146" s="64">
        <v>0.24199999999999999</v>
      </c>
      <c r="AK146" s="64">
        <v>0.27900000000000003</v>
      </c>
      <c r="AL146" s="64">
        <v>0.113</v>
      </c>
      <c r="AM146" s="64">
        <v>0.157</v>
      </c>
      <c r="AN146" s="64">
        <v>0.217</v>
      </c>
      <c r="AO146" s="64">
        <v>0.18099999999999999</v>
      </c>
      <c r="AP146" s="64">
        <v>0.129</v>
      </c>
      <c r="AQ146" s="64">
        <v>-4.4999999999999998E-2</v>
      </c>
      <c r="AR146" s="64">
        <v>0.13800000000000001</v>
      </c>
      <c r="AS146" s="64">
        <v>-0.23400000000000001</v>
      </c>
      <c r="AT146" s="64">
        <v>0.247</v>
      </c>
      <c r="AU146" s="64">
        <v>-0.16700000000000001</v>
      </c>
      <c r="AV146" s="64">
        <v>0.32800000000000001</v>
      </c>
      <c r="AW146" s="64">
        <v>0.317</v>
      </c>
      <c r="AX146" s="64">
        <v>0.191</v>
      </c>
      <c r="AY146" s="64">
        <v>1</v>
      </c>
      <c r="AZ146" s="64">
        <v>-0.17799999999999999</v>
      </c>
      <c r="BA146" s="64">
        <v>0.316</v>
      </c>
      <c r="BB146" s="64">
        <v>-0.30199999999999999</v>
      </c>
      <c r="BC146" s="64">
        <v>-0.16900000000000001</v>
      </c>
      <c r="BD146" s="64">
        <v>-0.255</v>
      </c>
      <c r="BE146" s="64">
        <v>-0.23</v>
      </c>
      <c r="BF146" s="64">
        <v>0.217</v>
      </c>
      <c r="BG146" s="64">
        <v>9.4E-2</v>
      </c>
      <c r="BH146" s="64">
        <v>0.191</v>
      </c>
      <c r="BI146" s="64">
        <v>0.17100000000000001</v>
      </c>
      <c r="BJ146" s="64">
        <v>0.14199999999999999</v>
      </c>
      <c r="BK146" s="64">
        <v>-4.7E-2</v>
      </c>
      <c r="BL146" s="64">
        <v>0.14399999999999999</v>
      </c>
      <c r="BM146" s="64">
        <v>-0.27600000000000002</v>
      </c>
      <c r="BN146" s="64">
        <v>0.22700000000000001</v>
      </c>
      <c r="BO146" s="64">
        <v>-0.24099999999999999</v>
      </c>
      <c r="BP146" s="64">
        <v>0.312</v>
      </c>
      <c r="BQ146" s="64">
        <v>0.23300000000000001</v>
      </c>
      <c r="BR146" s="64">
        <v>0.252</v>
      </c>
      <c r="BS146" s="64">
        <v>0.98299999999999998</v>
      </c>
      <c r="BT146" s="64">
        <v>1.7999999999999999E-2</v>
      </c>
      <c r="BU146" s="64">
        <v>0.372</v>
      </c>
      <c r="BV146" s="64">
        <v>-8.6999999999999994E-2</v>
      </c>
      <c r="BW146" s="64">
        <v>-0.13</v>
      </c>
      <c r="BX146" s="64">
        <v>-4.1000000000000002E-2</v>
      </c>
      <c r="BY146" s="65">
        <v>-0.23699999999999999</v>
      </c>
    </row>
    <row r="147" spans="1:77">
      <c r="A147" s="83"/>
      <c r="B147" s="64" t="s">
        <v>469</v>
      </c>
      <c r="C147" s="64">
        <v>0.57499999999999996</v>
      </c>
      <c r="D147" s="64">
        <v>0.96599999999999997</v>
      </c>
      <c r="E147" s="64">
        <v>0.54800000000000004</v>
      </c>
      <c r="F147" s="64">
        <v>0.437</v>
      </c>
      <c r="G147" s="64">
        <v>0.80500000000000005</v>
      </c>
      <c r="H147" s="64">
        <v>0.54900000000000004</v>
      </c>
      <c r="I147" s="64">
        <v>0.61399999999999999</v>
      </c>
      <c r="J147" s="64">
        <v>0.60299999999999998</v>
      </c>
      <c r="K147" s="64">
        <v>0.60099999999999998</v>
      </c>
      <c r="L147" s="64">
        <v>0.36699999999999999</v>
      </c>
      <c r="M147" s="64">
        <v>0.72699999999999998</v>
      </c>
      <c r="N147" s="64">
        <v>0.80700000000000005</v>
      </c>
      <c r="O147" s="64">
        <v>0.318</v>
      </c>
      <c r="P147" s="64">
        <v>0.55300000000000005</v>
      </c>
      <c r="Q147" s="64">
        <v>0.84599999999999997</v>
      </c>
      <c r="R147" s="64">
        <v>0.253</v>
      </c>
      <c r="S147" s="64">
        <v>0.748</v>
      </c>
      <c r="T147" s="64">
        <v>0.623</v>
      </c>
      <c r="U147" s="64">
        <v>0.82499999999999996</v>
      </c>
      <c r="V147" s="64">
        <v>0.36799999999999999</v>
      </c>
      <c r="W147" s="64">
        <v>0.495</v>
      </c>
      <c r="X147" s="64">
        <v>0.84199999999999997</v>
      </c>
      <c r="Y147" s="64">
        <v>0.66800000000000004</v>
      </c>
      <c r="Z147" s="64">
        <v>0.28999999999999998</v>
      </c>
      <c r="AA147" s="64">
        <v>0.32</v>
      </c>
      <c r="AB147" s="64">
        <v>8.8999999999999996E-2</v>
      </c>
      <c r="AC147" s="64">
        <v>6.9000000000000006E-2</v>
      </c>
      <c r="AD147" s="64">
        <v>0.48899999999999999</v>
      </c>
      <c r="AE147" s="64">
        <v>0.32400000000000001</v>
      </c>
      <c r="AF147" s="64">
        <v>0.42</v>
      </c>
      <c r="AG147" s="64">
        <v>0.313</v>
      </c>
      <c r="AH147" s="64">
        <v>0.19600000000000001</v>
      </c>
      <c r="AI147" s="64">
        <v>0.08</v>
      </c>
      <c r="AJ147" s="64">
        <v>8.4000000000000005E-2</v>
      </c>
      <c r="AK147" s="64">
        <v>4.4999999999999998E-2</v>
      </c>
      <c r="AL147" s="64">
        <v>0.42599999999999999</v>
      </c>
      <c r="AM147" s="64">
        <v>0.26600000000000001</v>
      </c>
      <c r="AN147" s="64">
        <v>0.123</v>
      </c>
      <c r="AO147" s="64">
        <v>0.2</v>
      </c>
      <c r="AP147" s="64">
        <v>0.36299999999999999</v>
      </c>
      <c r="AQ147" s="64">
        <v>0.753</v>
      </c>
      <c r="AR147" s="64">
        <v>0.33100000000000002</v>
      </c>
      <c r="AS147" s="64">
        <v>9.5000000000000001E-2</v>
      </c>
      <c r="AT147" s="64">
        <v>7.8E-2</v>
      </c>
      <c r="AU147" s="64">
        <v>0.23699999999999999</v>
      </c>
      <c r="AV147" s="64">
        <v>1.7999999999999999E-2</v>
      </c>
      <c r="AW147" s="64">
        <v>2.1999999999999999E-2</v>
      </c>
      <c r="AX147" s="64">
        <v>0.17399999999999999</v>
      </c>
      <c r="AY147" s="64"/>
      <c r="AZ147" s="64">
        <v>0.20699999999999999</v>
      </c>
      <c r="BA147" s="64">
        <v>2.4E-2</v>
      </c>
      <c r="BB147" s="64">
        <v>3.1E-2</v>
      </c>
      <c r="BC147" s="64">
        <v>0.24</v>
      </c>
      <c r="BD147" s="64">
        <v>7.3999999999999996E-2</v>
      </c>
      <c r="BE147" s="64">
        <v>0.112</v>
      </c>
      <c r="BF147" s="64">
        <v>0.122</v>
      </c>
      <c r="BG147" s="64">
        <v>0.50700000000000001</v>
      </c>
      <c r="BH147" s="64">
        <v>0.17499999999999999</v>
      </c>
      <c r="BI147" s="64">
        <v>0.22600000000000001</v>
      </c>
      <c r="BJ147" s="64">
        <v>0.315</v>
      </c>
      <c r="BK147" s="64">
        <v>0.73899999999999999</v>
      </c>
      <c r="BL147" s="64">
        <v>0.309</v>
      </c>
      <c r="BM147" s="64">
        <v>4.7E-2</v>
      </c>
      <c r="BN147" s="64">
        <v>0.105</v>
      </c>
      <c r="BO147" s="64">
        <v>8.5999999999999993E-2</v>
      </c>
      <c r="BP147" s="64">
        <v>2.4E-2</v>
      </c>
      <c r="BQ147" s="64">
        <v>9.6000000000000002E-2</v>
      </c>
      <c r="BR147" s="64">
        <v>7.0999999999999994E-2</v>
      </c>
      <c r="BS147" s="64">
        <v>0</v>
      </c>
      <c r="BT147" s="64">
        <v>0.89900000000000002</v>
      </c>
      <c r="BU147" s="64">
        <v>7.0000000000000001E-3</v>
      </c>
      <c r="BV147" s="64">
        <v>0.54300000000000004</v>
      </c>
      <c r="BW147" s="64">
        <v>0.36899999999999999</v>
      </c>
      <c r="BX147" s="64">
        <v>0.77600000000000002</v>
      </c>
      <c r="BY147" s="65">
        <v>0.10199999999999999</v>
      </c>
    </row>
    <row r="148" spans="1:77">
      <c r="A148" s="83"/>
      <c r="B148" s="64" t="s">
        <v>467</v>
      </c>
      <c r="C148" s="64">
        <v>52</v>
      </c>
      <c r="D148" s="64">
        <v>52</v>
      </c>
      <c r="E148" s="64">
        <v>52</v>
      </c>
      <c r="F148" s="64">
        <v>52</v>
      </c>
      <c r="G148" s="64">
        <v>52</v>
      </c>
      <c r="H148" s="64">
        <v>52</v>
      </c>
      <c r="I148" s="64">
        <v>52</v>
      </c>
      <c r="J148" s="64">
        <v>52</v>
      </c>
      <c r="K148" s="64">
        <v>52</v>
      </c>
      <c r="L148" s="64">
        <v>52</v>
      </c>
      <c r="M148" s="64">
        <v>52</v>
      </c>
      <c r="N148" s="64">
        <v>52</v>
      </c>
      <c r="O148" s="64">
        <v>52</v>
      </c>
      <c r="P148" s="64">
        <v>52</v>
      </c>
      <c r="Q148" s="64">
        <v>52</v>
      </c>
      <c r="R148" s="64">
        <v>52</v>
      </c>
      <c r="S148" s="64">
        <v>52</v>
      </c>
      <c r="T148" s="64">
        <v>52</v>
      </c>
      <c r="U148" s="64">
        <v>52</v>
      </c>
      <c r="V148" s="64">
        <v>52</v>
      </c>
      <c r="W148" s="64">
        <v>52</v>
      </c>
      <c r="X148" s="64">
        <v>52</v>
      </c>
      <c r="Y148" s="64">
        <v>52</v>
      </c>
      <c r="Z148" s="64">
        <v>52</v>
      </c>
      <c r="AA148" s="64">
        <v>52</v>
      </c>
      <c r="AB148" s="64">
        <v>52</v>
      </c>
      <c r="AC148" s="64">
        <v>52</v>
      </c>
      <c r="AD148" s="64">
        <v>52</v>
      </c>
      <c r="AE148" s="64">
        <v>52</v>
      </c>
      <c r="AF148" s="64">
        <v>52</v>
      </c>
      <c r="AG148" s="64">
        <v>52</v>
      </c>
      <c r="AH148" s="64">
        <v>52</v>
      </c>
      <c r="AI148" s="64">
        <v>52</v>
      </c>
      <c r="AJ148" s="64">
        <v>52</v>
      </c>
      <c r="AK148" s="64">
        <v>52</v>
      </c>
      <c r="AL148" s="64">
        <v>52</v>
      </c>
      <c r="AM148" s="64">
        <v>52</v>
      </c>
      <c r="AN148" s="64">
        <v>52</v>
      </c>
      <c r="AO148" s="64">
        <v>52</v>
      </c>
      <c r="AP148" s="64">
        <v>52</v>
      </c>
      <c r="AQ148" s="64">
        <v>52</v>
      </c>
      <c r="AR148" s="64">
        <v>52</v>
      </c>
      <c r="AS148" s="64">
        <v>52</v>
      </c>
      <c r="AT148" s="64">
        <v>52</v>
      </c>
      <c r="AU148" s="64">
        <v>52</v>
      </c>
      <c r="AV148" s="64">
        <v>52</v>
      </c>
      <c r="AW148" s="64">
        <v>52</v>
      </c>
      <c r="AX148" s="64">
        <v>52</v>
      </c>
      <c r="AY148" s="64">
        <v>52</v>
      </c>
      <c r="AZ148" s="64">
        <v>52</v>
      </c>
      <c r="BA148" s="64">
        <v>51</v>
      </c>
      <c r="BB148" s="64">
        <v>51</v>
      </c>
      <c r="BC148" s="64">
        <v>50</v>
      </c>
      <c r="BD148" s="64">
        <v>50</v>
      </c>
      <c r="BE148" s="64">
        <v>49</v>
      </c>
      <c r="BF148" s="64">
        <v>52</v>
      </c>
      <c r="BG148" s="64">
        <v>52</v>
      </c>
      <c r="BH148" s="64">
        <v>52</v>
      </c>
      <c r="BI148" s="64">
        <v>52</v>
      </c>
      <c r="BJ148" s="64">
        <v>52</v>
      </c>
      <c r="BK148" s="64">
        <v>52</v>
      </c>
      <c r="BL148" s="64">
        <v>52</v>
      </c>
      <c r="BM148" s="64">
        <v>52</v>
      </c>
      <c r="BN148" s="64">
        <v>52</v>
      </c>
      <c r="BO148" s="64">
        <v>52</v>
      </c>
      <c r="BP148" s="64">
        <v>52</v>
      </c>
      <c r="BQ148" s="64">
        <v>52</v>
      </c>
      <c r="BR148" s="64">
        <v>52</v>
      </c>
      <c r="BS148" s="64">
        <v>52</v>
      </c>
      <c r="BT148" s="64">
        <v>52</v>
      </c>
      <c r="BU148" s="64">
        <v>51</v>
      </c>
      <c r="BV148" s="64">
        <v>51</v>
      </c>
      <c r="BW148" s="64">
        <v>50</v>
      </c>
      <c r="BX148" s="64">
        <v>50</v>
      </c>
      <c r="BY148" s="65">
        <v>49</v>
      </c>
    </row>
    <row r="149" spans="1:77">
      <c r="A149" s="83" t="s">
        <v>489</v>
      </c>
      <c r="B149" s="64" t="s">
        <v>468</v>
      </c>
      <c r="C149" s="64">
        <v>-0.46200000000000002</v>
      </c>
      <c r="D149" s="64">
        <v>-0.47499999999999998</v>
      </c>
      <c r="E149" s="64">
        <v>-0.36899999999999999</v>
      </c>
      <c r="F149" s="64">
        <v>-0.19500000000000001</v>
      </c>
      <c r="G149" s="64">
        <v>-0.56899999999999995</v>
      </c>
      <c r="H149" s="64">
        <v>-0.51500000000000001</v>
      </c>
      <c r="I149" s="64">
        <v>-0.52800000000000002</v>
      </c>
      <c r="J149" s="64">
        <v>-0.435</v>
      </c>
      <c r="K149" s="64">
        <v>-0.49399999999999999</v>
      </c>
      <c r="L149" s="64">
        <v>-0.189</v>
      </c>
      <c r="M149" s="64">
        <v>-0.57099999999999995</v>
      </c>
      <c r="N149" s="64">
        <v>0.77100000000000002</v>
      </c>
      <c r="O149" s="64">
        <v>-8.8999999999999996E-2</v>
      </c>
      <c r="P149" s="64">
        <v>8.7999999999999995E-2</v>
      </c>
      <c r="Q149" s="64">
        <v>8.2000000000000003E-2</v>
      </c>
      <c r="R149" s="64">
        <v>4.1000000000000002E-2</v>
      </c>
      <c r="S149" s="64">
        <v>0.184</v>
      </c>
      <c r="T149" s="64">
        <v>0.1</v>
      </c>
      <c r="U149" s="64">
        <v>-1.7999999999999999E-2</v>
      </c>
      <c r="V149" s="64">
        <v>0.108</v>
      </c>
      <c r="W149" s="64">
        <v>7.0000000000000007E-2</v>
      </c>
      <c r="X149" s="64">
        <v>0.14499999999999999</v>
      </c>
      <c r="Y149" s="64">
        <v>0.129</v>
      </c>
      <c r="Z149" s="64">
        <v>-0.23200000000000001</v>
      </c>
      <c r="AA149" s="64">
        <v>-8.1000000000000003E-2</v>
      </c>
      <c r="AB149" s="64">
        <v>-0.10100000000000001</v>
      </c>
      <c r="AC149" s="64">
        <v>0.20799999999999999</v>
      </c>
      <c r="AD149" s="64">
        <v>-0.122</v>
      </c>
      <c r="AE149" s="64">
        <v>0.183</v>
      </c>
      <c r="AF149" s="64">
        <v>0.115</v>
      </c>
      <c r="AG149" s="64">
        <v>-3.5000000000000003E-2</v>
      </c>
      <c r="AH149" s="64">
        <v>-7.4999999999999997E-2</v>
      </c>
      <c r="AI149" s="64">
        <v>-5.8000000000000003E-2</v>
      </c>
      <c r="AJ149" s="64">
        <v>-6.7000000000000004E-2</v>
      </c>
      <c r="AK149" s="64">
        <v>0.39400000000000002</v>
      </c>
      <c r="AL149" s="64">
        <v>-0.26700000000000002</v>
      </c>
      <c r="AM149" s="64">
        <v>-0.29099999999999998</v>
      </c>
      <c r="AN149" s="64">
        <v>0.50800000000000001</v>
      </c>
      <c r="AO149" s="64">
        <v>-0.22</v>
      </c>
      <c r="AP149" s="64">
        <v>0.59399999999999997</v>
      </c>
      <c r="AQ149" s="64">
        <v>-0.16300000000000001</v>
      </c>
      <c r="AR149" s="64">
        <v>0.64900000000000002</v>
      </c>
      <c r="AS149" s="64">
        <v>-0.16900000000000001</v>
      </c>
      <c r="AT149" s="64">
        <v>0.70399999999999996</v>
      </c>
      <c r="AU149" s="64">
        <v>-0.25</v>
      </c>
      <c r="AV149" s="64">
        <v>0.79900000000000004</v>
      </c>
      <c r="AW149" s="64">
        <v>-0.30299999999999999</v>
      </c>
      <c r="AX149" s="64">
        <v>0.92700000000000005</v>
      </c>
      <c r="AY149" s="64">
        <v>-0.17799999999999999</v>
      </c>
      <c r="AZ149" s="64">
        <v>1</v>
      </c>
      <c r="BA149" s="64">
        <v>0.19400000000000001</v>
      </c>
      <c r="BB149" s="64">
        <v>0.92700000000000005</v>
      </c>
      <c r="BC149" s="64">
        <v>0.34599999999999997</v>
      </c>
      <c r="BD149" s="64">
        <v>0.8</v>
      </c>
      <c r="BE149" s="64">
        <v>0.26200000000000001</v>
      </c>
      <c r="BF149" s="64">
        <v>0.316</v>
      </c>
      <c r="BG149" s="64">
        <v>-0.25800000000000001</v>
      </c>
      <c r="BH149" s="64">
        <v>0.38500000000000001</v>
      </c>
      <c r="BI149" s="64">
        <v>-0.218</v>
      </c>
      <c r="BJ149" s="64">
        <v>0.44500000000000001</v>
      </c>
      <c r="BK149" s="64">
        <v>-0.16600000000000001</v>
      </c>
      <c r="BL149" s="64">
        <v>0.49</v>
      </c>
      <c r="BM149" s="64">
        <v>-0.17399999999999999</v>
      </c>
      <c r="BN149" s="64">
        <v>0.53600000000000003</v>
      </c>
      <c r="BO149" s="64">
        <v>-0.27500000000000002</v>
      </c>
      <c r="BP149" s="64">
        <v>0.61799999999999999</v>
      </c>
      <c r="BQ149" s="64">
        <v>-0.36</v>
      </c>
      <c r="BR149" s="64">
        <v>0.73</v>
      </c>
      <c r="BS149" s="64">
        <v>-0.26900000000000002</v>
      </c>
      <c r="BT149" s="64">
        <v>0.82099999999999995</v>
      </c>
      <c r="BU149" s="64">
        <v>0.10299999999999999</v>
      </c>
      <c r="BV149" s="64">
        <v>0.83199999999999996</v>
      </c>
      <c r="BW149" s="64">
        <v>0.28399999999999997</v>
      </c>
      <c r="BX149" s="64">
        <v>0.79500000000000004</v>
      </c>
      <c r="BY149" s="65">
        <v>0.215</v>
      </c>
    </row>
    <row r="150" spans="1:77">
      <c r="A150" s="83"/>
      <c r="B150" s="64" t="s">
        <v>469</v>
      </c>
      <c r="C150" s="64">
        <v>1E-3</v>
      </c>
      <c r="D150" s="64">
        <v>0</v>
      </c>
      <c r="E150" s="64">
        <v>7.0000000000000001E-3</v>
      </c>
      <c r="F150" s="64">
        <v>0.16600000000000001</v>
      </c>
      <c r="G150" s="64">
        <v>0</v>
      </c>
      <c r="H150" s="64">
        <v>0</v>
      </c>
      <c r="I150" s="64">
        <v>0</v>
      </c>
      <c r="J150" s="64">
        <v>1E-3</v>
      </c>
      <c r="K150" s="64">
        <v>0</v>
      </c>
      <c r="L150" s="64">
        <v>0.18</v>
      </c>
      <c r="M150" s="64">
        <v>0</v>
      </c>
      <c r="N150" s="64">
        <v>0</v>
      </c>
      <c r="O150" s="64">
        <v>0.52900000000000003</v>
      </c>
      <c r="P150" s="64">
        <v>0.53500000000000003</v>
      </c>
      <c r="Q150" s="64">
        <v>0.56200000000000006</v>
      </c>
      <c r="R150" s="64">
        <v>0.77100000000000002</v>
      </c>
      <c r="S150" s="64">
        <v>0.191</v>
      </c>
      <c r="T150" s="64">
        <v>0.48199999999999998</v>
      </c>
      <c r="U150" s="64">
        <v>0.90200000000000002</v>
      </c>
      <c r="V150" s="64">
        <v>0.44800000000000001</v>
      </c>
      <c r="W150" s="64">
        <v>0.623</v>
      </c>
      <c r="X150" s="64">
        <v>0.30499999999999999</v>
      </c>
      <c r="Y150" s="64">
        <v>0.36099999999999999</v>
      </c>
      <c r="Z150" s="64">
        <v>9.8000000000000004E-2</v>
      </c>
      <c r="AA150" s="64">
        <v>0.56599999999999995</v>
      </c>
      <c r="AB150" s="64">
        <v>0.47499999999999998</v>
      </c>
      <c r="AC150" s="64">
        <v>0.13800000000000001</v>
      </c>
      <c r="AD150" s="64">
        <v>0.38900000000000001</v>
      </c>
      <c r="AE150" s="64">
        <v>0.19500000000000001</v>
      </c>
      <c r="AF150" s="64">
        <v>0.41699999999999998</v>
      </c>
      <c r="AG150" s="64">
        <v>0.80400000000000005</v>
      </c>
      <c r="AH150" s="64">
        <v>0.59499999999999997</v>
      </c>
      <c r="AI150" s="64">
        <v>0.68300000000000005</v>
      </c>
      <c r="AJ150" s="64">
        <v>0.63500000000000001</v>
      </c>
      <c r="AK150" s="64">
        <v>4.0000000000000001E-3</v>
      </c>
      <c r="AL150" s="64">
        <v>5.5E-2</v>
      </c>
      <c r="AM150" s="64">
        <v>3.5999999999999997E-2</v>
      </c>
      <c r="AN150" s="64">
        <v>0</v>
      </c>
      <c r="AO150" s="64">
        <v>0.11600000000000001</v>
      </c>
      <c r="AP150" s="64">
        <v>0</v>
      </c>
      <c r="AQ150" s="64">
        <v>0.249</v>
      </c>
      <c r="AR150" s="64">
        <v>0</v>
      </c>
      <c r="AS150" s="64">
        <v>0.23200000000000001</v>
      </c>
      <c r="AT150" s="64">
        <v>0</v>
      </c>
      <c r="AU150" s="64">
        <v>7.3999999999999996E-2</v>
      </c>
      <c r="AV150" s="64">
        <v>0</v>
      </c>
      <c r="AW150" s="64">
        <v>2.9000000000000001E-2</v>
      </c>
      <c r="AX150" s="64">
        <v>0</v>
      </c>
      <c r="AY150" s="64">
        <v>0.20699999999999999</v>
      </c>
      <c r="AZ150" s="64"/>
      <c r="BA150" s="64">
        <v>0.17199999999999999</v>
      </c>
      <c r="BB150" s="64">
        <v>0</v>
      </c>
      <c r="BC150" s="64">
        <v>1.4E-2</v>
      </c>
      <c r="BD150" s="64">
        <v>0</v>
      </c>
      <c r="BE150" s="64">
        <v>6.9000000000000006E-2</v>
      </c>
      <c r="BF150" s="64">
        <v>2.1999999999999999E-2</v>
      </c>
      <c r="BG150" s="64">
        <v>6.5000000000000002E-2</v>
      </c>
      <c r="BH150" s="64">
        <v>5.0000000000000001E-3</v>
      </c>
      <c r="BI150" s="64">
        <v>0.12</v>
      </c>
      <c r="BJ150" s="64">
        <v>1E-3</v>
      </c>
      <c r="BK150" s="64">
        <v>0.24099999999999999</v>
      </c>
      <c r="BL150" s="64">
        <v>0</v>
      </c>
      <c r="BM150" s="64">
        <v>0.217</v>
      </c>
      <c r="BN150" s="64">
        <v>0</v>
      </c>
      <c r="BO150" s="64">
        <v>4.8000000000000001E-2</v>
      </c>
      <c r="BP150" s="64">
        <v>0</v>
      </c>
      <c r="BQ150" s="64">
        <v>8.9999999999999993E-3</v>
      </c>
      <c r="BR150" s="64">
        <v>0</v>
      </c>
      <c r="BS150" s="64">
        <v>5.3999999999999999E-2</v>
      </c>
      <c r="BT150" s="64">
        <v>0</v>
      </c>
      <c r="BU150" s="64">
        <v>0.47</v>
      </c>
      <c r="BV150" s="64">
        <v>0</v>
      </c>
      <c r="BW150" s="64">
        <v>4.5999999999999999E-2</v>
      </c>
      <c r="BX150" s="64">
        <v>0</v>
      </c>
      <c r="BY150" s="65">
        <v>0.13900000000000001</v>
      </c>
    </row>
    <row r="151" spans="1:77">
      <c r="A151" s="83"/>
      <c r="B151" s="64" t="s">
        <v>467</v>
      </c>
      <c r="C151" s="64">
        <v>52</v>
      </c>
      <c r="D151" s="64">
        <v>52</v>
      </c>
      <c r="E151" s="64">
        <v>52</v>
      </c>
      <c r="F151" s="64">
        <v>52</v>
      </c>
      <c r="G151" s="64">
        <v>52</v>
      </c>
      <c r="H151" s="64">
        <v>52</v>
      </c>
      <c r="I151" s="64">
        <v>52</v>
      </c>
      <c r="J151" s="64">
        <v>52</v>
      </c>
      <c r="K151" s="64">
        <v>52</v>
      </c>
      <c r="L151" s="64">
        <v>52</v>
      </c>
      <c r="M151" s="64">
        <v>52</v>
      </c>
      <c r="N151" s="64">
        <v>52</v>
      </c>
      <c r="O151" s="64">
        <v>52</v>
      </c>
      <c r="P151" s="64">
        <v>52</v>
      </c>
      <c r="Q151" s="64">
        <v>52</v>
      </c>
      <c r="R151" s="64">
        <v>52</v>
      </c>
      <c r="S151" s="64">
        <v>52</v>
      </c>
      <c r="T151" s="64">
        <v>52</v>
      </c>
      <c r="U151" s="64">
        <v>52</v>
      </c>
      <c r="V151" s="64">
        <v>52</v>
      </c>
      <c r="W151" s="64">
        <v>52</v>
      </c>
      <c r="X151" s="64">
        <v>52</v>
      </c>
      <c r="Y151" s="64">
        <v>52</v>
      </c>
      <c r="Z151" s="64">
        <v>52</v>
      </c>
      <c r="AA151" s="64">
        <v>52</v>
      </c>
      <c r="AB151" s="64">
        <v>52</v>
      </c>
      <c r="AC151" s="64">
        <v>52</v>
      </c>
      <c r="AD151" s="64">
        <v>52</v>
      </c>
      <c r="AE151" s="64">
        <v>52</v>
      </c>
      <c r="AF151" s="64">
        <v>52</v>
      </c>
      <c r="AG151" s="64">
        <v>52</v>
      </c>
      <c r="AH151" s="64">
        <v>52</v>
      </c>
      <c r="AI151" s="64">
        <v>52</v>
      </c>
      <c r="AJ151" s="64">
        <v>52</v>
      </c>
      <c r="AK151" s="64">
        <v>52</v>
      </c>
      <c r="AL151" s="64">
        <v>52</v>
      </c>
      <c r="AM151" s="64">
        <v>52</v>
      </c>
      <c r="AN151" s="64">
        <v>52</v>
      </c>
      <c r="AO151" s="64">
        <v>52</v>
      </c>
      <c r="AP151" s="64">
        <v>52</v>
      </c>
      <c r="AQ151" s="64">
        <v>52</v>
      </c>
      <c r="AR151" s="64">
        <v>52</v>
      </c>
      <c r="AS151" s="64">
        <v>52</v>
      </c>
      <c r="AT151" s="64">
        <v>52</v>
      </c>
      <c r="AU151" s="64">
        <v>52</v>
      </c>
      <c r="AV151" s="64">
        <v>52</v>
      </c>
      <c r="AW151" s="64">
        <v>52</v>
      </c>
      <c r="AX151" s="64">
        <v>52</v>
      </c>
      <c r="AY151" s="64">
        <v>52</v>
      </c>
      <c r="AZ151" s="64">
        <v>52</v>
      </c>
      <c r="BA151" s="64">
        <v>51</v>
      </c>
      <c r="BB151" s="64">
        <v>51</v>
      </c>
      <c r="BC151" s="64">
        <v>50</v>
      </c>
      <c r="BD151" s="64">
        <v>50</v>
      </c>
      <c r="BE151" s="64">
        <v>49</v>
      </c>
      <c r="BF151" s="64">
        <v>52</v>
      </c>
      <c r="BG151" s="64">
        <v>52</v>
      </c>
      <c r="BH151" s="64">
        <v>52</v>
      </c>
      <c r="BI151" s="64">
        <v>52</v>
      </c>
      <c r="BJ151" s="64">
        <v>52</v>
      </c>
      <c r="BK151" s="64">
        <v>52</v>
      </c>
      <c r="BL151" s="64">
        <v>52</v>
      </c>
      <c r="BM151" s="64">
        <v>52</v>
      </c>
      <c r="BN151" s="64">
        <v>52</v>
      </c>
      <c r="BO151" s="64">
        <v>52</v>
      </c>
      <c r="BP151" s="64">
        <v>52</v>
      </c>
      <c r="BQ151" s="64">
        <v>52</v>
      </c>
      <c r="BR151" s="64">
        <v>52</v>
      </c>
      <c r="BS151" s="64">
        <v>52</v>
      </c>
      <c r="BT151" s="64">
        <v>52</v>
      </c>
      <c r="BU151" s="64">
        <v>51</v>
      </c>
      <c r="BV151" s="64">
        <v>51</v>
      </c>
      <c r="BW151" s="64">
        <v>50</v>
      </c>
      <c r="BX151" s="64">
        <v>50</v>
      </c>
      <c r="BY151" s="65">
        <v>49</v>
      </c>
    </row>
    <row r="152" spans="1:77">
      <c r="A152" s="83" t="s">
        <v>490</v>
      </c>
      <c r="B152" s="64" t="s">
        <v>468</v>
      </c>
      <c r="C152" s="64">
        <v>-9.2999999999999999E-2</v>
      </c>
      <c r="D152" s="64">
        <v>-0.06</v>
      </c>
      <c r="E152" s="64">
        <v>-9.0999999999999998E-2</v>
      </c>
      <c r="F152" s="64">
        <v>-0.109</v>
      </c>
      <c r="G152" s="64">
        <v>-0.06</v>
      </c>
      <c r="H152" s="64">
        <v>-9.6000000000000002E-2</v>
      </c>
      <c r="I152" s="64">
        <v>-8.1000000000000003E-2</v>
      </c>
      <c r="J152" s="64">
        <v>-9.4E-2</v>
      </c>
      <c r="K152" s="64">
        <v>-8.7999999999999995E-2</v>
      </c>
      <c r="L152" s="64">
        <v>-0.126</v>
      </c>
      <c r="M152" s="64">
        <v>-5.3999999999999999E-2</v>
      </c>
      <c r="N152" s="64">
        <v>-2.1999999999999999E-2</v>
      </c>
      <c r="O152" s="64">
        <v>-0.127</v>
      </c>
      <c r="P152" s="64">
        <v>2.1999999999999999E-2</v>
      </c>
      <c r="Q152" s="64">
        <v>3.1E-2</v>
      </c>
      <c r="R152" s="64">
        <v>-7.2999999999999995E-2</v>
      </c>
      <c r="S152" s="64">
        <v>1.2999999999999999E-2</v>
      </c>
      <c r="T152" s="64">
        <v>4.0000000000000001E-3</v>
      </c>
      <c r="U152" s="64">
        <v>-6.8000000000000005E-2</v>
      </c>
      <c r="V152" s="64">
        <v>-8.9999999999999993E-3</v>
      </c>
      <c r="W152" s="64">
        <v>6.7000000000000004E-2</v>
      </c>
      <c r="X152" s="64">
        <v>1.2E-2</v>
      </c>
      <c r="Y152" s="64">
        <v>4.4999999999999998E-2</v>
      </c>
      <c r="Z152" s="64">
        <v>8.3000000000000004E-2</v>
      </c>
      <c r="AA152" s="64">
        <v>-0.111</v>
      </c>
      <c r="AB152" s="64">
        <v>0.13400000000000001</v>
      </c>
      <c r="AC152" s="64">
        <v>0.20399999999999999</v>
      </c>
      <c r="AD152" s="64">
        <v>-5.5E-2</v>
      </c>
      <c r="AE152" s="64">
        <v>8.3000000000000004E-2</v>
      </c>
      <c r="AF152" s="64">
        <v>0.28599999999999998</v>
      </c>
      <c r="AG152" s="64">
        <v>-9.0999999999999998E-2</v>
      </c>
      <c r="AH152" s="64">
        <v>0.2</v>
      </c>
      <c r="AI152" s="64">
        <v>0.13800000000000001</v>
      </c>
      <c r="AJ152" s="64">
        <v>0.13400000000000001</v>
      </c>
      <c r="AK152" s="64">
        <v>0.31900000000000001</v>
      </c>
      <c r="AL152" s="64">
        <v>0.114</v>
      </c>
      <c r="AM152" s="64">
        <v>0.107</v>
      </c>
      <c r="AN152" s="64">
        <v>0.27800000000000002</v>
      </c>
      <c r="AO152" s="64">
        <v>0.111</v>
      </c>
      <c r="AP152" s="64">
        <v>0.217</v>
      </c>
      <c r="AQ152" s="64">
        <v>0.182</v>
      </c>
      <c r="AR152" s="64">
        <v>0.128</v>
      </c>
      <c r="AS152" s="64">
        <v>-5.2999999999999999E-2</v>
      </c>
      <c r="AT152" s="64">
        <v>0.14000000000000001</v>
      </c>
      <c r="AU152" s="64">
        <v>-0.23699999999999999</v>
      </c>
      <c r="AV152" s="64">
        <v>0.251</v>
      </c>
      <c r="AW152" s="64">
        <v>-0.16400000000000001</v>
      </c>
      <c r="AX152" s="64">
        <v>0.33100000000000002</v>
      </c>
      <c r="AY152" s="64">
        <v>0.316</v>
      </c>
      <c r="AZ152" s="64">
        <v>0.19400000000000001</v>
      </c>
      <c r="BA152" s="64">
        <v>1</v>
      </c>
      <c r="BB152" s="64">
        <v>-0.17499999999999999</v>
      </c>
      <c r="BC152" s="64">
        <v>0.313</v>
      </c>
      <c r="BD152" s="64">
        <v>-0.29899999999999999</v>
      </c>
      <c r="BE152" s="64">
        <v>-0.16800000000000001</v>
      </c>
      <c r="BF152" s="64">
        <v>0.23499999999999999</v>
      </c>
      <c r="BG152" s="64">
        <v>9.6000000000000002E-2</v>
      </c>
      <c r="BH152" s="64">
        <v>0.223</v>
      </c>
      <c r="BI152" s="64">
        <v>9.1999999999999998E-2</v>
      </c>
      <c r="BJ152" s="64">
        <v>0.19700000000000001</v>
      </c>
      <c r="BK152" s="64">
        <v>0.17199999999999999</v>
      </c>
      <c r="BL152" s="64">
        <v>0.14799999999999999</v>
      </c>
      <c r="BM152" s="64">
        <v>-5.7000000000000002E-2</v>
      </c>
      <c r="BN152" s="64">
        <v>0.151</v>
      </c>
      <c r="BO152" s="64">
        <v>-0.28000000000000003</v>
      </c>
      <c r="BP152" s="64">
        <v>0.23699999999999999</v>
      </c>
      <c r="BQ152" s="64">
        <v>-0.23799999999999999</v>
      </c>
      <c r="BR152" s="64">
        <v>0.32100000000000001</v>
      </c>
      <c r="BS152" s="64">
        <v>0.23200000000000001</v>
      </c>
      <c r="BT152" s="64">
        <v>0.26200000000000001</v>
      </c>
      <c r="BU152" s="64">
        <v>0.98299999999999998</v>
      </c>
      <c r="BV152" s="64">
        <v>2.5999999999999999E-2</v>
      </c>
      <c r="BW152" s="64">
        <v>0.371</v>
      </c>
      <c r="BX152" s="64">
        <v>-0.08</v>
      </c>
      <c r="BY152" s="65">
        <v>-0.128</v>
      </c>
    </row>
    <row r="153" spans="1:77">
      <c r="A153" s="83"/>
      <c r="B153" s="64" t="s">
        <v>469</v>
      </c>
      <c r="C153" s="64">
        <v>0.51400000000000001</v>
      </c>
      <c r="D153" s="64">
        <v>0.67400000000000004</v>
      </c>
      <c r="E153" s="64">
        <v>0.52400000000000002</v>
      </c>
      <c r="F153" s="64">
        <v>0.44600000000000001</v>
      </c>
      <c r="G153" s="64">
        <v>0.67500000000000004</v>
      </c>
      <c r="H153" s="64">
        <v>0.502</v>
      </c>
      <c r="I153" s="64">
        <v>0.57099999999999995</v>
      </c>
      <c r="J153" s="64">
        <v>0.51200000000000001</v>
      </c>
      <c r="K153" s="64">
        <v>0.54100000000000004</v>
      </c>
      <c r="L153" s="64">
        <v>0.38</v>
      </c>
      <c r="M153" s="64">
        <v>0.70799999999999996</v>
      </c>
      <c r="N153" s="64">
        <v>0.876</v>
      </c>
      <c r="O153" s="64">
        <v>0.375</v>
      </c>
      <c r="P153" s="64">
        <v>0.877</v>
      </c>
      <c r="Q153" s="64">
        <v>0.82799999999999996</v>
      </c>
      <c r="R153" s="64">
        <v>0.61099999999999999</v>
      </c>
      <c r="S153" s="64">
        <v>0.92900000000000005</v>
      </c>
      <c r="T153" s="64">
        <v>0.97899999999999998</v>
      </c>
      <c r="U153" s="64">
        <v>0.63700000000000001</v>
      </c>
      <c r="V153" s="64">
        <v>0.94799999999999995</v>
      </c>
      <c r="W153" s="64">
        <v>0.64100000000000001</v>
      </c>
      <c r="X153" s="64">
        <v>0.93200000000000005</v>
      </c>
      <c r="Y153" s="64">
        <v>0.755</v>
      </c>
      <c r="Z153" s="64">
        <v>0.56399999999999995</v>
      </c>
      <c r="AA153" s="64">
        <v>0.437</v>
      </c>
      <c r="AB153" s="64">
        <v>0.34699999999999998</v>
      </c>
      <c r="AC153" s="64">
        <v>0.151</v>
      </c>
      <c r="AD153" s="64">
        <v>0.70099999999999996</v>
      </c>
      <c r="AE153" s="64">
        <v>0.56399999999999995</v>
      </c>
      <c r="AF153" s="64">
        <v>4.2000000000000003E-2</v>
      </c>
      <c r="AG153" s="64">
        <v>0.52700000000000002</v>
      </c>
      <c r="AH153" s="64">
        <v>0.159</v>
      </c>
      <c r="AI153" s="64">
        <v>0.33400000000000002</v>
      </c>
      <c r="AJ153" s="64">
        <v>0.34899999999999998</v>
      </c>
      <c r="AK153" s="64">
        <v>2.1999999999999999E-2</v>
      </c>
      <c r="AL153" s="64">
        <v>0.42499999999999999</v>
      </c>
      <c r="AM153" s="64">
        <v>0.45500000000000002</v>
      </c>
      <c r="AN153" s="64">
        <v>4.8000000000000001E-2</v>
      </c>
      <c r="AO153" s="64">
        <v>0.44</v>
      </c>
      <c r="AP153" s="64">
        <v>0.127</v>
      </c>
      <c r="AQ153" s="64">
        <v>0.20200000000000001</v>
      </c>
      <c r="AR153" s="64">
        <v>0.36899999999999999</v>
      </c>
      <c r="AS153" s="64">
        <v>0.71299999999999997</v>
      </c>
      <c r="AT153" s="64">
        <v>0.32700000000000001</v>
      </c>
      <c r="AU153" s="64">
        <v>9.4E-2</v>
      </c>
      <c r="AV153" s="64">
        <v>7.5999999999999998E-2</v>
      </c>
      <c r="AW153" s="64">
        <v>0.249</v>
      </c>
      <c r="AX153" s="64">
        <v>1.7999999999999999E-2</v>
      </c>
      <c r="AY153" s="64">
        <v>2.4E-2</v>
      </c>
      <c r="AZ153" s="64">
        <v>0.17199999999999999</v>
      </c>
      <c r="BA153" s="64"/>
      <c r="BB153" s="64">
        <v>0.218</v>
      </c>
      <c r="BC153" s="64">
        <v>2.7E-2</v>
      </c>
      <c r="BD153" s="64">
        <v>3.5000000000000003E-2</v>
      </c>
      <c r="BE153" s="64">
        <v>0.248</v>
      </c>
      <c r="BF153" s="64">
        <v>9.8000000000000004E-2</v>
      </c>
      <c r="BG153" s="64">
        <v>0.501</v>
      </c>
      <c r="BH153" s="64">
        <v>0.115</v>
      </c>
      <c r="BI153" s="64">
        <v>0.52</v>
      </c>
      <c r="BJ153" s="64">
        <v>0.16500000000000001</v>
      </c>
      <c r="BK153" s="64">
        <v>0.22700000000000001</v>
      </c>
      <c r="BL153" s="64">
        <v>0.3</v>
      </c>
      <c r="BM153" s="64">
        <v>0.69299999999999995</v>
      </c>
      <c r="BN153" s="64">
        <v>0.28899999999999998</v>
      </c>
      <c r="BO153" s="64">
        <v>4.7E-2</v>
      </c>
      <c r="BP153" s="64">
        <v>9.4E-2</v>
      </c>
      <c r="BQ153" s="64">
        <v>9.2999999999999999E-2</v>
      </c>
      <c r="BR153" s="64">
        <v>2.1000000000000001E-2</v>
      </c>
      <c r="BS153" s="64">
        <v>0.10100000000000001</v>
      </c>
      <c r="BT153" s="64">
        <v>6.3E-2</v>
      </c>
      <c r="BU153" s="64">
        <v>0</v>
      </c>
      <c r="BV153" s="64">
        <v>0.85899999999999999</v>
      </c>
      <c r="BW153" s="64">
        <v>8.0000000000000002E-3</v>
      </c>
      <c r="BX153" s="64">
        <v>0.57999999999999996</v>
      </c>
      <c r="BY153" s="65">
        <v>0.38</v>
      </c>
    </row>
    <row r="154" spans="1:77" ht="14" thickBot="1">
      <c r="A154" s="86"/>
      <c r="B154" s="74" t="s">
        <v>467</v>
      </c>
      <c r="C154" s="74">
        <v>51</v>
      </c>
      <c r="D154" s="74">
        <v>51</v>
      </c>
      <c r="E154" s="74">
        <v>51</v>
      </c>
      <c r="F154" s="74">
        <v>51</v>
      </c>
      <c r="G154" s="74">
        <v>51</v>
      </c>
      <c r="H154" s="74">
        <v>51</v>
      </c>
      <c r="I154" s="74">
        <v>51</v>
      </c>
      <c r="J154" s="74">
        <v>51</v>
      </c>
      <c r="K154" s="74">
        <v>51</v>
      </c>
      <c r="L154" s="74">
        <v>51</v>
      </c>
      <c r="M154" s="74">
        <v>51</v>
      </c>
      <c r="N154" s="74">
        <v>51</v>
      </c>
      <c r="O154" s="74">
        <v>51</v>
      </c>
      <c r="P154" s="74">
        <v>51</v>
      </c>
      <c r="Q154" s="74">
        <v>51</v>
      </c>
      <c r="R154" s="74">
        <v>51</v>
      </c>
      <c r="S154" s="74">
        <v>51</v>
      </c>
      <c r="T154" s="74">
        <v>51</v>
      </c>
      <c r="U154" s="74">
        <v>51</v>
      </c>
      <c r="V154" s="74">
        <v>51</v>
      </c>
      <c r="W154" s="74">
        <v>51</v>
      </c>
      <c r="X154" s="74">
        <v>51</v>
      </c>
      <c r="Y154" s="74">
        <v>51</v>
      </c>
      <c r="Z154" s="74">
        <v>51</v>
      </c>
      <c r="AA154" s="74">
        <v>51</v>
      </c>
      <c r="AB154" s="74">
        <v>51</v>
      </c>
      <c r="AC154" s="74">
        <v>51</v>
      </c>
      <c r="AD154" s="74">
        <v>51</v>
      </c>
      <c r="AE154" s="74">
        <v>51</v>
      </c>
      <c r="AF154" s="74">
        <v>51</v>
      </c>
      <c r="AG154" s="74">
        <v>51</v>
      </c>
      <c r="AH154" s="74">
        <v>51</v>
      </c>
      <c r="AI154" s="74">
        <v>51</v>
      </c>
      <c r="AJ154" s="74">
        <v>51</v>
      </c>
      <c r="AK154" s="74">
        <v>51</v>
      </c>
      <c r="AL154" s="74">
        <v>51</v>
      </c>
      <c r="AM154" s="74">
        <v>51</v>
      </c>
      <c r="AN154" s="74">
        <v>51</v>
      </c>
      <c r="AO154" s="74">
        <v>51</v>
      </c>
      <c r="AP154" s="74">
        <v>51</v>
      </c>
      <c r="AQ154" s="74">
        <v>51</v>
      </c>
      <c r="AR154" s="74">
        <v>51</v>
      </c>
      <c r="AS154" s="74">
        <v>51</v>
      </c>
      <c r="AT154" s="74">
        <v>51</v>
      </c>
      <c r="AU154" s="74">
        <v>51</v>
      </c>
      <c r="AV154" s="74">
        <v>51</v>
      </c>
      <c r="AW154" s="74">
        <v>51</v>
      </c>
      <c r="AX154" s="74">
        <v>51</v>
      </c>
      <c r="AY154" s="74">
        <v>51</v>
      </c>
      <c r="AZ154" s="74">
        <v>51</v>
      </c>
      <c r="BA154" s="74">
        <v>51</v>
      </c>
      <c r="BB154" s="74">
        <v>51</v>
      </c>
      <c r="BC154" s="74">
        <v>50</v>
      </c>
      <c r="BD154" s="74">
        <v>50</v>
      </c>
      <c r="BE154" s="74">
        <v>49</v>
      </c>
      <c r="BF154" s="74">
        <v>51</v>
      </c>
      <c r="BG154" s="74">
        <v>51</v>
      </c>
      <c r="BH154" s="74">
        <v>51</v>
      </c>
      <c r="BI154" s="74">
        <v>51</v>
      </c>
      <c r="BJ154" s="74">
        <v>51</v>
      </c>
      <c r="BK154" s="74">
        <v>51</v>
      </c>
      <c r="BL154" s="74">
        <v>51</v>
      </c>
      <c r="BM154" s="74">
        <v>51</v>
      </c>
      <c r="BN154" s="74">
        <v>51</v>
      </c>
      <c r="BO154" s="74">
        <v>51</v>
      </c>
      <c r="BP154" s="74">
        <v>51</v>
      </c>
      <c r="BQ154" s="74">
        <v>51</v>
      </c>
      <c r="BR154" s="74">
        <v>51</v>
      </c>
      <c r="BS154" s="74">
        <v>51</v>
      </c>
      <c r="BT154" s="74">
        <v>51</v>
      </c>
      <c r="BU154" s="74">
        <v>51</v>
      </c>
      <c r="BV154" s="74">
        <v>51</v>
      </c>
      <c r="BW154" s="74">
        <v>50</v>
      </c>
      <c r="BX154" s="74">
        <v>50</v>
      </c>
      <c r="BY154" s="75">
        <v>49</v>
      </c>
    </row>
    <row r="155" spans="1:77">
      <c r="A155" s="87" t="s">
        <v>487</v>
      </c>
      <c r="B155" s="76" t="s">
        <v>468</v>
      </c>
      <c r="C155" s="76">
        <v>-0.45900000000000002</v>
      </c>
      <c r="D155" s="76">
        <v>-0.49099999999999999</v>
      </c>
      <c r="E155" s="76">
        <v>-0.35899999999999999</v>
      </c>
      <c r="F155" s="76">
        <v>-0.17899999999999999</v>
      </c>
      <c r="G155" s="76">
        <v>-0.56000000000000005</v>
      </c>
      <c r="H155" s="76">
        <v>-0.505</v>
      </c>
      <c r="I155" s="76">
        <v>-0.51900000000000002</v>
      </c>
      <c r="J155" s="76">
        <v>-0.434</v>
      </c>
      <c r="K155" s="76">
        <v>-0.48799999999999999</v>
      </c>
      <c r="L155" s="76">
        <v>-0.16600000000000001</v>
      </c>
      <c r="M155" s="76">
        <v>-0.56299999999999994</v>
      </c>
      <c r="N155" s="76">
        <v>0.77700000000000002</v>
      </c>
      <c r="O155" s="76">
        <v>-4.9000000000000002E-2</v>
      </c>
      <c r="P155" s="76">
        <v>4.5999999999999999E-2</v>
      </c>
      <c r="Q155" s="76">
        <v>4.1000000000000002E-2</v>
      </c>
      <c r="R155" s="76">
        <v>3.3000000000000002E-2</v>
      </c>
      <c r="S155" s="76">
        <v>0.192</v>
      </c>
      <c r="T155" s="76">
        <v>8.4000000000000005E-2</v>
      </c>
      <c r="U155" s="76">
        <v>1.6E-2</v>
      </c>
      <c r="V155" s="76">
        <v>8.7999999999999995E-2</v>
      </c>
      <c r="W155" s="76">
        <v>5.2999999999999999E-2</v>
      </c>
      <c r="X155" s="76">
        <v>0.13300000000000001</v>
      </c>
      <c r="Y155" s="76">
        <v>0.12</v>
      </c>
      <c r="Z155" s="76">
        <v>-0.25800000000000001</v>
      </c>
      <c r="AA155" s="76">
        <v>-5.7000000000000002E-2</v>
      </c>
      <c r="AB155" s="76">
        <v>-0.17399999999999999</v>
      </c>
      <c r="AC155" s="76">
        <v>0.11</v>
      </c>
      <c r="AD155" s="76">
        <v>-8.6999999999999994E-2</v>
      </c>
      <c r="AE155" s="76">
        <v>0.153</v>
      </c>
      <c r="AF155" s="76">
        <v>5.0000000000000001E-3</v>
      </c>
      <c r="AG155" s="76">
        <v>-0.01</v>
      </c>
      <c r="AH155" s="76">
        <v>-0.155</v>
      </c>
      <c r="AI155" s="76">
        <v>-0.11700000000000001</v>
      </c>
      <c r="AJ155" s="76">
        <v>-0.125</v>
      </c>
      <c r="AK155" s="76">
        <v>0.27300000000000002</v>
      </c>
      <c r="AL155" s="76">
        <v>-0.29899999999999999</v>
      </c>
      <c r="AM155" s="76">
        <v>-0.32100000000000001</v>
      </c>
      <c r="AN155" s="76">
        <v>0.39700000000000002</v>
      </c>
      <c r="AO155" s="76">
        <v>-0.26500000000000001</v>
      </c>
      <c r="AP155" s="76">
        <v>0.51</v>
      </c>
      <c r="AQ155" s="76">
        <v>-0.222</v>
      </c>
      <c r="AR155" s="76">
        <v>0.59699999999999998</v>
      </c>
      <c r="AS155" s="76">
        <v>-0.154</v>
      </c>
      <c r="AT155" s="76">
        <v>0.64800000000000002</v>
      </c>
      <c r="AU155" s="76">
        <v>-0.16600000000000001</v>
      </c>
      <c r="AV155" s="76">
        <v>0.70299999999999996</v>
      </c>
      <c r="AW155" s="76">
        <v>-0.255</v>
      </c>
      <c r="AX155" s="76">
        <v>0.79900000000000004</v>
      </c>
      <c r="AY155" s="76">
        <v>-0.30199999999999999</v>
      </c>
      <c r="AZ155" s="76">
        <v>0.92700000000000005</v>
      </c>
      <c r="BA155" s="76">
        <v>-0.17499999999999999</v>
      </c>
      <c r="BB155" s="76">
        <v>1</v>
      </c>
      <c r="BC155" s="76">
        <v>0.21</v>
      </c>
      <c r="BD155" s="76">
        <v>0.92800000000000005</v>
      </c>
      <c r="BE155" s="76">
        <v>0.34499999999999997</v>
      </c>
      <c r="BF155" s="76">
        <v>0.247</v>
      </c>
      <c r="BG155" s="76">
        <v>-0.28100000000000003</v>
      </c>
      <c r="BH155" s="76">
        <v>0.312</v>
      </c>
      <c r="BI155" s="76">
        <v>-0.25600000000000001</v>
      </c>
      <c r="BJ155" s="76">
        <v>0.38100000000000001</v>
      </c>
      <c r="BK155" s="76">
        <v>-0.22</v>
      </c>
      <c r="BL155" s="76">
        <v>0.441</v>
      </c>
      <c r="BM155" s="76">
        <v>-0.156</v>
      </c>
      <c r="BN155" s="76">
        <v>0.48599999999999999</v>
      </c>
      <c r="BO155" s="76">
        <v>-0.17</v>
      </c>
      <c r="BP155" s="76">
        <v>0.53300000000000003</v>
      </c>
      <c r="BQ155" s="76">
        <v>-0.28199999999999997</v>
      </c>
      <c r="BR155" s="76">
        <v>0.61499999999999999</v>
      </c>
      <c r="BS155" s="76">
        <v>-0.36</v>
      </c>
      <c r="BT155" s="76">
        <v>0.72899999999999998</v>
      </c>
      <c r="BU155" s="76">
        <v>-0.26600000000000001</v>
      </c>
      <c r="BV155" s="76">
        <v>0.82199999999999995</v>
      </c>
      <c r="BW155" s="76">
        <v>0.121</v>
      </c>
      <c r="BX155" s="76">
        <v>0.83499999999999996</v>
      </c>
      <c r="BY155" s="77">
        <v>0.28199999999999997</v>
      </c>
    </row>
    <row r="156" spans="1:77">
      <c r="A156" s="88"/>
      <c r="B156" s="72" t="s">
        <v>469</v>
      </c>
      <c r="C156" s="72">
        <v>1E-3</v>
      </c>
      <c r="D156" s="72">
        <v>0</v>
      </c>
      <c r="E156" s="72">
        <v>0.01</v>
      </c>
      <c r="F156" s="72">
        <v>0.20899999999999999</v>
      </c>
      <c r="G156" s="72">
        <v>0</v>
      </c>
      <c r="H156" s="72">
        <v>0</v>
      </c>
      <c r="I156" s="72">
        <v>0</v>
      </c>
      <c r="J156" s="72">
        <v>1E-3</v>
      </c>
      <c r="K156" s="72">
        <v>0</v>
      </c>
      <c r="L156" s="72">
        <v>0.24399999999999999</v>
      </c>
      <c r="M156" s="72">
        <v>0</v>
      </c>
      <c r="N156" s="72">
        <v>0</v>
      </c>
      <c r="O156" s="72">
        <v>0.73499999999999999</v>
      </c>
      <c r="P156" s="72">
        <v>0.75</v>
      </c>
      <c r="Q156" s="72">
        <v>0.77300000000000002</v>
      </c>
      <c r="R156" s="72">
        <v>0.81799999999999995</v>
      </c>
      <c r="S156" s="72">
        <v>0.17799999999999999</v>
      </c>
      <c r="T156" s="72">
        <v>0.55800000000000005</v>
      </c>
      <c r="U156" s="72">
        <v>0.91</v>
      </c>
      <c r="V156" s="72">
        <v>0.53900000000000003</v>
      </c>
      <c r="W156" s="72">
        <v>0.71299999999999997</v>
      </c>
      <c r="X156" s="72">
        <v>0.35399999999999998</v>
      </c>
      <c r="Y156" s="72">
        <v>0.40300000000000002</v>
      </c>
      <c r="Z156" s="72">
        <v>6.8000000000000005E-2</v>
      </c>
      <c r="AA156" s="72">
        <v>0.69099999999999995</v>
      </c>
      <c r="AB156" s="72">
        <v>0.223</v>
      </c>
      <c r="AC156" s="72">
        <v>0.442</v>
      </c>
      <c r="AD156" s="72">
        <v>0.54200000000000004</v>
      </c>
      <c r="AE156" s="72">
        <v>0.28399999999999997</v>
      </c>
      <c r="AF156" s="72">
        <v>0.97299999999999998</v>
      </c>
      <c r="AG156" s="72">
        <v>0.94599999999999995</v>
      </c>
      <c r="AH156" s="72">
        <v>0.27600000000000002</v>
      </c>
      <c r="AI156" s="72">
        <v>0.41299999999999998</v>
      </c>
      <c r="AJ156" s="72">
        <v>0.38100000000000001</v>
      </c>
      <c r="AK156" s="72">
        <v>5.2999999999999999E-2</v>
      </c>
      <c r="AL156" s="72">
        <v>3.3000000000000002E-2</v>
      </c>
      <c r="AM156" s="72">
        <v>2.1999999999999999E-2</v>
      </c>
      <c r="AN156" s="72">
        <v>4.0000000000000001E-3</v>
      </c>
      <c r="AO156" s="72">
        <v>0.06</v>
      </c>
      <c r="AP156" s="72">
        <v>0</v>
      </c>
      <c r="AQ156" s="72">
        <v>0.11700000000000001</v>
      </c>
      <c r="AR156" s="72">
        <v>0</v>
      </c>
      <c r="AS156" s="72">
        <v>0.28000000000000003</v>
      </c>
      <c r="AT156" s="72">
        <v>0</v>
      </c>
      <c r="AU156" s="72">
        <v>0.245</v>
      </c>
      <c r="AV156" s="72">
        <v>0</v>
      </c>
      <c r="AW156" s="72">
        <v>7.0999999999999994E-2</v>
      </c>
      <c r="AX156" s="72">
        <v>0</v>
      </c>
      <c r="AY156" s="72">
        <v>3.1E-2</v>
      </c>
      <c r="AZ156" s="72">
        <v>0</v>
      </c>
      <c r="BA156" s="72">
        <v>0.218</v>
      </c>
      <c r="BB156" s="72"/>
      <c r="BC156" s="72">
        <v>0.14299999999999999</v>
      </c>
      <c r="BD156" s="72">
        <v>0</v>
      </c>
      <c r="BE156" s="72">
        <v>1.4999999999999999E-2</v>
      </c>
      <c r="BF156" s="72">
        <v>8.1000000000000003E-2</v>
      </c>
      <c r="BG156" s="72">
        <v>4.5999999999999999E-2</v>
      </c>
      <c r="BH156" s="72">
        <v>2.5999999999999999E-2</v>
      </c>
      <c r="BI156" s="72">
        <v>7.0000000000000007E-2</v>
      </c>
      <c r="BJ156" s="72">
        <v>6.0000000000000001E-3</v>
      </c>
      <c r="BK156" s="72">
        <v>0.12</v>
      </c>
      <c r="BL156" s="72">
        <v>1E-3</v>
      </c>
      <c r="BM156" s="72">
        <v>0.27400000000000002</v>
      </c>
      <c r="BN156" s="72">
        <v>0</v>
      </c>
      <c r="BO156" s="72">
        <v>0.23200000000000001</v>
      </c>
      <c r="BP156" s="72">
        <v>0</v>
      </c>
      <c r="BQ156" s="72">
        <v>4.4999999999999998E-2</v>
      </c>
      <c r="BR156" s="72">
        <v>0</v>
      </c>
      <c r="BS156" s="72">
        <v>0.01</v>
      </c>
      <c r="BT156" s="72">
        <v>0</v>
      </c>
      <c r="BU156" s="72">
        <v>5.8999999999999997E-2</v>
      </c>
      <c r="BV156" s="72">
        <v>0</v>
      </c>
      <c r="BW156" s="72">
        <v>0.40300000000000002</v>
      </c>
      <c r="BX156" s="72">
        <v>0</v>
      </c>
      <c r="BY156" s="73">
        <v>0.05</v>
      </c>
    </row>
    <row r="157" spans="1:77" ht="14" thickBot="1">
      <c r="A157" s="89"/>
      <c r="B157" s="78" t="s">
        <v>467</v>
      </c>
      <c r="C157" s="78">
        <v>51</v>
      </c>
      <c r="D157" s="78">
        <v>51</v>
      </c>
      <c r="E157" s="78">
        <v>51</v>
      </c>
      <c r="F157" s="78">
        <v>51</v>
      </c>
      <c r="G157" s="78">
        <v>51</v>
      </c>
      <c r="H157" s="78">
        <v>51</v>
      </c>
      <c r="I157" s="78">
        <v>51</v>
      </c>
      <c r="J157" s="78">
        <v>51</v>
      </c>
      <c r="K157" s="78">
        <v>51</v>
      </c>
      <c r="L157" s="78">
        <v>51</v>
      </c>
      <c r="M157" s="78">
        <v>51</v>
      </c>
      <c r="N157" s="78">
        <v>51</v>
      </c>
      <c r="O157" s="78">
        <v>51</v>
      </c>
      <c r="P157" s="78">
        <v>51</v>
      </c>
      <c r="Q157" s="78">
        <v>51</v>
      </c>
      <c r="R157" s="78">
        <v>51</v>
      </c>
      <c r="S157" s="78">
        <v>51</v>
      </c>
      <c r="T157" s="78">
        <v>51</v>
      </c>
      <c r="U157" s="78">
        <v>51</v>
      </c>
      <c r="V157" s="78">
        <v>51</v>
      </c>
      <c r="W157" s="78">
        <v>51</v>
      </c>
      <c r="X157" s="78">
        <v>51</v>
      </c>
      <c r="Y157" s="78">
        <v>51</v>
      </c>
      <c r="Z157" s="78">
        <v>51</v>
      </c>
      <c r="AA157" s="78">
        <v>51</v>
      </c>
      <c r="AB157" s="78">
        <v>51</v>
      </c>
      <c r="AC157" s="78">
        <v>51</v>
      </c>
      <c r="AD157" s="78">
        <v>51</v>
      </c>
      <c r="AE157" s="78">
        <v>51</v>
      </c>
      <c r="AF157" s="78">
        <v>51</v>
      </c>
      <c r="AG157" s="78">
        <v>51</v>
      </c>
      <c r="AH157" s="78">
        <v>51</v>
      </c>
      <c r="AI157" s="78">
        <v>51</v>
      </c>
      <c r="AJ157" s="78">
        <v>51</v>
      </c>
      <c r="AK157" s="78">
        <v>51</v>
      </c>
      <c r="AL157" s="78">
        <v>51</v>
      </c>
      <c r="AM157" s="78">
        <v>51</v>
      </c>
      <c r="AN157" s="78">
        <v>51</v>
      </c>
      <c r="AO157" s="78">
        <v>51</v>
      </c>
      <c r="AP157" s="78">
        <v>51</v>
      </c>
      <c r="AQ157" s="78">
        <v>51</v>
      </c>
      <c r="AR157" s="78">
        <v>51</v>
      </c>
      <c r="AS157" s="78">
        <v>51</v>
      </c>
      <c r="AT157" s="78">
        <v>51</v>
      </c>
      <c r="AU157" s="78">
        <v>51</v>
      </c>
      <c r="AV157" s="78">
        <v>51</v>
      </c>
      <c r="AW157" s="78">
        <v>51</v>
      </c>
      <c r="AX157" s="78">
        <v>51</v>
      </c>
      <c r="AY157" s="78">
        <v>51</v>
      </c>
      <c r="AZ157" s="78">
        <v>51</v>
      </c>
      <c r="BA157" s="78">
        <v>51</v>
      </c>
      <c r="BB157" s="78">
        <v>51</v>
      </c>
      <c r="BC157" s="78">
        <v>50</v>
      </c>
      <c r="BD157" s="78">
        <v>50</v>
      </c>
      <c r="BE157" s="78">
        <v>49</v>
      </c>
      <c r="BF157" s="78">
        <v>51</v>
      </c>
      <c r="BG157" s="78">
        <v>51</v>
      </c>
      <c r="BH157" s="78">
        <v>51</v>
      </c>
      <c r="BI157" s="78">
        <v>51</v>
      </c>
      <c r="BJ157" s="78">
        <v>51</v>
      </c>
      <c r="BK157" s="78">
        <v>51</v>
      </c>
      <c r="BL157" s="78">
        <v>51</v>
      </c>
      <c r="BM157" s="78">
        <v>51</v>
      </c>
      <c r="BN157" s="78">
        <v>51</v>
      </c>
      <c r="BO157" s="78">
        <v>51</v>
      </c>
      <c r="BP157" s="78">
        <v>51</v>
      </c>
      <c r="BQ157" s="78">
        <v>51</v>
      </c>
      <c r="BR157" s="78">
        <v>51</v>
      </c>
      <c r="BS157" s="78">
        <v>51</v>
      </c>
      <c r="BT157" s="78">
        <v>51</v>
      </c>
      <c r="BU157" s="78">
        <v>51</v>
      </c>
      <c r="BV157" s="78">
        <v>51</v>
      </c>
      <c r="BW157" s="78">
        <v>50</v>
      </c>
      <c r="BX157" s="78">
        <v>50</v>
      </c>
      <c r="BY157" s="79">
        <v>49</v>
      </c>
    </row>
    <row r="158" spans="1:77">
      <c r="A158" s="84" t="s">
        <v>486</v>
      </c>
      <c r="B158" s="68" t="s">
        <v>468</v>
      </c>
      <c r="C158" s="68">
        <v>-0.14099999999999999</v>
      </c>
      <c r="D158" s="68">
        <v>-0.158</v>
      </c>
      <c r="E158" s="68">
        <v>-0.126</v>
      </c>
      <c r="F158" s="68">
        <v>-0.11600000000000001</v>
      </c>
      <c r="G158" s="68">
        <v>-0.112</v>
      </c>
      <c r="H158" s="68">
        <v>-0.14699999999999999</v>
      </c>
      <c r="I158" s="68">
        <v>-0.13900000000000001</v>
      </c>
      <c r="J158" s="68">
        <v>-0.13500000000000001</v>
      </c>
      <c r="K158" s="68">
        <v>-0.13900000000000001</v>
      </c>
      <c r="L158" s="68">
        <v>-0.16700000000000001</v>
      </c>
      <c r="M158" s="68">
        <v>-0.11700000000000001</v>
      </c>
      <c r="N158" s="68">
        <v>4.9000000000000002E-2</v>
      </c>
      <c r="O158" s="68">
        <v>-0.14499999999999999</v>
      </c>
      <c r="P158" s="68">
        <v>6.0000000000000001E-3</v>
      </c>
      <c r="Q158" s="68">
        <v>6.0999999999999999E-2</v>
      </c>
      <c r="R158" s="68">
        <v>-0.11799999999999999</v>
      </c>
      <c r="S158" s="68">
        <v>-0.127</v>
      </c>
      <c r="T158" s="68">
        <v>-0.17</v>
      </c>
      <c r="U158" s="68">
        <v>7.0000000000000007E-2</v>
      </c>
      <c r="V158" s="68">
        <v>-0.123</v>
      </c>
      <c r="W158" s="68">
        <v>0</v>
      </c>
      <c r="X158" s="68">
        <v>-0.155</v>
      </c>
      <c r="Y158" s="68">
        <v>-1E-3</v>
      </c>
      <c r="Z158" s="68">
        <v>0.193</v>
      </c>
      <c r="AA158" s="68">
        <v>-2.9000000000000001E-2</v>
      </c>
      <c r="AB158" s="68">
        <v>0.27100000000000002</v>
      </c>
      <c r="AC158" s="68">
        <v>0.26300000000000001</v>
      </c>
      <c r="AD158" s="68">
        <v>7.5999999999999998E-2</v>
      </c>
      <c r="AE158" s="68">
        <v>0.17399999999999999</v>
      </c>
      <c r="AF158" s="68">
        <v>0.25900000000000001</v>
      </c>
      <c r="AG158" s="68">
        <v>-0.125</v>
      </c>
      <c r="AH158" s="68">
        <v>0.158</v>
      </c>
      <c r="AI158" s="68">
        <v>0.26100000000000001</v>
      </c>
      <c r="AJ158" s="68">
        <v>0.25900000000000001</v>
      </c>
      <c r="AK158" s="68">
        <v>0.31</v>
      </c>
      <c r="AL158" s="68">
        <v>-0.01</v>
      </c>
      <c r="AM158" s="68">
        <v>-2.7E-2</v>
      </c>
      <c r="AN158" s="68">
        <v>0.31900000000000001</v>
      </c>
      <c r="AO158" s="68">
        <v>0.106</v>
      </c>
      <c r="AP158" s="68">
        <v>0.28100000000000003</v>
      </c>
      <c r="AQ158" s="68">
        <v>0.11600000000000001</v>
      </c>
      <c r="AR158" s="68">
        <v>0.218</v>
      </c>
      <c r="AS158" s="68">
        <v>0.158</v>
      </c>
      <c r="AT158" s="68">
        <v>0.13900000000000001</v>
      </c>
      <c r="AU158" s="68">
        <v>-6.3E-2</v>
      </c>
      <c r="AV158" s="68">
        <v>0.154</v>
      </c>
      <c r="AW158" s="68">
        <v>-0.23</v>
      </c>
      <c r="AX158" s="68">
        <v>0.26300000000000001</v>
      </c>
      <c r="AY158" s="68">
        <v>-0.16900000000000001</v>
      </c>
      <c r="AZ158" s="68">
        <v>0.34599999999999997</v>
      </c>
      <c r="BA158" s="68">
        <v>0.313</v>
      </c>
      <c r="BB158" s="68">
        <v>0.21</v>
      </c>
      <c r="BC158" s="68">
        <v>1</v>
      </c>
      <c r="BD158" s="68">
        <v>-0.157</v>
      </c>
      <c r="BE158" s="68">
        <v>0.32400000000000001</v>
      </c>
      <c r="BF158" s="68">
        <v>0.245</v>
      </c>
      <c r="BG158" s="68">
        <v>-4.1000000000000002E-2</v>
      </c>
      <c r="BH158" s="68">
        <v>0.25600000000000001</v>
      </c>
      <c r="BI158" s="68">
        <v>8.8999999999999996E-2</v>
      </c>
      <c r="BJ158" s="68">
        <v>0.247</v>
      </c>
      <c r="BK158" s="68">
        <v>9.7000000000000003E-2</v>
      </c>
      <c r="BL158" s="68">
        <v>0.22</v>
      </c>
      <c r="BM158" s="68">
        <v>0.14499999999999999</v>
      </c>
      <c r="BN158" s="68">
        <v>0.17499999999999999</v>
      </c>
      <c r="BO158" s="68">
        <v>-6.9000000000000006E-2</v>
      </c>
      <c r="BP158" s="68">
        <v>0.18099999999999999</v>
      </c>
      <c r="BQ158" s="68">
        <v>-0.27100000000000002</v>
      </c>
      <c r="BR158" s="68">
        <v>0.26700000000000002</v>
      </c>
      <c r="BS158" s="68">
        <v>-0.246</v>
      </c>
      <c r="BT158" s="68">
        <v>0.35499999999999998</v>
      </c>
      <c r="BU158" s="68">
        <v>0.22600000000000001</v>
      </c>
      <c r="BV158" s="68">
        <v>0.29599999999999999</v>
      </c>
      <c r="BW158" s="68">
        <v>0.98299999999999998</v>
      </c>
      <c r="BX158" s="68">
        <v>5.8999999999999997E-2</v>
      </c>
      <c r="BY158" s="55">
        <v>0.38400000000000001</v>
      </c>
    </row>
    <row r="159" spans="1:77">
      <c r="A159" s="83"/>
      <c r="B159" s="64" t="s">
        <v>469</v>
      </c>
      <c r="C159" s="64">
        <v>0.32700000000000001</v>
      </c>
      <c r="D159" s="64">
        <v>0.27400000000000002</v>
      </c>
      <c r="E159" s="64">
        <v>0.38500000000000001</v>
      </c>
      <c r="F159" s="64">
        <v>0.42399999999999999</v>
      </c>
      <c r="G159" s="64">
        <v>0.44</v>
      </c>
      <c r="H159" s="64">
        <v>0.31</v>
      </c>
      <c r="I159" s="64">
        <v>0.33600000000000002</v>
      </c>
      <c r="J159" s="64">
        <v>0.34799999999999998</v>
      </c>
      <c r="K159" s="64">
        <v>0.33500000000000002</v>
      </c>
      <c r="L159" s="64">
        <v>0.247</v>
      </c>
      <c r="M159" s="64">
        <v>0.42</v>
      </c>
      <c r="N159" s="64">
        <v>0.73399999999999999</v>
      </c>
      <c r="O159" s="64">
        <v>0.314</v>
      </c>
      <c r="P159" s="64">
        <v>0.96499999999999997</v>
      </c>
      <c r="Q159" s="64">
        <v>0.67100000000000004</v>
      </c>
      <c r="R159" s="64">
        <v>0.41299999999999998</v>
      </c>
      <c r="S159" s="64">
        <v>0.38</v>
      </c>
      <c r="T159" s="64">
        <v>0.23899999999999999</v>
      </c>
      <c r="U159" s="64">
        <v>0.627</v>
      </c>
      <c r="V159" s="64">
        <v>0.39400000000000002</v>
      </c>
      <c r="W159" s="64">
        <v>1</v>
      </c>
      <c r="X159" s="64">
        <v>0.28399999999999997</v>
      </c>
      <c r="Y159" s="64">
        <v>0.99199999999999999</v>
      </c>
      <c r="Z159" s="64">
        <v>0.18</v>
      </c>
      <c r="AA159" s="64">
        <v>0.84199999999999997</v>
      </c>
      <c r="AB159" s="64">
        <v>5.7000000000000002E-2</v>
      </c>
      <c r="AC159" s="64">
        <v>6.5000000000000002E-2</v>
      </c>
      <c r="AD159" s="64">
        <v>0.59899999999999998</v>
      </c>
      <c r="AE159" s="64">
        <v>0.22700000000000001</v>
      </c>
      <c r="AF159" s="64">
        <v>6.9000000000000006E-2</v>
      </c>
      <c r="AG159" s="64">
        <v>0.38700000000000001</v>
      </c>
      <c r="AH159" s="64">
        <v>0.27300000000000002</v>
      </c>
      <c r="AI159" s="64">
        <v>6.7000000000000004E-2</v>
      </c>
      <c r="AJ159" s="64">
        <v>7.0000000000000007E-2</v>
      </c>
      <c r="AK159" s="64">
        <v>2.9000000000000001E-2</v>
      </c>
      <c r="AL159" s="64">
        <v>0.94499999999999995</v>
      </c>
      <c r="AM159" s="64">
        <v>0.85299999999999998</v>
      </c>
      <c r="AN159" s="64">
        <v>2.4E-2</v>
      </c>
      <c r="AO159" s="64">
        <v>0.46300000000000002</v>
      </c>
      <c r="AP159" s="64">
        <v>4.8000000000000001E-2</v>
      </c>
      <c r="AQ159" s="64">
        <v>0.42399999999999999</v>
      </c>
      <c r="AR159" s="64">
        <v>0.128</v>
      </c>
      <c r="AS159" s="64">
        <v>0.27200000000000002</v>
      </c>
      <c r="AT159" s="64">
        <v>0.33600000000000002</v>
      </c>
      <c r="AU159" s="64">
        <v>0.66500000000000004</v>
      </c>
      <c r="AV159" s="64">
        <v>0.28499999999999998</v>
      </c>
      <c r="AW159" s="64">
        <v>0.107</v>
      </c>
      <c r="AX159" s="64">
        <v>6.5000000000000002E-2</v>
      </c>
      <c r="AY159" s="64">
        <v>0.24</v>
      </c>
      <c r="AZ159" s="64">
        <v>1.4E-2</v>
      </c>
      <c r="BA159" s="64">
        <v>2.7E-2</v>
      </c>
      <c r="BB159" s="64">
        <v>0.14299999999999999</v>
      </c>
      <c r="BC159" s="64"/>
      <c r="BD159" s="64">
        <v>0.27500000000000002</v>
      </c>
      <c r="BE159" s="64">
        <v>2.3E-2</v>
      </c>
      <c r="BF159" s="64">
        <v>8.6999999999999994E-2</v>
      </c>
      <c r="BG159" s="64">
        <v>0.77800000000000002</v>
      </c>
      <c r="BH159" s="64">
        <v>7.1999999999999995E-2</v>
      </c>
      <c r="BI159" s="64">
        <v>0.54100000000000004</v>
      </c>
      <c r="BJ159" s="64">
        <v>8.4000000000000005E-2</v>
      </c>
      <c r="BK159" s="64">
        <v>0.503</v>
      </c>
      <c r="BL159" s="64">
        <v>0.125</v>
      </c>
      <c r="BM159" s="64">
        <v>0.315</v>
      </c>
      <c r="BN159" s="64">
        <v>0.224</v>
      </c>
      <c r="BO159" s="64">
        <v>0.63400000000000001</v>
      </c>
      <c r="BP159" s="64">
        <v>0.20899999999999999</v>
      </c>
      <c r="BQ159" s="64">
        <v>5.7000000000000002E-2</v>
      </c>
      <c r="BR159" s="64">
        <v>6.0999999999999999E-2</v>
      </c>
      <c r="BS159" s="64">
        <v>8.5999999999999993E-2</v>
      </c>
      <c r="BT159" s="64">
        <v>1.0999999999999999E-2</v>
      </c>
      <c r="BU159" s="64">
        <v>0.114</v>
      </c>
      <c r="BV159" s="64">
        <v>3.6999999999999998E-2</v>
      </c>
      <c r="BW159" s="64">
        <v>0</v>
      </c>
      <c r="BX159" s="64">
        <v>0.68400000000000005</v>
      </c>
      <c r="BY159" s="65">
        <v>6.0000000000000001E-3</v>
      </c>
    </row>
    <row r="160" spans="1:77">
      <c r="A160" s="83"/>
      <c r="B160" s="64" t="s">
        <v>467</v>
      </c>
      <c r="C160" s="64">
        <v>50</v>
      </c>
      <c r="D160" s="64">
        <v>50</v>
      </c>
      <c r="E160" s="64">
        <v>50</v>
      </c>
      <c r="F160" s="64">
        <v>50</v>
      </c>
      <c r="G160" s="64">
        <v>50</v>
      </c>
      <c r="H160" s="64">
        <v>50</v>
      </c>
      <c r="I160" s="64">
        <v>50</v>
      </c>
      <c r="J160" s="64">
        <v>50</v>
      </c>
      <c r="K160" s="64">
        <v>50</v>
      </c>
      <c r="L160" s="64">
        <v>50</v>
      </c>
      <c r="M160" s="64">
        <v>50</v>
      </c>
      <c r="N160" s="64">
        <v>50</v>
      </c>
      <c r="O160" s="64">
        <v>50</v>
      </c>
      <c r="P160" s="64">
        <v>50</v>
      </c>
      <c r="Q160" s="64">
        <v>50</v>
      </c>
      <c r="R160" s="64">
        <v>50</v>
      </c>
      <c r="S160" s="64">
        <v>50</v>
      </c>
      <c r="T160" s="64">
        <v>50</v>
      </c>
      <c r="U160" s="64">
        <v>50</v>
      </c>
      <c r="V160" s="64">
        <v>50</v>
      </c>
      <c r="W160" s="64">
        <v>50</v>
      </c>
      <c r="X160" s="64">
        <v>50</v>
      </c>
      <c r="Y160" s="64">
        <v>50</v>
      </c>
      <c r="Z160" s="64">
        <v>50</v>
      </c>
      <c r="AA160" s="64">
        <v>50</v>
      </c>
      <c r="AB160" s="64">
        <v>50</v>
      </c>
      <c r="AC160" s="64">
        <v>50</v>
      </c>
      <c r="AD160" s="64">
        <v>50</v>
      </c>
      <c r="AE160" s="64">
        <v>50</v>
      </c>
      <c r="AF160" s="64">
        <v>50</v>
      </c>
      <c r="AG160" s="64">
        <v>50</v>
      </c>
      <c r="AH160" s="64">
        <v>50</v>
      </c>
      <c r="AI160" s="64">
        <v>50</v>
      </c>
      <c r="AJ160" s="64">
        <v>50</v>
      </c>
      <c r="AK160" s="64">
        <v>50</v>
      </c>
      <c r="AL160" s="64">
        <v>50</v>
      </c>
      <c r="AM160" s="64">
        <v>50</v>
      </c>
      <c r="AN160" s="64">
        <v>50</v>
      </c>
      <c r="AO160" s="64">
        <v>50</v>
      </c>
      <c r="AP160" s="64">
        <v>50</v>
      </c>
      <c r="AQ160" s="64">
        <v>50</v>
      </c>
      <c r="AR160" s="64">
        <v>50</v>
      </c>
      <c r="AS160" s="64">
        <v>50</v>
      </c>
      <c r="AT160" s="64">
        <v>50</v>
      </c>
      <c r="AU160" s="64">
        <v>50</v>
      </c>
      <c r="AV160" s="64">
        <v>50</v>
      </c>
      <c r="AW160" s="64">
        <v>50</v>
      </c>
      <c r="AX160" s="64">
        <v>50</v>
      </c>
      <c r="AY160" s="64">
        <v>50</v>
      </c>
      <c r="AZ160" s="64">
        <v>50</v>
      </c>
      <c r="BA160" s="64">
        <v>50</v>
      </c>
      <c r="BB160" s="64">
        <v>50</v>
      </c>
      <c r="BC160" s="64">
        <v>50</v>
      </c>
      <c r="BD160" s="64">
        <v>50</v>
      </c>
      <c r="BE160" s="64">
        <v>49</v>
      </c>
      <c r="BF160" s="64">
        <v>50</v>
      </c>
      <c r="BG160" s="64">
        <v>50</v>
      </c>
      <c r="BH160" s="64">
        <v>50</v>
      </c>
      <c r="BI160" s="64">
        <v>50</v>
      </c>
      <c r="BJ160" s="64">
        <v>50</v>
      </c>
      <c r="BK160" s="64">
        <v>50</v>
      </c>
      <c r="BL160" s="64">
        <v>50</v>
      </c>
      <c r="BM160" s="64">
        <v>50</v>
      </c>
      <c r="BN160" s="64">
        <v>50</v>
      </c>
      <c r="BO160" s="64">
        <v>50</v>
      </c>
      <c r="BP160" s="64">
        <v>50</v>
      </c>
      <c r="BQ160" s="64">
        <v>50</v>
      </c>
      <c r="BR160" s="64">
        <v>50</v>
      </c>
      <c r="BS160" s="64">
        <v>50</v>
      </c>
      <c r="BT160" s="64">
        <v>50</v>
      </c>
      <c r="BU160" s="64">
        <v>50</v>
      </c>
      <c r="BV160" s="64">
        <v>50</v>
      </c>
      <c r="BW160" s="64">
        <v>50</v>
      </c>
      <c r="BX160" s="64">
        <v>50</v>
      </c>
      <c r="BY160" s="65">
        <v>49</v>
      </c>
    </row>
    <row r="161" spans="1:77">
      <c r="A161" s="83" t="s">
        <v>491</v>
      </c>
      <c r="B161" s="64" t="s">
        <v>468</v>
      </c>
      <c r="C161" s="64">
        <v>-0.44600000000000001</v>
      </c>
      <c r="D161" s="64">
        <v>-0.47699999999999998</v>
      </c>
      <c r="E161" s="64">
        <v>-0.34799999999999998</v>
      </c>
      <c r="F161" s="64">
        <v>-0.16800000000000001</v>
      </c>
      <c r="G161" s="64">
        <v>-0.54400000000000004</v>
      </c>
      <c r="H161" s="64">
        <v>-0.48499999999999999</v>
      </c>
      <c r="I161" s="64">
        <v>-0.496</v>
      </c>
      <c r="J161" s="64">
        <v>-0.42399999999999999</v>
      </c>
      <c r="K161" s="64">
        <v>-0.47099999999999997</v>
      </c>
      <c r="L161" s="64">
        <v>-0.13600000000000001</v>
      </c>
      <c r="M161" s="64">
        <v>-0.54200000000000004</v>
      </c>
      <c r="N161" s="64">
        <v>0.76500000000000001</v>
      </c>
      <c r="O161" s="64">
        <v>0.01</v>
      </c>
      <c r="P161" s="64">
        <v>2.7E-2</v>
      </c>
      <c r="Q161" s="64">
        <v>1.2999999999999999E-2</v>
      </c>
      <c r="R161" s="64">
        <v>5.3999999999999999E-2</v>
      </c>
      <c r="S161" s="64">
        <v>0.218</v>
      </c>
      <c r="T161" s="64">
        <v>0.14599999999999999</v>
      </c>
      <c r="U161" s="64">
        <v>-2E-3</v>
      </c>
      <c r="V161" s="64">
        <v>0.122</v>
      </c>
      <c r="W161" s="64">
        <v>4.1000000000000002E-2</v>
      </c>
      <c r="X161" s="64">
        <v>0.161</v>
      </c>
      <c r="Y161" s="64">
        <v>0.125</v>
      </c>
      <c r="Z161" s="64">
        <v>-0.307</v>
      </c>
      <c r="AA161" s="64">
        <v>-4.8000000000000001E-2</v>
      </c>
      <c r="AB161" s="64">
        <v>-0.27</v>
      </c>
      <c r="AC161" s="64">
        <v>1.7999999999999999E-2</v>
      </c>
      <c r="AD161" s="64">
        <v>-0.11</v>
      </c>
      <c r="AE161" s="64">
        <v>0.128</v>
      </c>
      <c r="AF161" s="64">
        <v>-7.8E-2</v>
      </c>
      <c r="AG161" s="64">
        <v>3.1E-2</v>
      </c>
      <c r="AH161" s="64">
        <v>-0.19800000000000001</v>
      </c>
      <c r="AI161" s="64">
        <v>-0.19900000000000001</v>
      </c>
      <c r="AJ161" s="64">
        <v>-0.20699999999999999</v>
      </c>
      <c r="AK161" s="64">
        <v>0.16300000000000001</v>
      </c>
      <c r="AL161" s="64">
        <v>-0.29199999999999998</v>
      </c>
      <c r="AM161" s="64">
        <v>-0.30599999999999999</v>
      </c>
      <c r="AN161" s="64">
        <v>0.27900000000000003</v>
      </c>
      <c r="AO161" s="64">
        <v>-0.29399999999999998</v>
      </c>
      <c r="AP161" s="64">
        <v>0.40100000000000002</v>
      </c>
      <c r="AQ161" s="64">
        <v>-0.26900000000000002</v>
      </c>
      <c r="AR161" s="64">
        <v>0.51500000000000001</v>
      </c>
      <c r="AS161" s="64">
        <v>-0.20699999999999999</v>
      </c>
      <c r="AT161" s="64">
        <v>0.59599999999999997</v>
      </c>
      <c r="AU161" s="64">
        <v>-0.14899999999999999</v>
      </c>
      <c r="AV161" s="64">
        <v>0.64700000000000002</v>
      </c>
      <c r="AW161" s="64">
        <v>-0.17499999999999999</v>
      </c>
      <c r="AX161" s="64">
        <v>0.70299999999999996</v>
      </c>
      <c r="AY161" s="64">
        <v>-0.255</v>
      </c>
      <c r="AZ161" s="64">
        <v>0.8</v>
      </c>
      <c r="BA161" s="64">
        <v>-0.29899999999999999</v>
      </c>
      <c r="BB161" s="64">
        <v>0.92800000000000005</v>
      </c>
      <c r="BC161" s="64">
        <v>-0.157</v>
      </c>
      <c r="BD161" s="64">
        <v>1</v>
      </c>
      <c r="BE161" s="64">
        <v>0.20799999999999999</v>
      </c>
      <c r="BF161" s="64">
        <v>0.183</v>
      </c>
      <c r="BG161" s="64">
        <v>-0.26300000000000001</v>
      </c>
      <c r="BH161" s="64">
        <v>0.23699999999999999</v>
      </c>
      <c r="BI161" s="64">
        <v>-0.27700000000000002</v>
      </c>
      <c r="BJ161" s="64">
        <v>0.30199999999999999</v>
      </c>
      <c r="BK161" s="64">
        <v>-0.26</v>
      </c>
      <c r="BL161" s="64">
        <v>0.373</v>
      </c>
      <c r="BM161" s="64">
        <v>-0.20300000000000001</v>
      </c>
      <c r="BN161" s="64">
        <v>0.432</v>
      </c>
      <c r="BO161" s="64">
        <v>-0.14899999999999999</v>
      </c>
      <c r="BP161" s="64">
        <v>0.47699999999999998</v>
      </c>
      <c r="BQ161" s="64">
        <v>-0.182</v>
      </c>
      <c r="BR161" s="64">
        <v>0.52500000000000002</v>
      </c>
      <c r="BS161" s="64">
        <v>-0.28199999999999997</v>
      </c>
      <c r="BT161" s="64">
        <v>0.60899999999999999</v>
      </c>
      <c r="BU161" s="64">
        <v>-0.35599999999999998</v>
      </c>
      <c r="BV161" s="64">
        <v>0.72499999999999998</v>
      </c>
      <c r="BW161" s="64">
        <v>-0.248</v>
      </c>
      <c r="BX161" s="64">
        <v>0.81899999999999995</v>
      </c>
      <c r="BY161" s="65">
        <v>0.11700000000000001</v>
      </c>
    </row>
    <row r="162" spans="1:77">
      <c r="A162" s="83"/>
      <c r="B162" s="64" t="s">
        <v>469</v>
      </c>
      <c r="C162" s="64">
        <v>1E-3</v>
      </c>
      <c r="D162" s="64">
        <v>0</v>
      </c>
      <c r="E162" s="64">
        <v>1.2999999999999999E-2</v>
      </c>
      <c r="F162" s="64">
        <v>0.245</v>
      </c>
      <c r="G162" s="64">
        <v>0</v>
      </c>
      <c r="H162" s="64">
        <v>0</v>
      </c>
      <c r="I162" s="64">
        <v>0</v>
      </c>
      <c r="J162" s="64">
        <v>2E-3</v>
      </c>
      <c r="K162" s="64">
        <v>1E-3</v>
      </c>
      <c r="L162" s="64">
        <v>0.34499999999999997</v>
      </c>
      <c r="M162" s="64">
        <v>0</v>
      </c>
      <c r="N162" s="64">
        <v>0</v>
      </c>
      <c r="O162" s="64">
        <v>0.94499999999999995</v>
      </c>
      <c r="P162" s="64">
        <v>0.85099999999999998</v>
      </c>
      <c r="Q162" s="64">
        <v>0.92700000000000005</v>
      </c>
      <c r="R162" s="64">
        <v>0.71099999999999997</v>
      </c>
      <c r="S162" s="64">
        <v>0.127</v>
      </c>
      <c r="T162" s="64">
        <v>0.313</v>
      </c>
      <c r="U162" s="64">
        <v>0.99099999999999999</v>
      </c>
      <c r="V162" s="64">
        <v>0.39900000000000002</v>
      </c>
      <c r="W162" s="64">
        <v>0.77600000000000002</v>
      </c>
      <c r="X162" s="64">
        <v>0.26500000000000001</v>
      </c>
      <c r="Y162" s="64">
        <v>0.38800000000000001</v>
      </c>
      <c r="Z162" s="64">
        <v>0.03</v>
      </c>
      <c r="AA162" s="64">
        <v>0.74099999999999999</v>
      </c>
      <c r="AB162" s="64">
        <v>5.8000000000000003E-2</v>
      </c>
      <c r="AC162" s="64">
        <v>0.90300000000000002</v>
      </c>
      <c r="AD162" s="64">
        <v>0.44500000000000001</v>
      </c>
      <c r="AE162" s="64">
        <v>0.377</v>
      </c>
      <c r="AF162" s="64">
        <v>0.59</v>
      </c>
      <c r="AG162" s="64">
        <v>0.83</v>
      </c>
      <c r="AH162" s="64">
        <v>0.16700000000000001</v>
      </c>
      <c r="AI162" s="64">
        <v>0.16500000000000001</v>
      </c>
      <c r="AJ162" s="64">
        <v>0.14899999999999999</v>
      </c>
      <c r="AK162" s="64">
        <v>0.25800000000000001</v>
      </c>
      <c r="AL162" s="64">
        <v>0.04</v>
      </c>
      <c r="AM162" s="64">
        <v>0.03</v>
      </c>
      <c r="AN162" s="64">
        <v>0.05</v>
      </c>
      <c r="AO162" s="64">
        <v>3.7999999999999999E-2</v>
      </c>
      <c r="AP162" s="64">
        <v>4.0000000000000001E-3</v>
      </c>
      <c r="AQ162" s="64">
        <v>5.8999999999999997E-2</v>
      </c>
      <c r="AR162" s="64">
        <v>0</v>
      </c>
      <c r="AS162" s="64">
        <v>0.15</v>
      </c>
      <c r="AT162" s="64">
        <v>0</v>
      </c>
      <c r="AU162" s="64">
        <v>0.30099999999999999</v>
      </c>
      <c r="AV162" s="64">
        <v>0</v>
      </c>
      <c r="AW162" s="64">
        <v>0.22500000000000001</v>
      </c>
      <c r="AX162" s="64">
        <v>0</v>
      </c>
      <c r="AY162" s="64">
        <v>7.3999999999999996E-2</v>
      </c>
      <c r="AZ162" s="64">
        <v>0</v>
      </c>
      <c r="BA162" s="64">
        <v>3.5000000000000003E-2</v>
      </c>
      <c r="BB162" s="64">
        <v>0</v>
      </c>
      <c r="BC162" s="64">
        <v>0.27500000000000002</v>
      </c>
      <c r="BD162" s="64"/>
      <c r="BE162" s="64">
        <v>0.152</v>
      </c>
      <c r="BF162" s="64">
        <v>0.20300000000000001</v>
      </c>
      <c r="BG162" s="64">
        <v>6.5000000000000002E-2</v>
      </c>
      <c r="BH162" s="64">
        <v>9.7000000000000003E-2</v>
      </c>
      <c r="BI162" s="64">
        <v>5.1999999999999998E-2</v>
      </c>
      <c r="BJ162" s="64">
        <v>3.3000000000000002E-2</v>
      </c>
      <c r="BK162" s="64">
        <v>6.8000000000000005E-2</v>
      </c>
      <c r="BL162" s="64">
        <v>8.0000000000000002E-3</v>
      </c>
      <c r="BM162" s="64">
        <v>0.158</v>
      </c>
      <c r="BN162" s="64">
        <v>2E-3</v>
      </c>
      <c r="BO162" s="64">
        <v>0.3</v>
      </c>
      <c r="BP162" s="64">
        <v>0</v>
      </c>
      <c r="BQ162" s="64">
        <v>0.20499999999999999</v>
      </c>
      <c r="BR162" s="64">
        <v>0</v>
      </c>
      <c r="BS162" s="64">
        <v>4.8000000000000001E-2</v>
      </c>
      <c r="BT162" s="64">
        <v>0</v>
      </c>
      <c r="BU162" s="64">
        <v>1.0999999999999999E-2</v>
      </c>
      <c r="BV162" s="64">
        <v>0</v>
      </c>
      <c r="BW162" s="64">
        <v>8.3000000000000004E-2</v>
      </c>
      <c r="BX162" s="64">
        <v>0</v>
      </c>
      <c r="BY162" s="65">
        <v>0.42399999999999999</v>
      </c>
    </row>
    <row r="163" spans="1:77">
      <c r="A163" s="83"/>
      <c r="B163" s="64" t="s">
        <v>467</v>
      </c>
      <c r="C163" s="64">
        <v>50</v>
      </c>
      <c r="D163" s="64">
        <v>50</v>
      </c>
      <c r="E163" s="64">
        <v>50</v>
      </c>
      <c r="F163" s="64">
        <v>50</v>
      </c>
      <c r="G163" s="64">
        <v>50</v>
      </c>
      <c r="H163" s="64">
        <v>50</v>
      </c>
      <c r="I163" s="64">
        <v>50</v>
      </c>
      <c r="J163" s="64">
        <v>50</v>
      </c>
      <c r="K163" s="64">
        <v>50</v>
      </c>
      <c r="L163" s="64">
        <v>50</v>
      </c>
      <c r="M163" s="64">
        <v>50</v>
      </c>
      <c r="N163" s="64">
        <v>50</v>
      </c>
      <c r="O163" s="64">
        <v>50</v>
      </c>
      <c r="P163" s="64">
        <v>50</v>
      </c>
      <c r="Q163" s="64">
        <v>50</v>
      </c>
      <c r="R163" s="64">
        <v>50</v>
      </c>
      <c r="S163" s="64">
        <v>50</v>
      </c>
      <c r="T163" s="64">
        <v>50</v>
      </c>
      <c r="U163" s="64">
        <v>50</v>
      </c>
      <c r="V163" s="64">
        <v>50</v>
      </c>
      <c r="W163" s="64">
        <v>50</v>
      </c>
      <c r="X163" s="64">
        <v>50</v>
      </c>
      <c r="Y163" s="64">
        <v>50</v>
      </c>
      <c r="Z163" s="64">
        <v>50</v>
      </c>
      <c r="AA163" s="64">
        <v>50</v>
      </c>
      <c r="AB163" s="64">
        <v>50</v>
      </c>
      <c r="AC163" s="64">
        <v>50</v>
      </c>
      <c r="AD163" s="64">
        <v>50</v>
      </c>
      <c r="AE163" s="64">
        <v>50</v>
      </c>
      <c r="AF163" s="64">
        <v>50</v>
      </c>
      <c r="AG163" s="64">
        <v>50</v>
      </c>
      <c r="AH163" s="64">
        <v>50</v>
      </c>
      <c r="AI163" s="64">
        <v>50</v>
      </c>
      <c r="AJ163" s="64">
        <v>50</v>
      </c>
      <c r="AK163" s="64">
        <v>50</v>
      </c>
      <c r="AL163" s="64">
        <v>50</v>
      </c>
      <c r="AM163" s="64">
        <v>50</v>
      </c>
      <c r="AN163" s="64">
        <v>50</v>
      </c>
      <c r="AO163" s="64">
        <v>50</v>
      </c>
      <c r="AP163" s="64">
        <v>50</v>
      </c>
      <c r="AQ163" s="64">
        <v>50</v>
      </c>
      <c r="AR163" s="64">
        <v>50</v>
      </c>
      <c r="AS163" s="64">
        <v>50</v>
      </c>
      <c r="AT163" s="64">
        <v>50</v>
      </c>
      <c r="AU163" s="64">
        <v>50</v>
      </c>
      <c r="AV163" s="64">
        <v>50</v>
      </c>
      <c r="AW163" s="64">
        <v>50</v>
      </c>
      <c r="AX163" s="64">
        <v>50</v>
      </c>
      <c r="AY163" s="64">
        <v>50</v>
      </c>
      <c r="AZ163" s="64">
        <v>50</v>
      </c>
      <c r="BA163" s="64">
        <v>50</v>
      </c>
      <c r="BB163" s="64">
        <v>50</v>
      </c>
      <c r="BC163" s="64">
        <v>50</v>
      </c>
      <c r="BD163" s="64">
        <v>50</v>
      </c>
      <c r="BE163" s="64">
        <v>49</v>
      </c>
      <c r="BF163" s="64">
        <v>50</v>
      </c>
      <c r="BG163" s="64">
        <v>50</v>
      </c>
      <c r="BH163" s="64">
        <v>50</v>
      </c>
      <c r="BI163" s="64">
        <v>50</v>
      </c>
      <c r="BJ163" s="64">
        <v>50</v>
      </c>
      <c r="BK163" s="64">
        <v>50</v>
      </c>
      <c r="BL163" s="64">
        <v>50</v>
      </c>
      <c r="BM163" s="64">
        <v>50</v>
      </c>
      <c r="BN163" s="64">
        <v>50</v>
      </c>
      <c r="BO163" s="64">
        <v>50</v>
      </c>
      <c r="BP163" s="64">
        <v>50</v>
      </c>
      <c r="BQ163" s="64">
        <v>50</v>
      </c>
      <c r="BR163" s="64">
        <v>50</v>
      </c>
      <c r="BS163" s="64">
        <v>50</v>
      </c>
      <c r="BT163" s="64">
        <v>50</v>
      </c>
      <c r="BU163" s="64">
        <v>50</v>
      </c>
      <c r="BV163" s="64">
        <v>50</v>
      </c>
      <c r="BW163" s="64">
        <v>50</v>
      </c>
      <c r="BX163" s="64">
        <v>50</v>
      </c>
      <c r="BY163" s="65">
        <v>49</v>
      </c>
    </row>
    <row r="164" spans="1:77">
      <c r="A164" s="83" t="s">
        <v>488</v>
      </c>
      <c r="B164" s="64" t="s">
        <v>468</v>
      </c>
      <c r="C164" s="64">
        <v>-0.13800000000000001</v>
      </c>
      <c r="D164" s="64">
        <v>-0.105</v>
      </c>
      <c r="E164" s="64">
        <v>-0.13500000000000001</v>
      </c>
      <c r="F164" s="64">
        <v>-0.11700000000000001</v>
      </c>
      <c r="G164" s="64">
        <v>-0.14299999999999999</v>
      </c>
      <c r="H164" s="64">
        <v>-0.14599999999999999</v>
      </c>
      <c r="I164" s="64">
        <v>-0.151</v>
      </c>
      <c r="J164" s="64">
        <v>-0.126</v>
      </c>
      <c r="K164" s="64">
        <v>-0.14399999999999999</v>
      </c>
      <c r="L164" s="64">
        <v>-0.17199999999999999</v>
      </c>
      <c r="M164" s="64">
        <v>-0.128</v>
      </c>
      <c r="N164" s="64">
        <v>6.9000000000000006E-2</v>
      </c>
      <c r="O164" s="64">
        <v>0.13200000000000001</v>
      </c>
      <c r="P164" s="64">
        <v>-3.6999999999999998E-2</v>
      </c>
      <c r="Q164" s="64">
        <v>1E-3</v>
      </c>
      <c r="R164" s="64">
        <v>-0.20200000000000001</v>
      </c>
      <c r="S164" s="64">
        <v>-3.3000000000000002E-2</v>
      </c>
      <c r="T164" s="64">
        <v>-0.13300000000000001</v>
      </c>
      <c r="U164" s="64">
        <v>7.4999999999999997E-2</v>
      </c>
      <c r="V164" s="64">
        <v>-8.1000000000000003E-2</v>
      </c>
      <c r="W164" s="64">
        <v>2.1000000000000001E-2</v>
      </c>
      <c r="X164" s="64">
        <v>-8.2000000000000003E-2</v>
      </c>
      <c r="Y164" s="64">
        <v>-5.7000000000000002E-2</v>
      </c>
      <c r="Z164" s="64">
        <v>-4.5999999999999999E-2</v>
      </c>
      <c r="AA164" s="64">
        <v>0.183</v>
      </c>
      <c r="AB164" s="64">
        <v>0.13800000000000001</v>
      </c>
      <c r="AC164" s="64">
        <v>0.24099999999999999</v>
      </c>
      <c r="AD164" s="64">
        <v>0.41899999999999998</v>
      </c>
      <c r="AE164" s="64">
        <v>0.21099999999999999</v>
      </c>
      <c r="AF164" s="64">
        <v>0.14599999999999999</v>
      </c>
      <c r="AG164" s="64">
        <v>0.19800000000000001</v>
      </c>
      <c r="AH164" s="64">
        <v>0.20499999999999999</v>
      </c>
      <c r="AI164" s="64">
        <v>0.26200000000000001</v>
      </c>
      <c r="AJ164" s="64">
        <v>0.26</v>
      </c>
      <c r="AK164" s="64">
        <v>0.27600000000000002</v>
      </c>
      <c r="AL164" s="64">
        <v>-6.9000000000000006E-2</v>
      </c>
      <c r="AM164" s="64">
        <v>-9.4E-2</v>
      </c>
      <c r="AN164" s="64">
        <v>0.311</v>
      </c>
      <c r="AO164" s="64">
        <v>-8.0000000000000002E-3</v>
      </c>
      <c r="AP164" s="64">
        <v>0.31900000000000001</v>
      </c>
      <c r="AQ164" s="64">
        <v>0.106</v>
      </c>
      <c r="AR164" s="64">
        <v>0.28199999999999997</v>
      </c>
      <c r="AS164" s="64">
        <v>0.122</v>
      </c>
      <c r="AT164" s="64">
        <v>0.217</v>
      </c>
      <c r="AU164" s="64">
        <v>0.16</v>
      </c>
      <c r="AV164" s="64">
        <v>0.13700000000000001</v>
      </c>
      <c r="AW164" s="64">
        <v>-6.5000000000000002E-2</v>
      </c>
      <c r="AX164" s="64">
        <v>0.153</v>
      </c>
      <c r="AY164" s="64">
        <v>-0.23</v>
      </c>
      <c r="AZ164" s="64">
        <v>0.26200000000000001</v>
      </c>
      <c r="BA164" s="64">
        <v>-0.16800000000000001</v>
      </c>
      <c r="BB164" s="64">
        <v>0.34499999999999997</v>
      </c>
      <c r="BC164" s="64">
        <v>0.32400000000000001</v>
      </c>
      <c r="BD164" s="64">
        <v>0.20799999999999999</v>
      </c>
      <c r="BE164" s="64">
        <v>1</v>
      </c>
      <c r="BF164" s="64">
        <v>0.21099999999999999</v>
      </c>
      <c r="BG164" s="64">
        <v>-0.109</v>
      </c>
      <c r="BH164" s="64">
        <v>0.24299999999999999</v>
      </c>
      <c r="BI164" s="64">
        <v>-3.9E-2</v>
      </c>
      <c r="BJ164" s="64">
        <v>0.255</v>
      </c>
      <c r="BK164" s="64">
        <v>8.7999999999999995E-2</v>
      </c>
      <c r="BL164" s="64">
        <v>0.245</v>
      </c>
      <c r="BM164" s="64">
        <v>0.105</v>
      </c>
      <c r="BN164" s="64">
        <v>0.218</v>
      </c>
      <c r="BO164" s="64">
        <v>0.14799999999999999</v>
      </c>
      <c r="BP164" s="64">
        <v>0.17199999999999999</v>
      </c>
      <c r="BQ164" s="64">
        <v>-7.1999999999999995E-2</v>
      </c>
      <c r="BR164" s="64">
        <v>0.17799999999999999</v>
      </c>
      <c r="BS164" s="64">
        <v>-0.27100000000000002</v>
      </c>
      <c r="BT164" s="64">
        <v>0.26500000000000001</v>
      </c>
      <c r="BU164" s="64">
        <v>-0.24399999999999999</v>
      </c>
      <c r="BV164" s="64">
        <v>0.35399999999999998</v>
      </c>
      <c r="BW164" s="64">
        <v>0.23799999999999999</v>
      </c>
      <c r="BX164" s="64">
        <v>0.29499999999999998</v>
      </c>
      <c r="BY164" s="65">
        <v>0.98299999999999998</v>
      </c>
    </row>
    <row r="165" spans="1:77">
      <c r="A165" s="83"/>
      <c r="B165" s="64" t="s">
        <v>469</v>
      </c>
      <c r="C165" s="64">
        <v>0.34599999999999997</v>
      </c>
      <c r="D165" s="64">
        <v>0.47099999999999997</v>
      </c>
      <c r="E165" s="64">
        <v>0.35499999999999998</v>
      </c>
      <c r="F165" s="64">
        <v>0.42299999999999999</v>
      </c>
      <c r="G165" s="64">
        <v>0.32800000000000001</v>
      </c>
      <c r="H165" s="64">
        <v>0.317</v>
      </c>
      <c r="I165" s="64">
        <v>0.3</v>
      </c>
      <c r="J165" s="64">
        <v>0.38700000000000001</v>
      </c>
      <c r="K165" s="64">
        <v>0.32400000000000001</v>
      </c>
      <c r="L165" s="64">
        <v>0.23799999999999999</v>
      </c>
      <c r="M165" s="64">
        <v>0.379</v>
      </c>
      <c r="N165" s="64">
        <v>0.63800000000000001</v>
      </c>
      <c r="O165" s="64">
        <v>0.36499999999999999</v>
      </c>
      <c r="P165" s="64">
        <v>0.79900000000000004</v>
      </c>
      <c r="Q165" s="64">
        <v>0.995</v>
      </c>
      <c r="R165" s="64">
        <v>0.16400000000000001</v>
      </c>
      <c r="S165" s="64">
        <v>0.82299999999999995</v>
      </c>
      <c r="T165" s="64">
        <v>0.36399999999999999</v>
      </c>
      <c r="U165" s="64">
        <v>0.61</v>
      </c>
      <c r="V165" s="64">
        <v>0.57799999999999996</v>
      </c>
      <c r="W165" s="64">
        <v>0.88400000000000001</v>
      </c>
      <c r="X165" s="64">
        <v>0.57399999999999995</v>
      </c>
      <c r="Y165" s="64">
        <v>0.69899999999999995</v>
      </c>
      <c r="Z165" s="64">
        <v>0.755</v>
      </c>
      <c r="AA165" s="64">
        <v>0.20799999999999999</v>
      </c>
      <c r="AB165" s="64">
        <v>0.34499999999999997</v>
      </c>
      <c r="AC165" s="64">
        <v>9.5000000000000001E-2</v>
      </c>
      <c r="AD165" s="64">
        <v>3.0000000000000001E-3</v>
      </c>
      <c r="AE165" s="64">
        <v>0.14699999999999999</v>
      </c>
      <c r="AF165" s="64">
        <v>0.317</v>
      </c>
      <c r="AG165" s="64">
        <v>0.17299999999999999</v>
      </c>
      <c r="AH165" s="64">
        <v>0.158</v>
      </c>
      <c r="AI165" s="64">
        <v>6.9000000000000006E-2</v>
      </c>
      <c r="AJ165" s="64">
        <v>7.0999999999999994E-2</v>
      </c>
      <c r="AK165" s="64">
        <v>5.5E-2</v>
      </c>
      <c r="AL165" s="64">
        <v>0.63700000000000001</v>
      </c>
      <c r="AM165" s="64">
        <v>0.52300000000000002</v>
      </c>
      <c r="AN165" s="64">
        <v>0.03</v>
      </c>
      <c r="AO165" s="64">
        <v>0.95699999999999996</v>
      </c>
      <c r="AP165" s="64">
        <v>2.5000000000000001E-2</v>
      </c>
      <c r="AQ165" s="64">
        <v>0.47</v>
      </c>
      <c r="AR165" s="64">
        <v>0.05</v>
      </c>
      <c r="AS165" s="64">
        <v>0.40200000000000002</v>
      </c>
      <c r="AT165" s="64">
        <v>0.13500000000000001</v>
      </c>
      <c r="AU165" s="64">
        <v>0.27100000000000002</v>
      </c>
      <c r="AV165" s="64">
        <v>0.34799999999999998</v>
      </c>
      <c r="AW165" s="64">
        <v>0.65800000000000003</v>
      </c>
      <c r="AX165" s="64">
        <v>0.29399999999999998</v>
      </c>
      <c r="AY165" s="64">
        <v>0.112</v>
      </c>
      <c r="AZ165" s="64">
        <v>6.9000000000000006E-2</v>
      </c>
      <c r="BA165" s="64">
        <v>0.248</v>
      </c>
      <c r="BB165" s="64">
        <v>1.4999999999999999E-2</v>
      </c>
      <c r="BC165" s="64">
        <v>2.3E-2</v>
      </c>
      <c r="BD165" s="64">
        <v>0.152</v>
      </c>
      <c r="BE165" s="64"/>
      <c r="BF165" s="64">
        <v>0.14599999999999999</v>
      </c>
      <c r="BG165" s="64">
        <v>0.45500000000000002</v>
      </c>
      <c r="BH165" s="64">
        <v>9.2999999999999999E-2</v>
      </c>
      <c r="BI165" s="64">
        <v>0.79</v>
      </c>
      <c r="BJ165" s="64">
        <v>7.8E-2</v>
      </c>
      <c r="BK165" s="64">
        <v>0.54700000000000004</v>
      </c>
      <c r="BL165" s="64">
        <v>0.09</v>
      </c>
      <c r="BM165" s="64">
        <v>0.47299999999999998</v>
      </c>
      <c r="BN165" s="64">
        <v>0.13300000000000001</v>
      </c>
      <c r="BO165" s="64">
        <v>0.311</v>
      </c>
      <c r="BP165" s="64">
        <v>0.23599999999999999</v>
      </c>
      <c r="BQ165" s="64">
        <v>0.624</v>
      </c>
      <c r="BR165" s="64">
        <v>0.22</v>
      </c>
      <c r="BS165" s="64">
        <v>0.06</v>
      </c>
      <c r="BT165" s="64">
        <v>6.6000000000000003E-2</v>
      </c>
      <c r="BU165" s="64">
        <v>9.0999999999999998E-2</v>
      </c>
      <c r="BV165" s="64">
        <v>1.2999999999999999E-2</v>
      </c>
      <c r="BW165" s="64">
        <v>9.9000000000000005E-2</v>
      </c>
      <c r="BX165" s="64">
        <v>3.9E-2</v>
      </c>
      <c r="BY165" s="65">
        <v>0</v>
      </c>
    </row>
    <row r="166" spans="1:77">
      <c r="A166" s="83"/>
      <c r="B166" s="64" t="s">
        <v>467</v>
      </c>
      <c r="C166" s="64">
        <v>49</v>
      </c>
      <c r="D166" s="64">
        <v>49</v>
      </c>
      <c r="E166" s="64">
        <v>49</v>
      </c>
      <c r="F166" s="64">
        <v>49</v>
      </c>
      <c r="G166" s="64">
        <v>49</v>
      </c>
      <c r="H166" s="64">
        <v>49</v>
      </c>
      <c r="I166" s="64">
        <v>49</v>
      </c>
      <c r="J166" s="64">
        <v>49</v>
      </c>
      <c r="K166" s="64">
        <v>49</v>
      </c>
      <c r="L166" s="64">
        <v>49</v>
      </c>
      <c r="M166" s="64">
        <v>49</v>
      </c>
      <c r="N166" s="64">
        <v>49</v>
      </c>
      <c r="O166" s="64">
        <v>49</v>
      </c>
      <c r="P166" s="64">
        <v>49</v>
      </c>
      <c r="Q166" s="64">
        <v>49</v>
      </c>
      <c r="R166" s="64">
        <v>49</v>
      </c>
      <c r="S166" s="64">
        <v>49</v>
      </c>
      <c r="T166" s="64">
        <v>49</v>
      </c>
      <c r="U166" s="64">
        <v>49</v>
      </c>
      <c r="V166" s="64">
        <v>49</v>
      </c>
      <c r="W166" s="64">
        <v>49</v>
      </c>
      <c r="X166" s="64">
        <v>49</v>
      </c>
      <c r="Y166" s="64">
        <v>49</v>
      </c>
      <c r="Z166" s="64">
        <v>49</v>
      </c>
      <c r="AA166" s="64">
        <v>49</v>
      </c>
      <c r="AB166" s="64">
        <v>49</v>
      </c>
      <c r="AC166" s="64">
        <v>49</v>
      </c>
      <c r="AD166" s="64">
        <v>49</v>
      </c>
      <c r="AE166" s="64">
        <v>49</v>
      </c>
      <c r="AF166" s="64">
        <v>49</v>
      </c>
      <c r="AG166" s="64">
        <v>49</v>
      </c>
      <c r="AH166" s="64">
        <v>49</v>
      </c>
      <c r="AI166" s="64">
        <v>49</v>
      </c>
      <c r="AJ166" s="64">
        <v>49</v>
      </c>
      <c r="AK166" s="64">
        <v>49</v>
      </c>
      <c r="AL166" s="64">
        <v>49</v>
      </c>
      <c r="AM166" s="64">
        <v>49</v>
      </c>
      <c r="AN166" s="64">
        <v>49</v>
      </c>
      <c r="AO166" s="64">
        <v>49</v>
      </c>
      <c r="AP166" s="64">
        <v>49</v>
      </c>
      <c r="AQ166" s="64">
        <v>49</v>
      </c>
      <c r="AR166" s="64">
        <v>49</v>
      </c>
      <c r="AS166" s="64">
        <v>49</v>
      </c>
      <c r="AT166" s="64">
        <v>49</v>
      </c>
      <c r="AU166" s="64">
        <v>49</v>
      </c>
      <c r="AV166" s="64">
        <v>49</v>
      </c>
      <c r="AW166" s="64">
        <v>49</v>
      </c>
      <c r="AX166" s="64">
        <v>49</v>
      </c>
      <c r="AY166" s="64">
        <v>49</v>
      </c>
      <c r="AZ166" s="64">
        <v>49</v>
      </c>
      <c r="BA166" s="64">
        <v>49</v>
      </c>
      <c r="BB166" s="64">
        <v>49</v>
      </c>
      <c r="BC166" s="64">
        <v>49</v>
      </c>
      <c r="BD166" s="64">
        <v>49</v>
      </c>
      <c r="BE166" s="64">
        <v>49</v>
      </c>
      <c r="BF166" s="64">
        <v>49</v>
      </c>
      <c r="BG166" s="64">
        <v>49</v>
      </c>
      <c r="BH166" s="64">
        <v>49</v>
      </c>
      <c r="BI166" s="64">
        <v>49</v>
      </c>
      <c r="BJ166" s="64">
        <v>49</v>
      </c>
      <c r="BK166" s="64">
        <v>49</v>
      </c>
      <c r="BL166" s="64">
        <v>49</v>
      </c>
      <c r="BM166" s="64">
        <v>49</v>
      </c>
      <c r="BN166" s="64">
        <v>49</v>
      </c>
      <c r="BO166" s="64">
        <v>49</v>
      </c>
      <c r="BP166" s="64">
        <v>49</v>
      </c>
      <c r="BQ166" s="64">
        <v>49</v>
      </c>
      <c r="BR166" s="64">
        <v>49</v>
      </c>
      <c r="BS166" s="64">
        <v>49</v>
      </c>
      <c r="BT166" s="64">
        <v>49</v>
      </c>
      <c r="BU166" s="64">
        <v>49</v>
      </c>
      <c r="BV166" s="64">
        <v>49</v>
      </c>
      <c r="BW166" s="64">
        <v>49</v>
      </c>
      <c r="BX166" s="64">
        <v>49</v>
      </c>
      <c r="BY166" s="65">
        <v>49</v>
      </c>
    </row>
    <row r="167" spans="1:77">
      <c r="A167" s="83" t="s">
        <v>139</v>
      </c>
      <c r="B167" s="64" t="s">
        <v>468</v>
      </c>
      <c r="C167" s="64">
        <v>-0.85199999999999998</v>
      </c>
      <c r="D167" s="64">
        <v>-0.80100000000000005</v>
      </c>
      <c r="E167" s="64">
        <v>-0.89800000000000002</v>
      </c>
      <c r="F167" s="64">
        <v>-0.85499999999999998</v>
      </c>
      <c r="G167" s="64">
        <v>-0.85499999999999998</v>
      </c>
      <c r="H167" s="64">
        <v>-0.879</v>
      </c>
      <c r="I167" s="64">
        <v>-0.89</v>
      </c>
      <c r="J167" s="64">
        <v>-0.84299999999999997</v>
      </c>
      <c r="K167" s="64">
        <v>-0.88400000000000001</v>
      </c>
      <c r="L167" s="64">
        <v>-0.83199999999999996</v>
      </c>
      <c r="M167" s="64">
        <v>-0.85399999999999998</v>
      </c>
      <c r="N167" s="64">
        <v>0.505</v>
      </c>
      <c r="O167" s="64">
        <v>0.06</v>
      </c>
      <c r="P167" s="64">
        <v>-3.4000000000000002E-2</v>
      </c>
      <c r="Q167" s="64">
        <v>2.3E-2</v>
      </c>
      <c r="R167" s="64">
        <v>-0.187</v>
      </c>
      <c r="S167" s="64">
        <v>-0.104</v>
      </c>
      <c r="T167" s="64">
        <v>-0.192</v>
      </c>
      <c r="U167" s="64">
        <v>0.08</v>
      </c>
      <c r="V167" s="64">
        <v>-9.9000000000000005E-2</v>
      </c>
      <c r="W167" s="64">
        <v>0.17399999999999999</v>
      </c>
      <c r="X167" s="64">
        <v>-0.28799999999999998</v>
      </c>
      <c r="Y167" s="64">
        <v>0.13400000000000001</v>
      </c>
      <c r="Z167" s="64">
        <v>0.28699999999999998</v>
      </c>
      <c r="AA167" s="64">
        <v>9.0999999999999998E-2</v>
      </c>
      <c r="AB167" s="64">
        <v>0.373</v>
      </c>
      <c r="AC167" s="64">
        <v>0.57799999999999996</v>
      </c>
      <c r="AD167" s="64">
        <v>0.05</v>
      </c>
      <c r="AE167" s="64">
        <v>0.38100000000000001</v>
      </c>
      <c r="AF167" s="64">
        <v>0.57499999999999996</v>
      </c>
      <c r="AG167" s="64">
        <v>-0.14599999999999999</v>
      </c>
      <c r="AH167" s="64">
        <v>0.27200000000000002</v>
      </c>
      <c r="AI167" s="64">
        <v>0.51200000000000001</v>
      </c>
      <c r="AJ167" s="64">
        <v>0.49</v>
      </c>
      <c r="AK167" s="64">
        <v>0.78500000000000003</v>
      </c>
      <c r="AL167" s="64">
        <v>0.215</v>
      </c>
      <c r="AM167" s="64">
        <v>0.22700000000000001</v>
      </c>
      <c r="AN167" s="64">
        <v>0.71199999999999997</v>
      </c>
      <c r="AO167" s="64">
        <v>0.27900000000000003</v>
      </c>
      <c r="AP167" s="64">
        <v>0.61199999999999999</v>
      </c>
      <c r="AQ167" s="64">
        <v>0.19900000000000001</v>
      </c>
      <c r="AR167" s="64">
        <v>0.54100000000000004</v>
      </c>
      <c r="AS167" s="64">
        <v>0.14000000000000001</v>
      </c>
      <c r="AT167" s="64">
        <v>0.495</v>
      </c>
      <c r="AU167" s="64">
        <v>0.14399999999999999</v>
      </c>
      <c r="AV167" s="64">
        <v>0.44900000000000001</v>
      </c>
      <c r="AW167" s="64">
        <v>0.188</v>
      </c>
      <c r="AX167" s="64">
        <v>0.38800000000000001</v>
      </c>
      <c r="AY167" s="64">
        <v>0.217</v>
      </c>
      <c r="AZ167" s="64">
        <v>0.316</v>
      </c>
      <c r="BA167" s="64">
        <v>0.23499999999999999</v>
      </c>
      <c r="BB167" s="64">
        <v>0.247</v>
      </c>
      <c r="BC167" s="64">
        <v>0.245</v>
      </c>
      <c r="BD167" s="64">
        <v>0.183</v>
      </c>
      <c r="BE167" s="64">
        <v>0.21099999999999999</v>
      </c>
      <c r="BF167" s="64">
        <v>1</v>
      </c>
      <c r="BG167" s="64">
        <v>0.14899999999999999</v>
      </c>
      <c r="BH167" s="64">
        <v>0.96799999999999997</v>
      </c>
      <c r="BI167" s="64">
        <v>0.23300000000000001</v>
      </c>
      <c r="BJ167" s="64">
        <v>0.91100000000000003</v>
      </c>
      <c r="BK167" s="64">
        <v>0.16300000000000001</v>
      </c>
      <c r="BL167" s="64">
        <v>0.875</v>
      </c>
      <c r="BM167" s="64">
        <v>0.10199999999999999</v>
      </c>
      <c r="BN167" s="64">
        <v>0.86199999999999999</v>
      </c>
      <c r="BO167" s="64">
        <v>0.107</v>
      </c>
      <c r="BP167" s="64">
        <v>0.84699999999999998</v>
      </c>
      <c r="BQ167" s="64">
        <v>0.156</v>
      </c>
      <c r="BR167" s="64">
        <v>0.81499999999999995</v>
      </c>
      <c r="BS167" s="64">
        <v>0.19400000000000001</v>
      </c>
      <c r="BT167" s="64">
        <v>0.77100000000000002</v>
      </c>
      <c r="BU167" s="64">
        <v>0.217</v>
      </c>
      <c r="BV167" s="64">
        <v>0.72299999999999998</v>
      </c>
      <c r="BW167" s="64">
        <v>0.23599999999999999</v>
      </c>
      <c r="BX167" s="64">
        <v>0.67800000000000005</v>
      </c>
      <c r="BY167" s="65">
        <v>0.21</v>
      </c>
    </row>
    <row r="168" spans="1:77">
      <c r="A168" s="83"/>
      <c r="B168" s="64" t="s">
        <v>469</v>
      </c>
      <c r="C168" s="64">
        <v>0</v>
      </c>
      <c r="D168" s="64">
        <v>0</v>
      </c>
      <c r="E168" s="64">
        <v>0</v>
      </c>
      <c r="F168" s="64">
        <v>0</v>
      </c>
      <c r="G168" s="64">
        <v>0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64">
        <v>0</v>
      </c>
      <c r="O168" s="64">
        <v>0.65</v>
      </c>
      <c r="P168" s="64">
        <v>0.79900000000000004</v>
      </c>
      <c r="Q168" s="64">
        <v>0.86499999999999999</v>
      </c>
      <c r="R168" s="64">
        <v>0.155</v>
      </c>
      <c r="S168" s="64">
        <v>0.435</v>
      </c>
      <c r="T168" s="64">
        <v>0.14499999999999999</v>
      </c>
      <c r="U168" s="64">
        <v>0.54800000000000004</v>
      </c>
      <c r="V168" s="64">
        <v>0.45600000000000002</v>
      </c>
      <c r="W168" s="64">
        <v>0.188</v>
      </c>
      <c r="X168" s="64">
        <v>2.7E-2</v>
      </c>
      <c r="Y168" s="64">
        <v>0.31</v>
      </c>
      <c r="Z168" s="64">
        <v>2.7E-2</v>
      </c>
      <c r="AA168" s="64">
        <v>0.495</v>
      </c>
      <c r="AB168" s="64">
        <v>4.0000000000000001E-3</v>
      </c>
      <c r="AC168" s="64">
        <v>0</v>
      </c>
      <c r="AD168" s="64">
        <v>0.70699999999999996</v>
      </c>
      <c r="AE168" s="64">
        <v>3.0000000000000001E-3</v>
      </c>
      <c r="AF168" s="64">
        <v>0</v>
      </c>
      <c r="AG168" s="64">
        <v>0.26800000000000002</v>
      </c>
      <c r="AH168" s="64">
        <v>3.6999999999999998E-2</v>
      </c>
      <c r="AI168" s="64">
        <v>0</v>
      </c>
      <c r="AJ168" s="64">
        <v>0</v>
      </c>
      <c r="AK168" s="64">
        <v>0</v>
      </c>
      <c r="AL168" s="64">
        <v>0.106</v>
      </c>
      <c r="AM168" s="64">
        <v>8.6999999999999994E-2</v>
      </c>
      <c r="AN168" s="64">
        <v>0</v>
      </c>
      <c r="AO168" s="64">
        <v>3.5000000000000003E-2</v>
      </c>
      <c r="AP168" s="64">
        <v>0</v>
      </c>
      <c r="AQ168" s="64">
        <v>0.14099999999999999</v>
      </c>
      <c r="AR168" s="64">
        <v>0</v>
      </c>
      <c r="AS168" s="64">
        <v>0.308</v>
      </c>
      <c r="AT168" s="64">
        <v>0</v>
      </c>
      <c r="AU168" s="64">
        <v>0.29799999999999999</v>
      </c>
      <c r="AV168" s="64">
        <v>1E-3</v>
      </c>
      <c r="AW168" s="64">
        <v>0.17699999999999999</v>
      </c>
      <c r="AX168" s="64">
        <v>4.0000000000000001E-3</v>
      </c>
      <c r="AY168" s="64">
        <v>0.122</v>
      </c>
      <c r="AZ168" s="64">
        <v>2.1999999999999999E-2</v>
      </c>
      <c r="BA168" s="64">
        <v>9.8000000000000004E-2</v>
      </c>
      <c r="BB168" s="64">
        <v>8.1000000000000003E-2</v>
      </c>
      <c r="BC168" s="64">
        <v>8.6999999999999994E-2</v>
      </c>
      <c r="BD168" s="64">
        <v>0.20300000000000001</v>
      </c>
      <c r="BE168" s="64">
        <v>0.14599999999999999</v>
      </c>
      <c r="BF168" s="64"/>
      <c r="BG168" s="64">
        <v>0.26600000000000001</v>
      </c>
      <c r="BH168" s="64">
        <v>0</v>
      </c>
      <c r="BI168" s="64">
        <v>8.1000000000000003E-2</v>
      </c>
      <c r="BJ168" s="64">
        <v>0</v>
      </c>
      <c r="BK168" s="64">
        <v>0.23100000000000001</v>
      </c>
      <c r="BL168" s="64">
        <v>0</v>
      </c>
      <c r="BM168" s="64">
        <v>0.46</v>
      </c>
      <c r="BN168" s="64">
        <v>0</v>
      </c>
      <c r="BO168" s="64">
        <v>0.441</v>
      </c>
      <c r="BP168" s="64">
        <v>0</v>
      </c>
      <c r="BQ168" s="64">
        <v>0.26600000000000001</v>
      </c>
      <c r="BR168" s="64">
        <v>0</v>
      </c>
      <c r="BS168" s="64">
        <v>0.16900000000000001</v>
      </c>
      <c r="BT168" s="64">
        <v>0</v>
      </c>
      <c r="BU168" s="64">
        <v>0.127</v>
      </c>
      <c r="BV168" s="64">
        <v>0</v>
      </c>
      <c r="BW168" s="64">
        <v>9.9000000000000005E-2</v>
      </c>
      <c r="BX168" s="64">
        <v>0</v>
      </c>
      <c r="BY168" s="65">
        <v>0.14799999999999999</v>
      </c>
    </row>
    <row r="169" spans="1:77">
      <c r="A169" s="83"/>
      <c r="B169" s="64" t="s">
        <v>467</v>
      </c>
      <c r="C169" s="64">
        <v>59</v>
      </c>
      <c r="D169" s="64">
        <v>59</v>
      </c>
      <c r="E169" s="64">
        <v>59</v>
      </c>
      <c r="F169" s="64">
        <v>59</v>
      </c>
      <c r="G169" s="64">
        <v>59</v>
      </c>
      <c r="H169" s="64">
        <v>59</v>
      </c>
      <c r="I169" s="64">
        <v>59</v>
      </c>
      <c r="J169" s="64">
        <v>59</v>
      </c>
      <c r="K169" s="64">
        <v>59</v>
      </c>
      <c r="L169" s="64">
        <v>59</v>
      </c>
      <c r="M169" s="64">
        <v>59</v>
      </c>
      <c r="N169" s="64">
        <v>59</v>
      </c>
      <c r="O169" s="64">
        <v>59</v>
      </c>
      <c r="P169" s="64">
        <v>59</v>
      </c>
      <c r="Q169" s="64">
        <v>59</v>
      </c>
      <c r="R169" s="64">
        <v>59</v>
      </c>
      <c r="S169" s="64">
        <v>59</v>
      </c>
      <c r="T169" s="64">
        <v>59</v>
      </c>
      <c r="U169" s="64">
        <v>59</v>
      </c>
      <c r="V169" s="64">
        <v>59</v>
      </c>
      <c r="W169" s="64">
        <v>59</v>
      </c>
      <c r="X169" s="64">
        <v>59</v>
      </c>
      <c r="Y169" s="64">
        <v>59</v>
      </c>
      <c r="Z169" s="64">
        <v>59</v>
      </c>
      <c r="AA169" s="64">
        <v>59</v>
      </c>
      <c r="AB169" s="64">
        <v>59</v>
      </c>
      <c r="AC169" s="64">
        <v>59</v>
      </c>
      <c r="AD169" s="64">
        <v>59</v>
      </c>
      <c r="AE169" s="64">
        <v>59</v>
      </c>
      <c r="AF169" s="64">
        <v>59</v>
      </c>
      <c r="AG169" s="64">
        <v>59</v>
      </c>
      <c r="AH169" s="64">
        <v>59</v>
      </c>
      <c r="AI169" s="64">
        <v>59</v>
      </c>
      <c r="AJ169" s="64">
        <v>59</v>
      </c>
      <c r="AK169" s="64">
        <v>59</v>
      </c>
      <c r="AL169" s="64">
        <v>58</v>
      </c>
      <c r="AM169" s="64">
        <v>58</v>
      </c>
      <c r="AN169" s="64">
        <v>58</v>
      </c>
      <c r="AO169" s="64">
        <v>57</v>
      </c>
      <c r="AP169" s="64">
        <v>57</v>
      </c>
      <c r="AQ169" s="64">
        <v>56</v>
      </c>
      <c r="AR169" s="64">
        <v>56</v>
      </c>
      <c r="AS169" s="64">
        <v>55</v>
      </c>
      <c r="AT169" s="64">
        <v>55</v>
      </c>
      <c r="AU169" s="64">
        <v>54</v>
      </c>
      <c r="AV169" s="64">
        <v>54</v>
      </c>
      <c r="AW169" s="64">
        <v>53</v>
      </c>
      <c r="AX169" s="64">
        <v>53</v>
      </c>
      <c r="AY169" s="64">
        <v>52</v>
      </c>
      <c r="AZ169" s="64">
        <v>52</v>
      </c>
      <c r="BA169" s="64">
        <v>51</v>
      </c>
      <c r="BB169" s="64">
        <v>51</v>
      </c>
      <c r="BC169" s="64">
        <v>50</v>
      </c>
      <c r="BD169" s="64">
        <v>50</v>
      </c>
      <c r="BE169" s="64">
        <v>49</v>
      </c>
      <c r="BF169" s="64">
        <v>59</v>
      </c>
      <c r="BG169" s="64">
        <v>58</v>
      </c>
      <c r="BH169" s="64">
        <v>58</v>
      </c>
      <c r="BI169" s="64">
        <v>57</v>
      </c>
      <c r="BJ169" s="64">
        <v>57</v>
      </c>
      <c r="BK169" s="64">
        <v>56</v>
      </c>
      <c r="BL169" s="64">
        <v>56</v>
      </c>
      <c r="BM169" s="64">
        <v>55</v>
      </c>
      <c r="BN169" s="64">
        <v>55</v>
      </c>
      <c r="BO169" s="64">
        <v>54</v>
      </c>
      <c r="BP169" s="64">
        <v>54</v>
      </c>
      <c r="BQ169" s="64">
        <v>53</v>
      </c>
      <c r="BR169" s="64">
        <v>53</v>
      </c>
      <c r="BS169" s="64">
        <v>52</v>
      </c>
      <c r="BT169" s="64">
        <v>52</v>
      </c>
      <c r="BU169" s="64">
        <v>51</v>
      </c>
      <c r="BV169" s="64">
        <v>51</v>
      </c>
      <c r="BW169" s="64">
        <v>50</v>
      </c>
      <c r="BX169" s="64">
        <v>50</v>
      </c>
      <c r="BY169" s="65">
        <v>49</v>
      </c>
    </row>
    <row r="170" spans="1:77">
      <c r="A170" s="83" t="s">
        <v>140</v>
      </c>
      <c r="B170" s="64" t="s">
        <v>468</v>
      </c>
      <c r="C170" s="64">
        <v>2E-3</v>
      </c>
      <c r="D170" s="64">
        <v>3.4000000000000002E-2</v>
      </c>
      <c r="E170" s="64">
        <v>-3.0000000000000001E-3</v>
      </c>
      <c r="F170" s="64">
        <v>-7.1999999999999995E-2</v>
      </c>
      <c r="G170" s="64">
        <v>0.105</v>
      </c>
      <c r="H170" s="64">
        <v>2.1000000000000001E-2</v>
      </c>
      <c r="I170" s="64">
        <v>3.6999999999999998E-2</v>
      </c>
      <c r="J170" s="64">
        <v>-0.01</v>
      </c>
      <c r="K170" s="64">
        <v>2.3E-2</v>
      </c>
      <c r="L170" s="64">
        <v>-5.0999999999999997E-2</v>
      </c>
      <c r="M170" s="64">
        <v>9.9000000000000005E-2</v>
      </c>
      <c r="N170" s="64">
        <v>-0.22600000000000001</v>
      </c>
      <c r="O170" s="64">
        <v>0.161</v>
      </c>
      <c r="P170" s="64">
        <v>-0.38100000000000001</v>
      </c>
      <c r="Q170" s="64">
        <v>-0.41199999999999998</v>
      </c>
      <c r="R170" s="64">
        <v>-0.16400000000000001</v>
      </c>
      <c r="S170" s="64">
        <v>-0.309</v>
      </c>
      <c r="T170" s="64">
        <v>-0.46200000000000002</v>
      </c>
      <c r="U170" s="64">
        <v>-0.108</v>
      </c>
      <c r="V170" s="64">
        <v>-0.39600000000000002</v>
      </c>
      <c r="W170" s="64">
        <v>5.1999999999999998E-2</v>
      </c>
      <c r="X170" s="64">
        <v>-0.32600000000000001</v>
      </c>
      <c r="Y170" s="64">
        <v>-0.191</v>
      </c>
      <c r="Z170" s="64">
        <v>0.25</v>
      </c>
      <c r="AA170" s="64">
        <v>-5.0999999999999997E-2</v>
      </c>
      <c r="AB170" s="64">
        <v>0.112</v>
      </c>
      <c r="AC170" s="64">
        <v>3.5999999999999997E-2</v>
      </c>
      <c r="AD170" s="64">
        <v>-0.126</v>
      </c>
      <c r="AE170" s="64">
        <v>-8.7999999999999995E-2</v>
      </c>
      <c r="AF170" s="64">
        <v>0.06</v>
      </c>
      <c r="AG170" s="64">
        <v>2E-3</v>
      </c>
      <c r="AH170" s="64">
        <v>9.9000000000000005E-2</v>
      </c>
      <c r="AI170" s="64">
        <v>9.4E-2</v>
      </c>
      <c r="AJ170" s="64">
        <v>9.8000000000000004E-2</v>
      </c>
      <c r="AK170" s="64">
        <v>0.104</v>
      </c>
      <c r="AL170" s="64">
        <v>0.98299999999999998</v>
      </c>
      <c r="AM170" s="64">
        <v>0.96799999999999997</v>
      </c>
      <c r="AN170" s="64">
        <v>-0.26900000000000002</v>
      </c>
      <c r="AO170" s="64">
        <v>0.22500000000000001</v>
      </c>
      <c r="AP170" s="64">
        <v>-0.35799999999999998</v>
      </c>
      <c r="AQ170" s="64">
        <v>-0.23599999999999999</v>
      </c>
      <c r="AR170" s="64">
        <v>-0.27900000000000003</v>
      </c>
      <c r="AS170" s="64">
        <v>-0.26400000000000001</v>
      </c>
      <c r="AT170" s="64">
        <v>-0.18099999999999999</v>
      </c>
      <c r="AU170" s="64">
        <v>-0.05</v>
      </c>
      <c r="AV170" s="64">
        <v>-0.16600000000000001</v>
      </c>
      <c r="AW170" s="64">
        <v>0.17100000000000001</v>
      </c>
      <c r="AX170" s="64">
        <v>-0.22</v>
      </c>
      <c r="AY170" s="64">
        <v>9.4E-2</v>
      </c>
      <c r="AZ170" s="64">
        <v>-0.25800000000000001</v>
      </c>
      <c r="BA170" s="64">
        <v>9.6000000000000002E-2</v>
      </c>
      <c r="BB170" s="64">
        <v>-0.28100000000000003</v>
      </c>
      <c r="BC170" s="64">
        <v>-4.1000000000000002E-2</v>
      </c>
      <c r="BD170" s="64">
        <v>-0.26300000000000001</v>
      </c>
      <c r="BE170" s="64">
        <v>-0.109</v>
      </c>
      <c r="BF170" s="64">
        <v>0.14899999999999999</v>
      </c>
      <c r="BG170" s="64">
        <v>1</v>
      </c>
      <c r="BH170" s="64">
        <v>-8.7999999999999995E-2</v>
      </c>
      <c r="BI170" s="64">
        <v>0.28999999999999998</v>
      </c>
      <c r="BJ170" s="64">
        <v>-0.17100000000000001</v>
      </c>
      <c r="BK170" s="64">
        <v>-0.19900000000000001</v>
      </c>
      <c r="BL170" s="64">
        <v>-0.10299999999999999</v>
      </c>
      <c r="BM170" s="64">
        <v>-0.26700000000000002</v>
      </c>
      <c r="BN170" s="64">
        <v>-4.2000000000000003E-2</v>
      </c>
      <c r="BO170" s="64">
        <v>-0.05</v>
      </c>
      <c r="BP170" s="64">
        <v>-3.7999999999999999E-2</v>
      </c>
      <c r="BQ170" s="64">
        <v>0.187</v>
      </c>
      <c r="BR170" s="64">
        <v>-9.8000000000000004E-2</v>
      </c>
      <c r="BS170" s="64">
        <v>0.121</v>
      </c>
      <c r="BT170" s="64">
        <v>-0.14799999999999999</v>
      </c>
      <c r="BU170" s="64">
        <v>0.11899999999999999</v>
      </c>
      <c r="BV170" s="64">
        <v>-0.20699999999999999</v>
      </c>
      <c r="BW170" s="64">
        <v>-1.7999999999999999E-2</v>
      </c>
      <c r="BX170" s="64">
        <v>-0.23599999999999999</v>
      </c>
      <c r="BY170" s="65">
        <v>-6.4000000000000001E-2</v>
      </c>
    </row>
    <row r="171" spans="1:77">
      <c r="A171" s="83"/>
      <c r="B171" s="64" t="s">
        <v>469</v>
      </c>
      <c r="C171" s="64">
        <v>0.98799999999999999</v>
      </c>
      <c r="D171" s="64">
        <v>0.79800000000000004</v>
      </c>
      <c r="E171" s="64">
        <v>0.98499999999999999</v>
      </c>
      <c r="F171" s="64">
        <v>0.59199999999999997</v>
      </c>
      <c r="G171" s="64">
        <v>0.432</v>
      </c>
      <c r="H171" s="64">
        <v>0.875</v>
      </c>
      <c r="I171" s="64">
        <v>0.78200000000000003</v>
      </c>
      <c r="J171" s="64">
        <v>0.94299999999999995</v>
      </c>
      <c r="K171" s="64">
        <v>0.86499999999999999</v>
      </c>
      <c r="L171" s="64">
        <v>0.70499999999999996</v>
      </c>
      <c r="M171" s="64">
        <v>0.46</v>
      </c>
      <c r="N171" s="64">
        <v>8.7999999999999995E-2</v>
      </c>
      <c r="O171" s="64">
        <v>0.22900000000000001</v>
      </c>
      <c r="P171" s="64">
        <v>3.0000000000000001E-3</v>
      </c>
      <c r="Q171" s="64">
        <v>1E-3</v>
      </c>
      <c r="R171" s="64">
        <v>0.219</v>
      </c>
      <c r="S171" s="64">
        <v>1.7999999999999999E-2</v>
      </c>
      <c r="T171" s="64">
        <v>0</v>
      </c>
      <c r="U171" s="64">
        <v>0.41899999999999998</v>
      </c>
      <c r="V171" s="64">
        <v>2E-3</v>
      </c>
      <c r="W171" s="64">
        <v>0.69799999999999995</v>
      </c>
      <c r="X171" s="64">
        <v>1.2999999999999999E-2</v>
      </c>
      <c r="Y171" s="64">
        <v>0.15</v>
      </c>
      <c r="Z171" s="64">
        <v>5.8000000000000003E-2</v>
      </c>
      <c r="AA171" s="64">
        <v>0.70499999999999996</v>
      </c>
      <c r="AB171" s="64">
        <v>0.40200000000000002</v>
      </c>
      <c r="AC171" s="64">
        <v>0.79100000000000004</v>
      </c>
      <c r="AD171" s="64">
        <v>0.34499999999999997</v>
      </c>
      <c r="AE171" s="64">
        <v>0.51200000000000001</v>
      </c>
      <c r="AF171" s="64">
        <v>0.65200000000000002</v>
      </c>
      <c r="AG171" s="64">
        <v>0.98599999999999999</v>
      </c>
      <c r="AH171" s="64">
        <v>0.45800000000000002</v>
      </c>
      <c r="AI171" s="64">
        <v>0.48199999999999998</v>
      </c>
      <c r="AJ171" s="64">
        <v>0.46600000000000003</v>
      </c>
      <c r="AK171" s="64">
        <v>0.438</v>
      </c>
      <c r="AL171" s="64">
        <v>0</v>
      </c>
      <c r="AM171" s="64">
        <v>0</v>
      </c>
      <c r="AN171" s="64">
        <v>4.1000000000000002E-2</v>
      </c>
      <c r="AO171" s="64">
        <v>9.2999999999999999E-2</v>
      </c>
      <c r="AP171" s="64">
        <v>6.0000000000000001E-3</v>
      </c>
      <c r="AQ171" s="64">
        <v>0.08</v>
      </c>
      <c r="AR171" s="64">
        <v>3.6999999999999998E-2</v>
      </c>
      <c r="AS171" s="64">
        <v>5.0999999999999997E-2</v>
      </c>
      <c r="AT171" s="64">
        <v>0.186</v>
      </c>
      <c r="AU171" s="64">
        <v>0.72</v>
      </c>
      <c r="AV171" s="64">
        <v>0.23100000000000001</v>
      </c>
      <c r="AW171" s="64">
        <v>0.22</v>
      </c>
      <c r="AX171" s="64">
        <v>0.113</v>
      </c>
      <c r="AY171" s="64">
        <v>0.50700000000000001</v>
      </c>
      <c r="AZ171" s="64">
        <v>6.5000000000000002E-2</v>
      </c>
      <c r="BA171" s="64">
        <v>0.501</v>
      </c>
      <c r="BB171" s="64">
        <v>4.5999999999999999E-2</v>
      </c>
      <c r="BC171" s="64">
        <v>0.77800000000000002</v>
      </c>
      <c r="BD171" s="64">
        <v>6.5000000000000002E-2</v>
      </c>
      <c r="BE171" s="64">
        <v>0.45500000000000002</v>
      </c>
      <c r="BF171" s="64">
        <v>0.26600000000000001</v>
      </c>
      <c r="BG171" s="64"/>
      <c r="BH171" s="64">
        <v>0.51</v>
      </c>
      <c r="BI171" s="64">
        <v>2.8000000000000001E-2</v>
      </c>
      <c r="BJ171" s="64">
        <v>0.20200000000000001</v>
      </c>
      <c r="BK171" s="64">
        <v>0.14199999999999999</v>
      </c>
      <c r="BL171" s="64">
        <v>0.44800000000000001</v>
      </c>
      <c r="BM171" s="64">
        <v>4.9000000000000002E-2</v>
      </c>
      <c r="BN171" s="64">
        <v>0.76200000000000001</v>
      </c>
      <c r="BO171" s="64">
        <v>0.72199999999999998</v>
      </c>
      <c r="BP171" s="64">
        <v>0.78200000000000003</v>
      </c>
      <c r="BQ171" s="64">
        <v>0.18</v>
      </c>
      <c r="BR171" s="64">
        <v>0.48599999999999999</v>
      </c>
      <c r="BS171" s="64">
        <v>0.39300000000000002</v>
      </c>
      <c r="BT171" s="64">
        <v>0.29599999999999999</v>
      </c>
      <c r="BU171" s="64">
        <v>0.40400000000000003</v>
      </c>
      <c r="BV171" s="64">
        <v>0.14399999999999999</v>
      </c>
      <c r="BW171" s="64">
        <v>0.90400000000000003</v>
      </c>
      <c r="BX171" s="64">
        <v>9.9000000000000005E-2</v>
      </c>
      <c r="BY171" s="65">
        <v>0.66100000000000003</v>
      </c>
    </row>
    <row r="172" spans="1:77">
      <c r="A172" s="83"/>
      <c r="B172" s="64" t="s">
        <v>467</v>
      </c>
      <c r="C172" s="64">
        <v>58</v>
      </c>
      <c r="D172" s="64">
        <v>58</v>
      </c>
      <c r="E172" s="64">
        <v>58</v>
      </c>
      <c r="F172" s="64">
        <v>58</v>
      </c>
      <c r="G172" s="64">
        <v>58</v>
      </c>
      <c r="H172" s="64">
        <v>58</v>
      </c>
      <c r="I172" s="64">
        <v>58</v>
      </c>
      <c r="J172" s="64">
        <v>58</v>
      </c>
      <c r="K172" s="64">
        <v>58</v>
      </c>
      <c r="L172" s="64">
        <v>58</v>
      </c>
      <c r="M172" s="64">
        <v>58</v>
      </c>
      <c r="N172" s="64">
        <v>58</v>
      </c>
      <c r="O172" s="64">
        <v>58</v>
      </c>
      <c r="P172" s="64">
        <v>58</v>
      </c>
      <c r="Q172" s="64">
        <v>58</v>
      </c>
      <c r="R172" s="64">
        <v>58</v>
      </c>
      <c r="S172" s="64">
        <v>58</v>
      </c>
      <c r="T172" s="64">
        <v>58</v>
      </c>
      <c r="U172" s="64">
        <v>58</v>
      </c>
      <c r="V172" s="64">
        <v>58</v>
      </c>
      <c r="W172" s="64">
        <v>58</v>
      </c>
      <c r="X172" s="64">
        <v>58</v>
      </c>
      <c r="Y172" s="64">
        <v>58</v>
      </c>
      <c r="Z172" s="64">
        <v>58</v>
      </c>
      <c r="AA172" s="64">
        <v>58</v>
      </c>
      <c r="AB172" s="64">
        <v>58</v>
      </c>
      <c r="AC172" s="64">
        <v>58</v>
      </c>
      <c r="AD172" s="64">
        <v>58</v>
      </c>
      <c r="AE172" s="64">
        <v>58</v>
      </c>
      <c r="AF172" s="64">
        <v>58</v>
      </c>
      <c r="AG172" s="64">
        <v>58</v>
      </c>
      <c r="AH172" s="64">
        <v>58</v>
      </c>
      <c r="AI172" s="64">
        <v>58</v>
      </c>
      <c r="AJ172" s="64">
        <v>58</v>
      </c>
      <c r="AK172" s="64">
        <v>58</v>
      </c>
      <c r="AL172" s="64">
        <v>58</v>
      </c>
      <c r="AM172" s="64">
        <v>58</v>
      </c>
      <c r="AN172" s="64">
        <v>58</v>
      </c>
      <c r="AO172" s="64">
        <v>57</v>
      </c>
      <c r="AP172" s="64">
        <v>57</v>
      </c>
      <c r="AQ172" s="64">
        <v>56</v>
      </c>
      <c r="AR172" s="64">
        <v>56</v>
      </c>
      <c r="AS172" s="64">
        <v>55</v>
      </c>
      <c r="AT172" s="64">
        <v>55</v>
      </c>
      <c r="AU172" s="64">
        <v>54</v>
      </c>
      <c r="AV172" s="64">
        <v>54</v>
      </c>
      <c r="AW172" s="64">
        <v>53</v>
      </c>
      <c r="AX172" s="64">
        <v>53</v>
      </c>
      <c r="AY172" s="64">
        <v>52</v>
      </c>
      <c r="AZ172" s="64">
        <v>52</v>
      </c>
      <c r="BA172" s="64">
        <v>51</v>
      </c>
      <c r="BB172" s="64">
        <v>51</v>
      </c>
      <c r="BC172" s="64">
        <v>50</v>
      </c>
      <c r="BD172" s="64">
        <v>50</v>
      </c>
      <c r="BE172" s="64">
        <v>49</v>
      </c>
      <c r="BF172" s="64">
        <v>58</v>
      </c>
      <c r="BG172" s="64">
        <v>58</v>
      </c>
      <c r="BH172" s="64">
        <v>58</v>
      </c>
      <c r="BI172" s="64">
        <v>57</v>
      </c>
      <c r="BJ172" s="64">
        <v>57</v>
      </c>
      <c r="BK172" s="64">
        <v>56</v>
      </c>
      <c r="BL172" s="64">
        <v>56</v>
      </c>
      <c r="BM172" s="64">
        <v>55</v>
      </c>
      <c r="BN172" s="64">
        <v>55</v>
      </c>
      <c r="BO172" s="64">
        <v>54</v>
      </c>
      <c r="BP172" s="64">
        <v>54</v>
      </c>
      <c r="BQ172" s="64">
        <v>53</v>
      </c>
      <c r="BR172" s="64">
        <v>53</v>
      </c>
      <c r="BS172" s="64">
        <v>52</v>
      </c>
      <c r="BT172" s="64">
        <v>52</v>
      </c>
      <c r="BU172" s="64">
        <v>51</v>
      </c>
      <c r="BV172" s="64">
        <v>51</v>
      </c>
      <c r="BW172" s="64">
        <v>50</v>
      </c>
      <c r="BX172" s="64">
        <v>50</v>
      </c>
      <c r="BY172" s="65">
        <v>49</v>
      </c>
    </row>
    <row r="173" spans="1:77">
      <c r="A173" s="83" t="s">
        <v>288</v>
      </c>
      <c r="B173" s="64" t="s">
        <v>468</v>
      </c>
      <c r="C173" s="64">
        <v>-0.85499999999999998</v>
      </c>
      <c r="D173" s="64">
        <v>-0.80400000000000005</v>
      </c>
      <c r="E173" s="64">
        <v>-0.90500000000000003</v>
      </c>
      <c r="F173" s="64">
        <v>-0.85399999999999998</v>
      </c>
      <c r="G173" s="64">
        <v>-0.88200000000000001</v>
      </c>
      <c r="H173" s="64">
        <v>-0.88800000000000001</v>
      </c>
      <c r="I173" s="64">
        <v>-0.90300000000000002</v>
      </c>
      <c r="J173" s="64">
        <v>-0.84199999999999997</v>
      </c>
      <c r="K173" s="64">
        <v>-0.89300000000000002</v>
      </c>
      <c r="L173" s="64">
        <v>-0.83099999999999996</v>
      </c>
      <c r="M173" s="64">
        <v>-0.876</v>
      </c>
      <c r="N173" s="64">
        <v>0.56599999999999995</v>
      </c>
      <c r="O173" s="64">
        <v>1.7999999999999999E-2</v>
      </c>
      <c r="P173" s="64">
        <v>1.7000000000000001E-2</v>
      </c>
      <c r="Q173" s="64">
        <v>8.6999999999999994E-2</v>
      </c>
      <c r="R173" s="64">
        <v>-0.20200000000000001</v>
      </c>
      <c r="S173" s="64">
        <v>-7.0000000000000007E-2</v>
      </c>
      <c r="T173" s="64">
        <v>-0.115</v>
      </c>
      <c r="U173" s="64">
        <v>0.111</v>
      </c>
      <c r="V173" s="64">
        <v>-4.8000000000000001E-2</v>
      </c>
      <c r="W173" s="64">
        <v>0.13500000000000001</v>
      </c>
      <c r="X173" s="64">
        <v>-0.218</v>
      </c>
      <c r="Y173" s="64">
        <v>0.159</v>
      </c>
      <c r="Z173" s="64">
        <v>0.21199999999999999</v>
      </c>
      <c r="AA173" s="64">
        <v>0.11</v>
      </c>
      <c r="AB173" s="64">
        <v>0.378</v>
      </c>
      <c r="AC173" s="64">
        <v>0.56000000000000005</v>
      </c>
      <c r="AD173" s="64">
        <v>0.114</v>
      </c>
      <c r="AE173" s="64">
        <v>0.38700000000000001</v>
      </c>
      <c r="AF173" s="64">
        <v>0.56399999999999995</v>
      </c>
      <c r="AG173" s="64">
        <v>-0.14799999999999999</v>
      </c>
      <c r="AH173" s="64">
        <v>0.29199999999999998</v>
      </c>
      <c r="AI173" s="64">
        <v>0.495</v>
      </c>
      <c r="AJ173" s="64">
        <v>0.47199999999999998</v>
      </c>
      <c r="AK173" s="64">
        <v>0.79200000000000004</v>
      </c>
      <c r="AL173" s="64">
        <v>-0.01</v>
      </c>
      <c r="AM173" s="64">
        <v>-1.4999999999999999E-2</v>
      </c>
      <c r="AN173" s="64">
        <v>0.79500000000000004</v>
      </c>
      <c r="AO173" s="64">
        <v>0.222</v>
      </c>
      <c r="AP173" s="64">
        <v>0.71799999999999997</v>
      </c>
      <c r="AQ173" s="64">
        <v>0.27900000000000003</v>
      </c>
      <c r="AR173" s="64">
        <v>0.61799999999999999</v>
      </c>
      <c r="AS173" s="64">
        <v>0.22</v>
      </c>
      <c r="AT173" s="64">
        <v>0.54100000000000004</v>
      </c>
      <c r="AU173" s="64">
        <v>0.14599999999999999</v>
      </c>
      <c r="AV173" s="64">
        <v>0.49299999999999999</v>
      </c>
      <c r="AW173" s="64">
        <v>0.13900000000000001</v>
      </c>
      <c r="AX173" s="64">
        <v>0.44700000000000001</v>
      </c>
      <c r="AY173" s="64">
        <v>0.191</v>
      </c>
      <c r="AZ173" s="64">
        <v>0.38500000000000001</v>
      </c>
      <c r="BA173" s="64">
        <v>0.223</v>
      </c>
      <c r="BB173" s="64">
        <v>0.312</v>
      </c>
      <c r="BC173" s="64">
        <v>0.25600000000000001</v>
      </c>
      <c r="BD173" s="64">
        <v>0.23699999999999999</v>
      </c>
      <c r="BE173" s="64">
        <v>0.24299999999999999</v>
      </c>
      <c r="BF173" s="64">
        <v>0.96799999999999997</v>
      </c>
      <c r="BG173" s="64">
        <v>-8.7999999999999995E-2</v>
      </c>
      <c r="BH173" s="64">
        <v>1</v>
      </c>
      <c r="BI173" s="64">
        <v>0.154</v>
      </c>
      <c r="BJ173" s="64">
        <v>0.96699999999999997</v>
      </c>
      <c r="BK173" s="64">
        <v>0.23200000000000001</v>
      </c>
      <c r="BL173" s="64">
        <v>0.91</v>
      </c>
      <c r="BM173" s="64">
        <v>0.185</v>
      </c>
      <c r="BN173" s="64">
        <v>0.874</v>
      </c>
      <c r="BO173" s="64">
        <v>0.109</v>
      </c>
      <c r="BP173" s="64">
        <v>0.86</v>
      </c>
      <c r="BQ173" s="64">
        <v>0.1</v>
      </c>
      <c r="BR173" s="64">
        <v>0.84499999999999997</v>
      </c>
      <c r="BS173" s="64">
        <v>0.159</v>
      </c>
      <c r="BT173" s="64">
        <v>0.81399999999999995</v>
      </c>
      <c r="BU173" s="64">
        <v>0.2</v>
      </c>
      <c r="BV173" s="64">
        <v>0.76900000000000002</v>
      </c>
      <c r="BW173" s="64">
        <v>0.24299999999999999</v>
      </c>
      <c r="BX173" s="64">
        <v>0.72099999999999997</v>
      </c>
      <c r="BY173" s="65">
        <v>0.23300000000000001</v>
      </c>
    </row>
    <row r="174" spans="1:77">
      <c r="A174" s="83"/>
      <c r="B174" s="64" t="s">
        <v>469</v>
      </c>
      <c r="C174" s="64">
        <v>0</v>
      </c>
      <c r="D174" s="64">
        <v>0</v>
      </c>
      <c r="E174" s="64">
        <v>0</v>
      </c>
      <c r="F174" s="64">
        <v>0</v>
      </c>
      <c r="G174" s="64">
        <v>0</v>
      </c>
      <c r="H174" s="64">
        <v>0</v>
      </c>
      <c r="I174" s="64">
        <v>0</v>
      </c>
      <c r="J174" s="64">
        <v>0</v>
      </c>
      <c r="K174" s="64">
        <v>0</v>
      </c>
      <c r="L174" s="64">
        <v>0</v>
      </c>
      <c r="M174" s="64">
        <v>0</v>
      </c>
      <c r="N174" s="64">
        <v>0</v>
      </c>
      <c r="O174" s="64">
        <v>0.89400000000000002</v>
      </c>
      <c r="P174" s="64">
        <v>0.89900000000000002</v>
      </c>
      <c r="Q174" s="64">
        <v>0.51800000000000002</v>
      </c>
      <c r="R174" s="64">
        <v>0.129</v>
      </c>
      <c r="S174" s="64">
        <v>0.6</v>
      </c>
      <c r="T174" s="64">
        <v>0.39200000000000002</v>
      </c>
      <c r="U174" s="64">
        <v>0.40500000000000003</v>
      </c>
      <c r="V174" s="64">
        <v>0.72299999999999998</v>
      </c>
      <c r="W174" s="64">
        <v>0.312</v>
      </c>
      <c r="X174" s="64">
        <v>0.10100000000000001</v>
      </c>
      <c r="Y174" s="64">
        <v>0.23400000000000001</v>
      </c>
      <c r="Z174" s="64">
        <v>0.111</v>
      </c>
      <c r="AA174" s="64">
        <v>0.41199999999999998</v>
      </c>
      <c r="AB174" s="64">
        <v>3.0000000000000001E-3</v>
      </c>
      <c r="AC174" s="64">
        <v>0</v>
      </c>
      <c r="AD174" s="64">
        <v>0.39300000000000002</v>
      </c>
      <c r="AE174" s="64">
        <v>3.0000000000000001E-3</v>
      </c>
      <c r="AF174" s="64">
        <v>0</v>
      </c>
      <c r="AG174" s="64">
        <v>0.26800000000000002</v>
      </c>
      <c r="AH174" s="64">
        <v>2.5999999999999999E-2</v>
      </c>
      <c r="AI174" s="64">
        <v>0</v>
      </c>
      <c r="AJ174" s="64">
        <v>0</v>
      </c>
      <c r="AK174" s="64">
        <v>0</v>
      </c>
      <c r="AL174" s="64">
        <v>0.93799999999999994</v>
      </c>
      <c r="AM174" s="64">
        <v>0.90800000000000003</v>
      </c>
      <c r="AN174" s="64">
        <v>0</v>
      </c>
      <c r="AO174" s="64">
        <v>9.8000000000000004E-2</v>
      </c>
      <c r="AP174" s="64">
        <v>0</v>
      </c>
      <c r="AQ174" s="64">
        <v>3.6999999999999998E-2</v>
      </c>
      <c r="AR174" s="64">
        <v>0</v>
      </c>
      <c r="AS174" s="64">
        <v>0.107</v>
      </c>
      <c r="AT174" s="64">
        <v>0</v>
      </c>
      <c r="AU174" s="64">
        <v>0.29099999999999998</v>
      </c>
      <c r="AV174" s="64">
        <v>0</v>
      </c>
      <c r="AW174" s="64">
        <v>0.31900000000000001</v>
      </c>
      <c r="AX174" s="64">
        <v>1E-3</v>
      </c>
      <c r="AY174" s="64">
        <v>0.17499999999999999</v>
      </c>
      <c r="AZ174" s="64">
        <v>5.0000000000000001E-3</v>
      </c>
      <c r="BA174" s="64">
        <v>0.115</v>
      </c>
      <c r="BB174" s="64">
        <v>2.5999999999999999E-2</v>
      </c>
      <c r="BC174" s="64">
        <v>7.1999999999999995E-2</v>
      </c>
      <c r="BD174" s="64">
        <v>9.7000000000000003E-2</v>
      </c>
      <c r="BE174" s="64">
        <v>9.2999999999999999E-2</v>
      </c>
      <c r="BF174" s="64">
        <v>0</v>
      </c>
      <c r="BG174" s="64">
        <v>0.51</v>
      </c>
      <c r="BH174" s="64"/>
      <c r="BI174" s="64">
        <v>0.252</v>
      </c>
      <c r="BJ174" s="64">
        <v>0</v>
      </c>
      <c r="BK174" s="64">
        <v>8.5000000000000006E-2</v>
      </c>
      <c r="BL174" s="64">
        <v>0</v>
      </c>
      <c r="BM174" s="64">
        <v>0.17599999999999999</v>
      </c>
      <c r="BN174" s="64">
        <v>0</v>
      </c>
      <c r="BO174" s="64">
        <v>0.432</v>
      </c>
      <c r="BP174" s="64">
        <v>0</v>
      </c>
      <c r="BQ174" s="64">
        <v>0.47599999999999998</v>
      </c>
      <c r="BR174" s="64">
        <v>0</v>
      </c>
      <c r="BS174" s="64">
        <v>0.26</v>
      </c>
      <c r="BT174" s="64">
        <v>0</v>
      </c>
      <c r="BU174" s="64">
        <v>0.159</v>
      </c>
      <c r="BV174" s="64">
        <v>0</v>
      </c>
      <c r="BW174" s="64">
        <v>0.09</v>
      </c>
      <c r="BX174" s="64">
        <v>0</v>
      </c>
      <c r="BY174" s="65">
        <v>0.107</v>
      </c>
    </row>
    <row r="175" spans="1:77">
      <c r="A175" s="83"/>
      <c r="B175" s="64" t="s">
        <v>467</v>
      </c>
      <c r="C175" s="64">
        <v>58</v>
      </c>
      <c r="D175" s="64">
        <v>58</v>
      </c>
      <c r="E175" s="64">
        <v>58</v>
      </c>
      <c r="F175" s="64">
        <v>58</v>
      </c>
      <c r="G175" s="64">
        <v>58</v>
      </c>
      <c r="H175" s="64">
        <v>58</v>
      </c>
      <c r="I175" s="64">
        <v>58</v>
      </c>
      <c r="J175" s="64">
        <v>58</v>
      </c>
      <c r="K175" s="64">
        <v>58</v>
      </c>
      <c r="L175" s="64">
        <v>58</v>
      </c>
      <c r="M175" s="64">
        <v>58</v>
      </c>
      <c r="N175" s="64">
        <v>58</v>
      </c>
      <c r="O175" s="64">
        <v>58</v>
      </c>
      <c r="P175" s="64">
        <v>58</v>
      </c>
      <c r="Q175" s="64">
        <v>58</v>
      </c>
      <c r="R175" s="64">
        <v>58</v>
      </c>
      <c r="S175" s="64">
        <v>58</v>
      </c>
      <c r="T175" s="64">
        <v>58</v>
      </c>
      <c r="U175" s="64">
        <v>58</v>
      </c>
      <c r="V175" s="64">
        <v>58</v>
      </c>
      <c r="W175" s="64">
        <v>58</v>
      </c>
      <c r="X175" s="64">
        <v>58</v>
      </c>
      <c r="Y175" s="64">
        <v>58</v>
      </c>
      <c r="Z175" s="64">
        <v>58</v>
      </c>
      <c r="AA175" s="64">
        <v>58</v>
      </c>
      <c r="AB175" s="64">
        <v>58</v>
      </c>
      <c r="AC175" s="64">
        <v>58</v>
      </c>
      <c r="AD175" s="64">
        <v>58</v>
      </c>
      <c r="AE175" s="64">
        <v>58</v>
      </c>
      <c r="AF175" s="64">
        <v>58</v>
      </c>
      <c r="AG175" s="64">
        <v>58</v>
      </c>
      <c r="AH175" s="64">
        <v>58</v>
      </c>
      <c r="AI175" s="64">
        <v>58</v>
      </c>
      <c r="AJ175" s="64">
        <v>58</v>
      </c>
      <c r="AK175" s="64">
        <v>58</v>
      </c>
      <c r="AL175" s="64">
        <v>58</v>
      </c>
      <c r="AM175" s="64">
        <v>58</v>
      </c>
      <c r="AN175" s="64">
        <v>58</v>
      </c>
      <c r="AO175" s="64">
        <v>57</v>
      </c>
      <c r="AP175" s="64">
        <v>57</v>
      </c>
      <c r="AQ175" s="64">
        <v>56</v>
      </c>
      <c r="AR175" s="64">
        <v>56</v>
      </c>
      <c r="AS175" s="64">
        <v>55</v>
      </c>
      <c r="AT175" s="64">
        <v>55</v>
      </c>
      <c r="AU175" s="64">
        <v>54</v>
      </c>
      <c r="AV175" s="64">
        <v>54</v>
      </c>
      <c r="AW175" s="64">
        <v>53</v>
      </c>
      <c r="AX175" s="64">
        <v>53</v>
      </c>
      <c r="AY175" s="64">
        <v>52</v>
      </c>
      <c r="AZ175" s="64">
        <v>52</v>
      </c>
      <c r="BA175" s="64">
        <v>51</v>
      </c>
      <c r="BB175" s="64">
        <v>51</v>
      </c>
      <c r="BC175" s="64">
        <v>50</v>
      </c>
      <c r="BD175" s="64">
        <v>50</v>
      </c>
      <c r="BE175" s="64">
        <v>49</v>
      </c>
      <c r="BF175" s="64">
        <v>58</v>
      </c>
      <c r="BG175" s="64">
        <v>58</v>
      </c>
      <c r="BH175" s="64">
        <v>58</v>
      </c>
      <c r="BI175" s="64">
        <v>57</v>
      </c>
      <c r="BJ175" s="64">
        <v>57</v>
      </c>
      <c r="BK175" s="64">
        <v>56</v>
      </c>
      <c r="BL175" s="64">
        <v>56</v>
      </c>
      <c r="BM175" s="64">
        <v>55</v>
      </c>
      <c r="BN175" s="64">
        <v>55</v>
      </c>
      <c r="BO175" s="64">
        <v>54</v>
      </c>
      <c r="BP175" s="64">
        <v>54</v>
      </c>
      <c r="BQ175" s="64">
        <v>53</v>
      </c>
      <c r="BR175" s="64">
        <v>53</v>
      </c>
      <c r="BS175" s="64">
        <v>52</v>
      </c>
      <c r="BT175" s="64">
        <v>52</v>
      </c>
      <c r="BU175" s="64">
        <v>51</v>
      </c>
      <c r="BV175" s="64">
        <v>51</v>
      </c>
      <c r="BW175" s="64">
        <v>50</v>
      </c>
      <c r="BX175" s="64">
        <v>50</v>
      </c>
      <c r="BY175" s="65">
        <v>49</v>
      </c>
    </row>
    <row r="176" spans="1:77">
      <c r="A176" s="83" t="s">
        <v>289</v>
      </c>
      <c r="B176" s="64" t="s">
        <v>468</v>
      </c>
      <c r="C176" s="64">
        <v>-8.0000000000000002E-3</v>
      </c>
      <c r="D176" s="64">
        <v>4.0000000000000001E-3</v>
      </c>
      <c r="E176" s="64">
        <v>-9.6000000000000002E-2</v>
      </c>
      <c r="F176" s="64">
        <v>-0.20699999999999999</v>
      </c>
      <c r="G176" s="64">
        <v>4.2000000000000003E-2</v>
      </c>
      <c r="H176" s="64">
        <v>1E-3</v>
      </c>
      <c r="I176" s="64">
        <v>-7.0000000000000001E-3</v>
      </c>
      <c r="J176" s="64">
        <v>-0.02</v>
      </c>
      <c r="K176" s="64">
        <v>-1.7000000000000001E-2</v>
      </c>
      <c r="L176" s="64">
        <v>-0.09</v>
      </c>
      <c r="M176" s="64">
        <v>0.02</v>
      </c>
      <c r="N176" s="64">
        <v>-0.13100000000000001</v>
      </c>
      <c r="O176" s="64">
        <v>-3.1E-2</v>
      </c>
      <c r="P176" s="64">
        <v>-0.432</v>
      </c>
      <c r="Q176" s="64">
        <v>-0.40300000000000002</v>
      </c>
      <c r="R176" s="64">
        <v>-0.312</v>
      </c>
      <c r="S176" s="64">
        <v>-0.20499999999999999</v>
      </c>
      <c r="T176" s="64">
        <v>-0.317</v>
      </c>
      <c r="U176" s="64">
        <v>-2E-3</v>
      </c>
      <c r="V176" s="64">
        <v>-0.4</v>
      </c>
      <c r="W176" s="64">
        <v>-8.8999999999999996E-2</v>
      </c>
      <c r="X176" s="64">
        <v>-0.56499999999999995</v>
      </c>
      <c r="Y176" s="64">
        <v>4.7E-2</v>
      </c>
      <c r="Z176" s="64">
        <v>0.42699999999999999</v>
      </c>
      <c r="AA176" s="64">
        <v>0.251</v>
      </c>
      <c r="AB176" s="64">
        <v>0.28100000000000003</v>
      </c>
      <c r="AC176" s="64">
        <v>0.32200000000000001</v>
      </c>
      <c r="AD176" s="64">
        <v>0.255</v>
      </c>
      <c r="AE176" s="64">
        <v>0.153</v>
      </c>
      <c r="AF176" s="64">
        <v>0.22600000000000001</v>
      </c>
      <c r="AG176" s="64">
        <v>-0.14000000000000001</v>
      </c>
      <c r="AH176" s="64">
        <v>0.26600000000000001</v>
      </c>
      <c r="AI176" s="64">
        <v>0.47099999999999997</v>
      </c>
      <c r="AJ176" s="64">
        <v>0.47399999999999998</v>
      </c>
      <c r="AK176" s="64">
        <v>0.26100000000000001</v>
      </c>
      <c r="AL176" s="64">
        <v>0.35899999999999999</v>
      </c>
      <c r="AM176" s="64">
        <v>0.41</v>
      </c>
      <c r="AN176" s="64">
        <v>0.10199999999999999</v>
      </c>
      <c r="AO176" s="64">
        <v>0.98299999999999998</v>
      </c>
      <c r="AP176" s="64">
        <v>-0.27</v>
      </c>
      <c r="AQ176" s="64">
        <v>0.22600000000000001</v>
      </c>
      <c r="AR176" s="64">
        <v>-0.35899999999999999</v>
      </c>
      <c r="AS176" s="64">
        <v>-0.246</v>
      </c>
      <c r="AT176" s="64">
        <v>-0.27800000000000002</v>
      </c>
      <c r="AU176" s="64">
        <v>-0.26700000000000002</v>
      </c>
      <c r="AV176" s="64">
        <v>-0.17899999999999999</v>
      </c>
      <c r="AW176" s="64">
        <v>-4.8000000000000001E-2</v>
      </c>
      <c r="AX176" s="64">
        <v>-0.16400000000000001</v>
      </c>
      <c r="AY176" s="64">
        <v>0.17100000000000001</v>
      </c>
      <c r="AZ176" s="64">
        <v>-0.218</v>
      </c>
      <c r="BA176" s="64">
        <v>9.1999999999999998E-2</v>
      </c>
      <c r="BB176" s="64">
        <v>-0.25600000000000001</v>
      </c>
      <c r="BC176" s="64">
        <v>8.8999999999999996E-2</v>
      </c>
      <c r="BD176" s="64">
        <v>-0.27700000000000002</v>
      </c>
      <c r="BE176" s="64">
        <v>-3.9E-2</v>
      </c>
      <c r="BF176" s="64">
        <v>0.23300000000000001</v>
      </c>
      <c r="BG176" s="64">
        <v>0.28999999999999998</v>
      </c>
      <c r="BH176" s="64">
        <v>0.154</v>
      </c>
      <c r="BI176" s="64">
        <v>1</v>
      </c>
      <c r="BJ176" s="64">
        <v>-8.4000000000000005E-2</v>
      </c>
      <c r="BK176" s="64">
        <v>0.29199999999999998</v>
      </c>
      <c r="BL176" s="64">
        <v>-0.16800000000000001</v>
      </c>
      <c r="BM176" s="64">
        <v>-0.21</v>
      </c>
      <c r="BN176" s="64">
        <v>-9.9000000000000005E-2</v>
      </c>
      <c r="BO176" s="64">
        <v>-0.27100000000000002</v>
      </c>
      <c r="BP176" s="64">
        <v>-3.5999999999999997E-2</v>
      </c>
      <c r="BQ176" s="64">
        <v>-4.5999999999999999E-2</v>
      </c>
      <c r="BR176" s="64">
        <v>-3.3000000000000002E-2</v>
      </c>
      <c r="BS176" s="64">
        <v>0.186</v>
      </c>
      <c r="BT176" s="64">
        <v>-9.1999999999999998E-2</v>
      </c>
      <c r="BU176" s="64">
        <v>0.11899999999999999</v>
      </c>
      <c r="BV176" s="64">
        <v>-0.14199999999999999</v>
      </c>
      <c r="BW176" s="64">
        <v>0.111</v>
      </c>
      <c r="BX176" s="64">
        <v>-0.20100000000000001</v>
      </c>
      <c r="BY176" s="65">
        <v>-1.4999999999999999E-2</v>
      </c>
    </row>
    <row r="177" spans="1:77">
      <c r="A177" s="83"/>
      <c r="B177" s="64" t="s">
        <v>469</v>
      </c>
      <c r="C177" s="64">
        <v>0.95199999999999996</v>
      </c>
      <c r="D177" s="64">
        <v>0.97799999999999998</v>
      </c>
      <c r="E177" s="64">
        <v>0.47799999999999998</v>
      </c>
      <c r="F177" s="64">
        <v>0.123</v>
      </c>
      <c r="G177" s="64">
        <v>0.754</v>
      </c>
      <c r="H177" s="64">
        <v>0.99399999999999999</v>
      </c>
      <c r="I177" s="64">
        <v>0.95799999999999996</v>
      </c>
      <c r="J177" s="64">
        <v>0.88300000000000001</v>
      </c>
      <c r="K177" s="64">
        <v>0.89900000000000002</v>
      </c>
      <c r="L177" s="64">
        <v>0.50700000000000001</v>
      </c>
      <c r="M177" s="64">
        <v>0.88400000000000001</v>
      </c>
      <c r="N177" s="64">
        <v>0.33100000000000002</v>
      </c>
      <c r="O177" s="64">
        <v>0.82099999999999995</v>
      </c>
      <c r="P177" s="64">
        <v>1E-3</v>
      </c>
      <c r="Q177" s="64">
        <v>2E-3</v>
      </c>
      <c r="R177" s="64">
        <v>1.7999999999999999E-2</v>
      </c>
      <c r="S177" s="64">
        <v>0.125</v>
      </c>
      <c r="T177" s="64">
        <v>1.6E-2</v>
      </c>
      <c r="U177" s="64">
        <v>0.98899999999999999</v>
      </c>
      <c r="V177" s="64">
        <v>2E-3</v>
      </c>
      <c r="W177" s="64">
        <v>0.50900000000000001</v>
      </c>
      <c r="X177" s="64">
        <v>0</v>
      </c>
      <c r="Y177" s="64">
        <v>0.73</v>
      </c>
      <c r="Z177" s="64">
        <v>1E-3</v>
      </c>
      <c r="AA177" s="64">
        <v>0.06</v>
      </c>
      <c r="AB177" s="64">
        <v>3.5000000000000003E-2</v>
      </c>
      <c r="AC177" s="64">
        <v>1.4999999999999999E-2</v>
      </c>
      <c r="AD177" s="64">
        <v>5.6000000000000001E-2</v>
      </c>
      <c r="AE177" s="64">
        <v>0.254</v>
      </c>
      <c r="AF177" s="64">
        <v>9.1999999999999998E-2</v>
      </c>
      <c r="AG177" s="64">
        <v>0.29899999999999999</v>
      </c>
      <c r="AH177" s="64">
        <v>4.4999999999999998E-2</v>
      </c>
      <c r="AI177" s="64">
        <v>0</v>
      </c>
      <c r="AJ177" s="64">
        <v>0</v>
      </c>
      <c r="AK177" s="64">
        <v>0.05</v>
      </c>
      <c r="AL177" s="64">
        <v>6.0000000000000001E-3</v>
      </c>
      <c r="AM177" s="64">
        <v>2E-3</v>
      </c>
      <c r="AN177" s="64">
        <v>0.45</v>
      </c>
      <c r="AO177" s="64">
        <v>0</v>
      </c>
      <c r="AP177" s="64">
        <v>4.2000000000000003E-2</v>
      </c>
      <c r="AQ177" s="64">
        <v>9.4E-2</v>
      </c>
      <c r="AR177" s="64">
        <v>7.0000000000000001E-3</v>
      </c>
      <c r="AS177" s="64">
        <v>7.0000000000000007E-2</v>
      </c>
      <c r="AT177" s="64">
        <v>0.04</v>
      </c>
      <c r="AU177" s="64">
        <v>5.0999999999999997E-2</v>
      </c>
      <c r="AV177" s="64">
        <v>0.19500000000000001</v>
      </c>
      <c r="AW177" s="64">
        <v>0.73499999999999999</v>
      </c>
      <c r="AX177" s="64">
        <v>0.24</v>
      </c>
      <c r="AY177" s="64">
        <v>0.22600000000000001</v>
      </c>
      <c r="AZ177" s="64">
        <v>0.12</v>
      </c>
      <c r="BA177" s="64">
        <v>0.52</v>
      </c>
      <c r="BB177" s="64">
        <v>7.0000000000000007E-2</v>
      </c>
      <c r="BC177" s="64">
        <v>0.54100000000000004</v>
      </c>
      <c r="BD177" s="64">
        <v>5.1999999999999998E-2</v>
      </c>
      <c r="BE177" s="64">
        <v>0.79</v>
      </c>
      <c r="BF177" s="64">
        <v>8.1000000000000003E-2</v>
      </c>
      <c r="BG177" s="64">
        <v>2.8000000000000001E-2</v>
      </c>
      <c r="BH177" s="64">
        <v>0.252</v>
      </c>
      <c r="BI177" s="64"/>
      <c r="BJ177" s="64">
        <v>0.53500000000000003</v>
      </c>
      <c r="BK177" s="64">
        <v>2.9000000000000001E-2</v>
      </c>
      <c r="BL177" s="64">
        <v>0.217</v>
      </c>
      <c r="BM177" s="64">
        <v>0.125</v>
      </c>
      <c r="BN177" s="64">
        <v>0.47299999999999998</v>
      </c>
      <c r="BO177" s="64">
        <v>4.8000000000000001E-2</v>
      </c>
      <c r="BP177" s="64">
        <v>0.79700000000000004</v>
      </c>
      <c r="BQ177" s="64">
        <v>0.74099999999999999</v>
      </c>
      <c r="BR177" s="64">
        <v>0.81499999999999995</v>
      </c>
      <c r="BS177" s="64">
        <v>0.187</v>
      </c>
      <c r="BT177" s="64">
        <v>0.51500000000000001</v>
      </c>
      <c r="BU177" s="64">
        <v>0.40699999999999997</v>
      </c>
      <c r="BV177" s="64">
        <v>0.31900000000000001</v>
      </c>
      <c r="BW177" s="64">
        <v>0.443</v>
      </c>
      <c r="BX177" s="64">
        <v>0.161</v>
      </c>
      <c r="BY177" s="65">
        <v>0.91700000000000004</v>
      </c>
    </row>
    <row r="178" spans="1:77">
      <c r="A178" s="83"/>
      <c r="B178" s="64" t="s">
        <v>467</v>
      </c>
      <c r="C178" s="64">
        <v>57</v>
      </c>
      <c r="D178" s="64">
        <v>57</v>
      </c>
      <c r="E178" s="64">
        <v>57</v>
      </c>
      <c r="F178" s="64">
        <v>57</v>
      </c>
      <c r="G178" s="64">
        <v>57</v>
      </c>
      <c r="H178" s="64">
        <v>57</v>
      </c>
      <c r="I178" s="64">
        <v>57</v>
      </c>
      <c r="J178" s="64">
        <v>57</v>
      </c>
      <c r="K178" s="64">
        <v>57</v>
      </c>
      <c r="L178" s="64">
        <v>57</v>
      </c>
      <c r="M178" s="64">
        <v>57</v>
      </c>
      <c r="N178" s="64">
        <v>57</v>
      </c>
      <c r="O178" s="64">
        <v>57</v>
      </c>
      <c r="P178" s="64">
        <v>57</v>
      </c>
      <c r="Q178" s="64">
        <v>57</v>
      </c>
      <c r="R178" s="64">
        <v>57</v>
      </c>
      <c r="S178" s="64">
        <v>57</v>
      </c>
      <c r="T178" s="64">
        <v>57</v>
      </c>
      <c r="U178" s="64">
        <v>57</v>
      </c>
      <c r="V178" s="64">
        <v>57</v>
      </c>
      <c r="W178" s="64">
        <v>57</v>
      </c>
      <c r="X178" s="64">
        <v>57</v>
      </c>
      <c r="Y178" s="64">
        <v>57</v>
      </c>
      <c r="Z178" s="64">
        <v>57</v>
      </c>
      <c r="AA178" s="64">
        <v>57</v>
      </c>
      <c r="AB178" s="64">
        <v>57</v>
      </c>
      <c r="AC178" s="64">
        <v>57</v>
      </c>
      <c r="AD178" s="64">
        <v>57</v>
      </c>
      <c r="AE178" s="64">
        <v>57</v>
      </c>
      <c r="AF178" s="64">
        <v>57</v>
      </c>
      <c r="AG178" s="64">
        <v>57</v>
      </c>
      <c r="AH178" s="64">
        <v>57</v>
      </c>
      <c r="AI178" s="64">
        <v>57</v>
      </c>
      <c r="AJ178" s="64">
        <v>57</v>
      </c>
      <c r="AK178" s="64">
        <v>57</v>
      </c>
      <c r="AL178" s="64">
        <v>57</v>
      </c>
      <c r="AM178" s="64">
        <v>57</v>
      </c>
      <c r="AN178" s="64">
        <v>57</v>
      </c>
      <c r="AO178" s="64">
        <v>57</v>
      </c>
      <c r="AP178" s="64">
        <v>57</v>
      </c>
      <c r="AQ178" s="64">
        <v>56</v>
      </c>
      <c r="AR178" s="64">
        <v>56</v>
      </c>
      <c r="AS178" s="64">
        <v>55</v>
      </c>
      <c r="AT178" s="64">
        <v>55</v>
      </c>
      <c r="AU178" s="64">
        <v>54</v>
      </c>
      <c r="AV178" s="64">
        <v>54</v>
      </c>
      <c r="AW178" s="64">
        <v>53</v>
      </c>
      <c r="AX178" s="64">
        <v>53</v>
      </c>
      <c r="AY178" s="64">
        <v>52</v>
      </c>
      <c r="AZ178" s="64">
        <v>52</v>
      </c>
      <c r="BA178" s="64">
        <v>51</v>
      </c>
      <c r="BB178" s="64">
        <v>51</v>
      </c>
      <c r="BC178" s="64">
        <v>50</v>
      </c>
      <c r="BD178" s="64">
        <v>50</v>
      </c>
      <c r="BE178" s="64">
        <v>49</v>
      </c>
      <c r="BF178" s="64">
        <v>57</v>
      </c>
      <c r="BG178" s="64">
        <v>57</v>
      </c>
      <c r="BH178" s="64">
        <v>57</v>
      </c>
      <c r="BI178" s="64">
        <v>57</v>
      </c>
      <c r="BJ178" s="64">
        <v>57</v>
      </c>
      <c r="BK178" s="64">
        <v>56</v>
      </c>
      <c r="BL178" s="64">
        <v>56</v>
      </c>
      <c r="BM178" s="64">
        <v>55</v>
      </c>
      <c r="BN178" s="64">
        <v>55</v>
      </c>
      <c r="BO178" s="64">
        <v>54</v>
      </c>
      <c r="BP178" s="64">
        <v>54</v>
      </c>
      <c r="BQ178" s="64">
        <v>53</v>
      </c>
      <c r="BR178" s="64">
        <v>53</v>
      </c>
      <c r="BS178" s="64">
        <v>52</v>
      </c>
      <c r="BT178" s="64">
        <v>52</v>
      </c>
      <c r="BU178" s="64">
        <v>51</v>
      </c>
      <c r="BV178" s="64">
        <v>51</v>
      </c>
      <c r="BW178" s="64">
        <v>50</v>
      </c>
      <c r="BX178" s="64">
        <v>50</v>
      </c>
      <c r="BY178" s="65">
        <v>49</v>
      </c>
    </row>
    <row r="179" spans="1:77">
      <c r="A179" s="83" t="s">
        <v>476</v>
      </c>
      <c r="B179" s="64" t="s">
        <v>468</v>
      </c>
      <c r="C179" s="64">
        <v>-0.85699999999999998</v>
      </c>
      <c r="D179" s="64">
        <v>-0.81100000000000005</v>
      </c>
      <c r="E179" s="64">
        <v>-0.89300000000000002</v>
      </c>
      <c r="F179" s="64">
        <v>-0.82</v>
      </c>
      <c r="G179" s="64">
        <v>-0.90100000000000002</v>
      </c>
      <c r="H179" s="64">
        <v>-0.89300000000000002</v>
      </c>
      <c r="I179" s="64">
        <v>-0.90800000000000003</v>
      </c>
      <c r="J179" s="64">
        <v>-0.84</v>
      </c>
      <c r="K179" s="64">
        <v>-0.89600000000000002</v>
      </c>
      <c r="L179" s="64">
        <v>-0.82</v>
      </c>
      <c r="M179" s="64">
        <v>-0.88600000000000001</v>
      </c>
      <c r="N179" s="64">
        <v>0.61099999999999999</v>
      </c>
      <c r="O179" s="64">
        <v>-2.4E-2</v>
      </c>
      <c r="P179" s="64">
        <v>0.107</v>
      </c>
      <c r="Q179" s="64">
        <v>0.17199999999999999</v>
      </c>
      <c r="R179" s="64">
        <v>-0.158</v>
      </c>
      <c r="S179" s="64">
        <v>-2.5000000000000001E-2</v>
      </c>
      <c r="T179" s="64">
        <v>-6.7000000000000004E-2</v>
      </c>
      <c r="U179" s="64">
        <v>0.13</v>
      </c>
      <c r="V179" s="64">
        <v>1.7000000000000001E-2</v>
      </c>
      <c r="W179" s="64">
        <v>0.13300000000000001</v>
      </c>
      <c r="X179" s="64">
        <v>-0.13</v>
      </c>
      <c r="Y179" s="64">
        <v>0.154</v>
      </c>
      <c r="Z179" s="64">
        <v>0.06</v>
      </c>
      <c r="AA179" s="64">
        <v>2.9000000000000001E-2</v>
      </c>
      <c r="AB179" s="64">
        <v>0.28499999999999998</v>
      </c>
      <c r="AC179" s="64">
        <v>0.44600000000000001</v>
      </c>
      <c r="AD179" s="64">
        <v>6.4000000000000001E-2</v>
      </c>
      <c r="AE179" s="64">
        <v>0.35799999999999998</v>
      </c>
      <c r="AF179" s="64">
        <v>0.48799999999999999</v>
      </c>
      <c r="AG179" s="64">
        <v>-0.129</v>
      </c>
      <c r="AH179" s="64">
        <v>0.221</v>
      </c>
      <c r="AI179" s="64">
        <v>0.34200000000000003</v>
      </c>
      <c r="AJ179" s="64">
        <v>0.318</v>
      </c>
      <c r="AK179" s="64">
        <v>0.753</v>
      </c>
      <c r="AL179" s="64">
        <v>-0.109</v>
      </c>
      <c r="AM179" s="64">
        <v>-0.13300000000000001</v>
      </c>
      <c r="AN179" s="64">
        <v>0.80200000000000005</v>
      </c>
      <c r="AO179" s="64">
        <v>-5.0000000000000001E-3</v>
      </c>
      <c r="AP179" s="64">
        <v>0.80300000000000005</v>
      </c>
      <c r="AQ179" s="64">
        <v>0.221</v>
      </c>
      <c r="AR179" s="64">
        <v>0.72599999999999998</v>
      </c>
      <c r="AS179" s="64">
        <v>0.30199999999999999</v>
      </c>
      <c r="AT179" s="64">
        <v>0.61899999999999999</v>
      </c>
      <c r="AU179" s="64">
        <v>0.22700000000000001</v>
      </c>
      <c r="AV179" s="64">
        <v>0.53800000000000003</v>
      </c>
      <c r="AW179" s="64">
        <v>0.14099999999999999</v>
      </c>
      <c r="AX179" s="64">
        <v>0.49199999999999999</v>
      </c>
      <c r="AY179" s="64">
        <v>0.14199999999999999</v>
      </c>
      <c r="AZ179" s="64">
        <v>0.44500000000000001</v>
      </c>
      <c r="BA179" s="64">
        <v>0.19700000000000001</v>
      </c>
      <c r="BB179" s="64">
        <v>0.38100000000000001</v>
      </c>
      <c r="BC179" s="64">
        <v>0.247</v>
      </c>
      <c r="BD179" s="64">
        <v>0.30199999999999999</v>
      </c>
      <c r="BE179" s="64">
        <v>0.255</v>
      </c>
      <c r="BF179" s="64">
        <v>0.91100000000000003</v>
      </c>
      <c r="BG179" s="64">
        <v>-0.17100000000000001</v>
      </c>
      <c r="BH179" s="64">
        <v>0.96699999999999997</v>
      </c>
      <c r="BI179" s="64">
        <v>-8.4000000000000005E-2</v>
      </c>
      <c r="BJ179" s="64">
        <v>1</v>
      </c>
      <c r="BK179" s="64">
        <v>0.153</v>
      </c>
      <c r="BL179" s="64">
        <v>0.96699999999999997</v>
      </c>
      <c r="BM179" s="64">
        <v>0.25800000000000001</v>
      </c>
      <c r="BN179" s="64">
        <v>0.90900000000000003</v>
      </c>
      <c r="BO179" s="64">
        <v>0.19400000000000001</v>
      </c>
      <c r="BP179" s="64">
        <v>0.872</v>
      </c>
      <c r="BQ179" s="64">
        <v>0.10199999999999999</v>
      </c>
      <c r="BR179" s="64">
        <v>0.85899999999999999</v>
      </c>
      <c r="BS179" s="64">
        <v>0.10299999999999999</v>
      </c>
      <c r="BT179" s="64">
        <v>0.84399999999999997</v>
      </c>
      <c r="BU179" s="64">
        <v>0.16600000000000001</v>
      </c>
      <c r="BV179" s="64">
        <v>0.81100000000000005</v>
      </c>
      <c r="BW179" s="64">
        <v>0.22800000000000001</v>
      </c>
      <c r="BX179" s="64">
        <v>0.76700000000000002</v>
      </c>
      <c r="BY179" s="65">
        <v>0.24</v>
      </c>
    </row>
    <row r="180" spans="1:77">
      <c r="A180" s="83"/>
      <c r="B180" s="64" t="s">
        <v>469</v>
      </c>
      <c r="C180" s="64">
        <v>0</v>
      </c>
      <c r="D180" s="64">
        <v>0</v>
      </c>
      <c r="E180" s="64">
        <v>0</v>
      </c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64">
        <v>0</v>
      </c>
      <c r="L180" s="64">
        <v>0</v>
      </c>
      <c r="M180" s="64">
        <v>0</v>
      </c>
      <c r="N180" s="64">
        <v>0</v>
      </c>
      <c r="O180" s="64">
        <v>0.85699999999999998</v>
      </c>
      <c r="P180" s="64">
        <v>0.43</v>
      </c>
      <c r="Q180" s="64">
        <v>0.2</v>
      </c>
      <c r="R180" s="64">
        <v>0.24199999999999999</v>
      </c>
      <c r="S180" s="64">
        <v>0.85099999999999998</v>
      </c>
      <c r="T180" s="64">
        <v>0.623</v>
      </c>
      <c r="U180" s="64">
        <v>0.33500000000000002</v>
      </c>
      <c r="V180" s="64">
        <v>0.89800000000000002</v>
      </c>
      <c r="W180" s="64">
        <v>0.32500000000000001</v>
      </c>
      <c r="X180" s="64">
        <v>0.33500000000000002</v>
      </c>
      <c r="Y180" s="64">
        <v>0.253</v>
      </c>
      <c r="Z180" s="64">
        <v>0.65600000000000003</v>
      </c>
      <c r="AA180" s="64">
        <v>0.82899999999999996</v>
      </c>
      <c r="AB180" s="64">
        <v>3.2000000000000001E-2</v>
      </c>
      <c r="AC180" s="64">
        <v>1E-3</v>
      </c>
      <c r="AD180" s="64">
        <v>0.63700000000000001</v>
      </c>
      <c r="AE180" s="64">
        <v>6.0000000000000001E-3</v>
      </c>
      <c r="AF180" s="64">
        <v>0</v>
      </c>
      <c r="AG180" s="64">
        <v>0.34</v>
      </c>
      <c r="AH180" s="64">
        <v>9.9000000000000005E-2</v>
      </c>
      <c r="AI180" s="64">
        <v>8.9999999999999993E-3</v>
      </c>
      <c r="AJ180" s="64">
        <v>1.6E-2</v>
      </c>
      <c r="AK180" s="64">
        <v>0</v>
      </c>
      <c r="AL180" s="64">
        <v>0.42099999999999999</v>
      </c>
      <c r="AM180" s="64">
        <v>0.32300000000000001</v>
      </c>
      <c r="AN180" s="64">
        <v>0</v>
      </c>
      <c r="AO180" s="64">
        <v>0.97199999999999998</v>
      </c>
      <c r="AP180" s="64">
        <v>0</v>
      </c>
      <c r="AQ180" s="64">
        <v>0.10199999999999999</v>
      </c>
      <c r="AR180" s="64">
        <v>0</v>
      </c>
      <c r="AS180" s="64">
        <v>2.5000000000000001E-2</v>
      </c>
      <c r="AT180" s="64">
        <v>0</v>
      </c>
      <c r="AU180" s="64">
        <v>9.8000000000000004E-2</v>
      </c>
      <c r="AV180" s="64">
        <v>0</v>
      </c>
      <c r="AW180" s="64">
        <v>0.313</v>
      </c>
      <c r="AX180" s="64">
        <v>0</v>
      </c>
      <c r="AY180" s="64">
        <v>0.315</v>
      </c>
      <c r="AZ180" s="64">
        <v>1E-3</v>
      </c>
      <c r="BA180" s="64">
        <v>0.16500000000000001</v>
      </c>
      <c r="BB180" s="64">
        <v>6.0000000000000001E-3</v>
      </c>
      <c r="BC180" s="64">
        <v>8.4000000000000005E-2</v>
      </c>
      <c r="BD180" s="64">
        <v>3.3000000000000002E-2</v>
      </c>
      <c r="BE180" s="64">
        <v>7.8E-2</v>
      </c>
      <c r="BF180" s="64">
        <v>0</v>
      </c>
      <c r="BG180" s="64">
        <v>0.20200000000000001</v>
      </c>
      <c r="BH180" s="64">
        <v>0</v>
      </c>
      <c r="BI180" s="64">
        <v>0.53500000000000003</v>
      </c>
      <c r="BJ180" s="64"/>
      <c r="BK180" s="64">
        <v>0.26100000000000001</v>
      </c>
      <c r="BL180" s="64">
        <v>0</v>
      </c>
      <c r="BM180" s="64">
        <v>5.7000000000000002E-2</v>
      </c>
      <c r="BN180" s="64">
        <v>0</v>
      </c>
      <c r="BO180" s="64">
        <v>0.16</v>
      </c>
      <c r="BP180" s="64">
        <v>0</v>
      </c>
      <c r="BQ180" s="64">
        <v>0.46899999999999997</v>
      </c>
      <c r="BR180" s="64">
        <v>0</v>
      </c>
      <c r="BS180" s="64">
        <v>0.46600000000000003</v>
      </c>
      <c r="BT180" s="64">
        <v>0</v>
      </c>
      <c r="BU180" s="64">
        <v>0.24399999999999999</v>
      </c>
      <c r="BV180" s="64">
        <v>0</v>
      </c>
      <c r="BW180" s="64">
        <v>0.111</v>
      </c>
      <c r="BX180" s="64">
        <v>0</v>
      </c>
      <c r="BY180" s="65">
        <v>9.7000000000000003E-2</v>
      </c>
    </row>
    <row r="181" spans="1:77">
      <c r="A181" s="83"/>
      <c r="B181" s="64" t="s">
        <v>467</v>
      </c>
      <c r="C181" s="64">
        <v>57</v>
      </c>
      <c r="D181" s="64">
        <v>57</v>
      </c>
      <c r="E181" s="64">
        <v>57</v>
      </c>
      <c r="F181" s="64">
        <v>57</v>
      </c>
      <c r="G181" s="64">
        <v>57</v>
      </c>
      <c r="H181" s="64">
        <v>57</v>
      </c>
      <c r="I181" s="64">
        <v>57</v>
      </c>
      <c r="J181" s="64">
        <v>57</v>
      </c>
      <c r="K181" s="64">
        <v>57</v>
      </c>
      <c r="L181" s="64">
        <v>57</v>
      </c>
      <c r="M181" s="64">
        <v>57</v>
      </c>
      <c r="N181" s="64">
        <v>57</v>
      </c>
      <c r="O181" s="64">
        <v>57</v>
      </c>
      <c r="P181" s="64">
        <v>57</v>
      </c>
      <c r="Q181" s="64">
        <v>57</v>
      </c>
      <c r="R181" s="64">
        <v>57</v>
      </c>
      <c r="S181" s="64">
        <v>57</v>
      </c>
      <c r="T181" s="64">
        <v>57</v>
      </c>
      <c r="U181" s="64">
        <v>57</v>
      </c>
      <c r="V181" s="64">
        <v>57</v>
      </c>
      <c r="W181" s="64">
        <v>57</v>
      </c>
      <c r="X181" s="64">
        <v>57</v>
      </c>
      <c r="Y181" s="64">
        <v>57</v>
      </c>
      <c r="Z181" s="64">
        <v>57</v>
      </c>
      <c r="AA181" s="64">
        <v>57</v>
      </c>
      <c r="AB181" s="64">
        <v>57</v>
      </c>
      <c r="AC181" s="64">
        <v>57</v>
      </c>
      <c r="AD181" s="64">
        <v>57</v>
      </c>
      <c r="AE181" s="64">
        <v>57</v>
      </c>
      <c r="AF181" s="64">
        <v>57</v>
      </c>
      <c r="AG181" s="64">
        <v>57</v>
      </c>
      <c r="AH181" s="64">
        <v>57</v>
      </c>
      <c r="AI181" s="64">
        <v>57</v>
      </c>
      <c r="AJ181" s="64">
        <v>57</v>
      </c>
      <c r="AK181" s="64">
        <v>57</v>
      </c>
      <c r="AL181" s="64">
        <v>57</v>
      </c>
      <c r="AM181" s="64">
        <v>57</v>
      </c>
      <c r="AN181" s="64">
        <v>57</v>
      </c>
      <c r="AO181" s="64">
        <v>57</v>
      </c>
      <c r="AP181" s="64">
        <v>57</v>
      </c>
      <c r="AQ181" s="64">
        <v>56</v>
      </c>
      <c r="AR181" s="64">
        <v>56</v>
      </c>
      <c r="AS181" s="64">
        <v>55</v>
      </c>
      <c r="AT181" s="64">
        <v>55</v>
      </c>
      <c r="AU181" s="64">
        <v>54</v>
      </c>
      <c r="AV181" s="64">
        <v>54</v>
      </c>
      <c r="AW181" s="64">
        <v>53</v>
      </c>
      <c r="AX181" s="64">
        <v>53</v>
      </c>
      <c r="AY181" s="64">
        <v>52</v>
      </c>
      <c r="AZ181" s="64">
        <v>52</v>
      </c>
      <c r="BA181" s="64">
        <v>51</v>
      </c>
      <c r="BB181" s="64">
        <v>51</v>
      </c>
      <c r="BC181" s="64">
        <v>50</v>
      </c>
      <c r="BD181" s="64">
        <v>50</v>
      </c>
      <c r="BE181" s="64">
        <v>49</v>
      </c>
      <c r="BF181" s="64">
        <v>57</v>
      </c>
      <c r="BG181" s="64">
        <v>57</v>
      </c>
      <c r="BH181" s="64">
        <v>57</v>
      </c>
      <c r="BI181" s="64">
        <v>57</v>
      </c>
      <c r="BJ181" s="64">
        <v>57</v>
      </c>
      <c r="BK181" s="64">
        <v>56</v>
      </c>
      <c r="BL181" s="64">
        <v>56</v>
      </c>
      <c r="BM181" s="64">
        <v>55</v>
      </c>
      <c r="BN181" s="64">
        <v>55</v>
      </c>
      <c r="BO181" s="64">
        <v>54</v>
      </c>
      <c r="BP181" s="64">
        <v>54</v>
      </c>
      <c r="BQ181" s="64">
        <v>53</v>
      </c>
      <c r="BR181" s="64">
        <v>53</v>
      </c>
      <c r="BS181" s="64">
        <v>52</v>
      </c>
      <c r="BT181" s="64">
        <v>52</v>
      </c>
      <c r="BU181" s="64">
        <v>51</v>
      </c>
      <c r="BV181" s="64">
        <v>51</v>
      </c>
      <c r="BW181" s="64">
        <v>50</v>
      </c>
      <c r="BX181" s="64">
        <v>50</v>
      </c>
      <c r="BY181" s="65">
        <v>49</v>
      </c>
    </row>
    <row r="182" spans="1:77">
      <c r="A182" s="83" t="s">
        <v>477</v>
      </c>
      <c r="B182" s="64" t="s">
        <v>468</v>
      </c>
      <c r="C182" s="64">
        <v>-3.0000000000000001E-3</v>
      </c>
      <c r="D182" s="64">
        <v>-1.7999999999999999E-2</v>
      </c>
      <c r="E182" s="64">
        <v>-0.13800000000000001</v>
      </c>
      <c r="F182" s="64">
        <v>-0.24</v>
      </c>
      <c r="G182" s="64">
        <v>-1.4E-2</v>
      </c>
      <c r="H182" s="64">
        <v>-5.0000000000000001E-3</v>
      </c>
      <c r="I182" s="64">
        <v>-0.02</v>
      </c>
      <c r="J182" s="64">
        <v>-1.4999999999999999E-2</v>
      </c>
      <c r="K182" s="64">
        <v>-0.03</v>
      </c>
      <c r="L182" s="64">
        <v>-0.125</v>
      </c>
      <c r="M182" s="64">
        <v>6.0000000000000001E-3</v>
      </c>
      <c r="N182" s="64">
        <v>-0.14299999999999999</v>
      </c>
      <c r="O182" s="64">
        <v>-0.09</v>
      </c>
      <c r="P182" s="64">
        <v>-0.218</v>
      </c>
      <c r="Q182" s="64">
        <v>-0.09</v>
      </c>
      <c r="R182" s="64">
        <v>-0.375</v>
      </c>
      <c r="S182" s="64">
        <v>-0.20899999999999999</v>
      </c>
      <c r="T182" s="64">
        <v>-0.192</v>
      </c>
      <c r="U182" s="64">
        <v>1.6E-2</v>
      </c>
      <c r="V182" s="64">
        <v>-0.23400000000000001</v>
      </c>
      <c r="W182" s="64">
        <v>-0.17399999999999999</v>
      </c>
      <c r="X182" s="64">
        <v>-0.24</v>
      </c>
      <c r="Y182" s="64">
        <v>-0.157</v>
      </c>
      <c r="Z182" s="64">
        <v>0.14899999999999999</v>
      </c>
      <c r="AA182" s="64">
        <v>0.108</v>
      </c>
      <c r="AB182" s="64">
        <v>0.35599999999999998</v>
      </c>
      <c r="AC182" s="64">
        <v>0.159</v>
      </c>
      <c r="AD182" s="64">
        <v>0.28000000000000003</v>
      </c>
      <c r="AE182" s="64">
        <v>-6.2E-2</v>
      </c>
      <c r="AF182" s="64">
        <v>0.184</v>
      </c>
      <c r="AG182" s="64">
        <v>-0.13500000000000001</v>
      </c>
      <c r="AH182" s="64">
        <v>0.34799999999999998</v>
      </c>
      <c r="AI182" s="64">
        <v>0.28299999999999997</v>
      </c>
      <c r="AJ182" s="64">
        <v>0.27900000000000003</v>
      </c>
      <c r="AK182" s="64">
        <v>0.19800000000000001</v>
      </c>
      <c r="AL182" s="64">
        <v>-0.126</v>
      </c>
      <c r="AM182" s="64">
        <v>-0.17</v>
      </c>
      <c r="AN182" s="64">
        <v>0.26200000000000001</v>
      </c>
      <c r="AO182" s="64">
        <v>0.36</v>
      </c>
      <c r="AP182" s="64">
        <v>0.10299999999999999</v>
      </c>
      <c r="AQ182" s="64">
        <v>0.98299999999999998</v>
      </c>
      <c r="AR182" s="64">
        <v>-0.27</v>
      </c>
      <c r="AS182" s="64">
        <v>0.23200000000000001</v>
      </c>
      <c r="AT182" s="64">
        <v>-0.36099999999999999</v>
      </c>
      <c r="AU182" s="64">
        <v>-0.245</v>
      </c>
      <c r="AV182" s="64">
        <v>-0.28000000000000003</v>
      </c>
      <c r="AW182" s="64">
        <v>-0.26900000000000002</v>
      </c>
      <c r="AX182" s="64">
        <v>-0.18</v>
      </c>
      <c r="AY182" s="64">
        <v>-4.7E-2</v>
      </c>
      <c r="AZ182" s="64">
        <v>-0.16600000000000001</v>
      </c>
      <c r="BA182" s="64">
        <v>0.17199999999999999</v>
      </c>
      <c r="BB182" s="64">
        <v>-0.22</v>
      </c>
      <c r="BC182" s="64">
        <v>9.7000000000000003E-2</v>
      </c>
      <c r="BD182" s="64">
        <v>-0.26</v>
      </c>
      <c r="BE182" s="64">
        <v>8.7999999999999995E-2</v>
      </c>
      <c r="BF182" s="64">
        <v>0.16300000000000001</v>
      </c>
      <c r="BG182" s="64">
        <v>-0.19900000000000001</v>
      </c>
      <c r="BH182" s="64">
        <v>0.23200000000000001</v>
      </c>
      <c r="BI182" s="64">
        <v>0.29199999999999998</v>
      </c>
      <c r="BJ182" s="64">
        <v>0.153</v>
      </c>
      <c r="BK182" s="64">
        <v>1</v>
      </c>
      <c r="BL182" s="64">
        <v>-8.6999999999999994E-2</v>
      </c>
      <c r="BM182" s="64">
        <v>0.3</v>
      </c>
      <c r="BN182" s="64">
        <v>-0.17199999999999999</v>
      </c>
      <c r="BO182" s="64">
        <v>-0.20899999999999999</v>
      </c>
      <c r="BP182" s="64">
        <v>-0.10299999999999999</v>
      </c>
      <c r="BQ182" s="64">
        <v>-0.27400000000000002</v>
      </c>
      <c r="BR182" s="64">
        <v>-3.9E-2</v>
      </c>
      <c r="BS182" s="64">
        <v>-4.5999999999999999E-2</v>
      </c>
      <c r="BT182" s="64">
        <v>-3.5999999999999997E-2</v>
      </c>
      <c r="BU182" s="64">
        <v>0.188</v>
      </c>
      <c r="BV182" s="64">
        <v>-9.7000000000000003E-2</v>
      </c>
      <c r="BW182" s="64">
        <v>0.125</v>
      </c>
      <c r="BX182" s="64">
        <v>-0.14799999999999999</v>
      </c>
      <c r="BY182" s="65">
        <v>0.11</v>
      </c>
    </row>
    <row r="183" spans="1:77">
      <c r="A183" s="83"/>
      <c r="B183" s="64" t="s">
        <v>469</v>
      </c>
      <c r="C183" s="64">
        <v>0.98</v>
      </c>
      <c r="D183" s="64">
        <v>0.89300000000000002</v>
      </c>
      <c r="E183" s="64">
        <v>0.311</v>
      </c>
      <c r="F183" s="64">
        <v>7.3999999999999996E-2</v>
      </c>
      <c r="G183" s="64">
        <v>0.91600000000000004</v>
      </c>
      <c r="H183" s="64">
        <v>0.97199999999999998</v>
      </c>
      <c r="I183" s="64">
        <v>0.88200000000000001</v>
      </c>
      <c r="J183" s="64">
        <v>0.91400000000000003</v>
      </c>
      <c r="K183" s="64">
        <v>0.82899999999999996</v>
      </c>
      <c r="L183" s="64">
        <v>0.35799999999999998</v>
      </c>
      <c r="M183" s="64">
        <v>0.96299999999999997</v>
      </c>
      <c r="N183" s="64">
        <v>0.29399999999999998</v>
      </c>
      <c r="O183" s="64">
        <v>0.51200000000000001</v>
      </c>
      <c r="P183" s="64">
        <v>0.106</v>
      </c>
      <c r="Q183" s="64">
        <v>0.50700000000000001</v>
      </c>
      <c r="R183" s="64">
        <v>4.0000000000000001E-3</v>
      </c>
      <c r="S183" s="64">
        <v>0.121</v>
      </c>
      <c r="T183" s="64">
        <v>0.156</v>
      </c>
      <c r="U183" s="64">
        <v>0.90500000000000003</v>
      </c>
      <c r="V183" s="64">
        <v>8.3000000000000004E-2</v>
      </c>
      <c r="W183" s="64">
        <v>0.19900000000000001</v>
      </c>
      <c r="X183" s="64">
        <v>7.3999999999999996E-2</v>
      </c>
      <c r="Y183" s="64">
        <v>0.246</v>
      </c>
      <c r="Z183" s="64">
        <v>0.27200000000000002</v>
      </c>
      <c r="AA183" s="64">
        <v>0.42799999999999999</v>
      </c>
      <c r="AB183" s="64">
        <v>7.0000000000000001E-3</v>
      </c>
      <c r="AC183" s="64">
        <v>0.24199999999999999</v>
      </c>
      <c r="AD183" s="64">
        <v>3.6999999999999998E-2</v>
      </c>
      <c r="AE183" s="64">
        <v>0.64800000000000002</v>
      </c>
      <c r="AF183" s="64">
        <v>0.17399999999999999</v>
      </c>
      <c r="AG183" s="64">
        <v>0.32300000000000001</v>
      </c>
      <c r="AH183" s="64">
        <v>8.9999999999999993E-3</v>
      </c>
      <c r="AI183" s="64">
        <v>3.5000000000000003E-2</v>
      </c>
      <c r="AJ183" s="64">
        <v>3.7999999999999999E-2</v>
      </c>
      <c r="AK183" s="64">
        <v>0.14299999999999999</v>
      </c>
      <c r="AL183" s="64">
        <v>0.35599999999999998</v>
      </c>
      <c r="AM183" s="64">
        <v>0.21199999999999999</v>
      </c>
      <c r="AN183" s="64">
        <v>5.0999999999999997E-2</v>
      </c>
      <c r="AO183" s="64">
        <v>6.0000000000000001E-3</v>
      </c>
      <c r="AP183" s="64">
        <v>0.45200000000000001</v>
      </c>
      <c r="AQ183" s="64">
        <v>0</v>
      </c>
      <c r="AR183" s="64">
        <v>4.3999999999999997E-2</v>
      </c>
      <c r="AS183" s="64">
        <v>8.7999999999999995E-2</v>
      </c>
      <c r="AT183" s="64">
        <v>7.0000000000000001E-3</v>
      </c>
      <c r="AU183" s="64">
        <v>7.3999999999999996E-2</v>
      </c>
      <c r="AV183" s="64">
        <v>0.04</v>
      </c>
      <c r="AW183" s="64">
        <v>5.1999999999999998E-2</v>
      </c>
      <c r="AX183" s="64">
        <v>0.19700000000000001</v>
      </c>
      <c r="AY183" s="64">
        <v>0.73899999999999999</v>
      </c>
      <c r="AZ183" s="64">
        <v>0.24099999999999999</v>
      </c>
      <c r="BA183" s="64">
        <v>0.22700000000000001</v>
      </c>
      <c r="BB183" s="64">
        <v>0.12</v>
      </c>
      <c r="BC183" s="64">
        <v>0.503</v>
      </c>
      <c r="BD183" s="64">
        <v>6.8000000000000005E-2</v>
      </c>
      <c r="BE183" s="64">
        <v>0.54700000000000004</v>
      </c>
      <c r="BF183" s="64">
        <v>0.23100000000000001</v>
      </c>
      <c r="BG183" s="64">
        <v>0.14199999999999999</v>
      </c>
      <c r="BH183" s="64">
        <v>8.5000000000000006E-2</v>
      </c>
      <c r="BI183" s="64">
        <v>2.9000000000000001E-2</v>
      </c>
      <c r="BJ183" s="64">
        <v>0.26100000000000001</v>
      </c>
      <c r="BK183" s="64"/>
      <c r="BL183" s="64">
        <v>0.52500000000000002</v>
      </c>
      <c r="BM183" s="64">
        <v>2.5999999999999999E-2</v>
      </c>
      <c r="BN183" s="64">
        <v>0.20899999999999999</v>
      </c>
      <c r="BO183" s="64">
        <v>0.13</v>
      </c>
      <c r="BP183" s="64">
        <v>0.45700000000000002</v>
      </c>
      <c r="BQ183" s="64">
        <v>4.7E-2</v>
      </c>
      <c r="BR183" s="64">
        <v>0.77900000000000003</v>
      </c>
      <c r="BS183" s="64">
        <v>0.747</v>
      </c>
      <c r="BT183" s="64">
        <v>0.79800000000000004</v>
      </c>
      <c r="BU183" s="64">
        <v>0.188</v>
      </c>
      <c r="BV183" s="64">
        <v>0.499</v>
      </c>
      <c r="BW183" s="64">
        <v>0.38600000000000001</v>
      </c>
      <c r="BX183" s="64">
        <v>0.30399999999999999</v>
      </c>
      <c r="BY183" s="65">
        <v>0.45</v>
      </c>
    </row>
    <row r="184" spans="1:77">
      <c r="A184" s="83"/>
      <c r="B184" s="64" t="s">
        <v>467</v>
      </c>
      <c r="C184" s="64">
        <v>56</v>
      </c>
      <c r="D184" s="64">
        <v>56</v>
      </c>
      <c r="E184" s="64">
        <v>56</v>
      </c>
      <c r="F184" s="64">
        <v>56</v>
      </c>
      <c r="G184" s="64">
        <v>56</v>
      </c>
      <c r="H184" s="64">
        <v>56</v>
      </c>
      <c r="I184" s="64">
        <v>56</v>
      </c>
      <c r="J184" s="64">
        <v>56</v>
      </c>
      <c r="K184" s="64">
        <v>56</v>
      </c>
      <c r="L184" s="64">
        <v>56</v>
      </c>
      <c r="M184" s="64">
        <v>56</v>
      </c>
      <c r="N184" s="64">
        <v>56</v>
      </c>
      <c r="O184" s="64">
        <v>56</v>
      </c>
      <c r="P184" s="64">
        <v>56</v>
      </c>
      <c r="Q184" s="64">
        <v>56</v>
      </c>
      <c r="R184" s="64">
        <v>56</v>
      </c>
      <c r="S184" s="64">
        <v>56</v>
      </c>
      <c r="T184" s="64">
        <v>56</v>
      </c>
      <c r="U184" s="64">
        <v>56</v>
      </c>
      <c r="V184" s="64">
        <v>56</v>
      </c>
      <c r="W184" s="64">
        <v>56</v>
      </c>
      <c r="X184" s="64">
        <v>56</v>
      </c>
      <c r="Y184" s="64">
        <v>56</v>
      </c>
      <c r="Z184" s="64">
        <v>56</v>
      </c>
      <c r="AA184" s="64">
        <v>56</v>
      </c>
      <c r="AB184" s="64">
        <v>56</v>
      </c>
      <c r="AC184" s="64">
        <v>56</v>
      </c>
      <c r="AD184" s="64">
        <v>56</v>
      </c>
      <c r="AE184" s="64">
        <v>56</v>
      </c>
      <c r="AF184" s="64">
        <v>56</v>
      </c>
      <c r="AG184" s="64">
        <v>56</v>
      </c>
      <c r="AH184" s="64">
        <v>56</v>
      </c>
      <c r="AI184" s="64">
        <v>56</v>
      </c>
      <c r="AJ184" s="64">
        <v>56</v>
      </c>
      <c r="AK184" s="64">
        <v>56</v>
      </c>
      <c r="AL184" s="64">
        <v>56</v>
      </c>
      <c r="AM184" s="64">
        <v>56</v>
      </c>
      <c r="AN184" s="64">
        <v>56</v>
      </c>
      <c r="AO184" s="64">
        <v>56</v>
      </c>
      <c r="AP184" s="64">
        <v>56</v>
      </c>
      <c r="AQ184" s="64">
        <v>56</v>
      </c>
      <c r="AR184" s="64">
        <v>56</v>
      </c>
      <c r="AS184" s="64">
        <v>55</v>
      </c>
      <c r="AT184" s="64">
        <v>55</v>
      </c>
      <c r="AU184" s="64">
        <v>54</v>
      </c>
      <c r="AV184" s="64">
        <v>54</v>
      </c>
      <c r="AW184" s="64">
        <v>53</v>
      </c>
      <c r="AX184" s="64">
        <v>53</v>
      </c>
      <c r="AY184" s="64">
        <v>52</v>
      </c>
      <c r="AZ184" s="64">
        <v>52</v>
      </c>
      <c r="BA184" s="64">
        <v>51</v>
      </c>
      <c r="BB184" s="64">
        <v>51</v>
      </c>
      <c r="BC184" s="64">
        <v>50</v>
      </c>
      <c r="BD184" s="64">
        <v>50</v>
      </c>
      <c r="BE184" s="64">
        <v>49</v>
      </c>
      <c r="BF184" s="64">
        <v>56</v>
      </c>
      <c r="BG184" s="64">
        <v>56</v>
      </c>
      <c r="BH184" s="64">
        <v>56</v>
      </c>
      <c r="BI184" s="64">
        <v>56</v>
      </c>
      <c r="BJ184" s="64">
        <v>56</v>
      </c>
      <c r="BK184" s="64">
        <v>56</v>
      </c>
      <c r="BL184" s="64">
        <v>56</v>
      </c>
      <c r="BM184" s="64">
        <v>55</v>
      </c>
      <c r="BN184" s="64">
        <v>55</v>
      </c>
      <c r="BO184" s="64">
        <v>54</v>
      </c>
      <c r="BP184" s="64">
        <v>54</v>
      </c>
      <c r="BQ184" s="64">
        <v>53</v>
      </c>
      <c r="BR184" s="64">
        <v>53</v>
      </c>
      <c r="BS184" s="64">
        <v>52</v>
      </c>
      <c r="BT184" s="64">
        <v>52</v>
      </c>
      <c r="BU184" s="64">
        <v>51</v>
      </c>
      <c r="BV184" s="64">
        <v>51</v>
      </c>
      <c r="BW184" s="64">
        <v>50</v>
      </c>
      <c r="BX184" s="64">
        <v>50</v>
      </c>
      <c r="BY184" s="65">
        <v>49</v>
      </c>
    </row>
    <row r="185" spans="1:77">
      <c r="A185" s="83" t="s">
        <v>478</v>
      </c>
      <c r="B185" s="64" t="s">
        <v>468</v>
      </c>
      <c r="C185" s="64">
        <v>-0.85899999999999999</v>
      </c>
      <c r="D185" s="64">
        <v>-0.81599999999999995</v>
      </c>
      <c r="E185" s="64">
        <v>-0.86899999999999999</v>
      </c>
      <c r="F185" s="64">
        <v>-0.77300000000000002</v>
      </c>
      <c r="G185" s="64">
        <v>-0.90300000000000002</v>
      </c>
      <c r="H185" s="64">
        <v>-0.89600000000000002</v>
      </c>
      <c r="I185" s="64">
        <v>-0.90800000000000003</v>
      </c>
      <c r="J185" s="64">
        <v>-0.83899999999999997</v>
      </c>
      <c r="K185" s="64">
        <v>-0.89400000000000002</v>
      </c>
      <c r="L185" s="64">
        <v>-0.79700000000000004</v>
      </c>
      <c r="M185" s="64">
        <v>-0.89</v>
      </c>
      <c r="N185" s="64">
        <v>0.65900000000000003</v>
      </c>
      <c r="O185" s="64">
        <v>-6.0000000000000001E-3</v>
      </c>
      <c r="P185" s="64">
        <v>0.16700000000000001</v>
      </c>
      <c r="Q185" s="64">
        <v>0.19600000000000001</v>
      </c>
      <c r="R185" s="64">
        <v>-4.1000000000000002E-2</v>
      </c>
      <c r="S185" s="64">
        <v>2.9000000000000001E-2</v>
      </c>
      <c r="T185" s="64">
        <v>-1.0999999999999999E-2</v>
      </c>
      <c r="U185" s="64">
        <v>0.13800000000000001</v>
      </c>
      <c r="V185" s="64">
        <v>7.8E-2</v>
      </c>
      <c r="W185" s="64">
        <v>0.19700000000000001</v>
      </c>
      <c r="X185" s="64">
        <v>-5.1999999999999998E-2</v>
      </c>
      <c r="Y185" s="64">
        <v>0.17399999999999999</v>
      </c>
      <c r="Z185" s="64">
        <v>3.2000000000000001E-2</v>
      </c>
      <c r="AA185" s="64">
        <v>-1.7999999999999999E-2</v>
      </c>
      <c r="AB185" s="64">
        <v>0.21299999999999999</v>
      </c>
      <c r="AC185" s="64">
        <v>0.41199999999999998</v>
      </c>
      <c r="AD185" s="64">
        <v>-7.0000000000000001E-3</v>
      </c>
      <c r="AE185" s="64">
        <v>0.35</v>
      </c>
      <c r="AF185" s="64">
        <v>0.438</v>
      </c>
      <c r="AG185" s="64">
        <v>-0.108</v>
      </c>
      <c r="AH185" s="64">
        <v>0.13700000000000001</v>
      </c>
      <c r="AI185" s="64">
        <v>0.27100000000000002</v>
      </c>
      <c r="AJ185" s="64">
        <v>0.249</v>
      </c>
      <c r="AK185" s="64">
        <v>0.73899999999999999</v>
      </c>
      <c r="AL185" s="64">
        <v>-6.3E-2</v>
      </c>
      <c r="AM185" s="64">
        <v>-7.4999999999999997E-2</v>
      </c>
      <c r="AN185" s="64">
        <v>0.76300000000000001</v>
      </c>
      <c r="AO185" s="64">
        <v>-0.104</v>
      </c>
      <c r="AP185" s="64">
        <v>0.80900000000000005</v>
      </c>
      <c r="AQ185" s="64">
        <v>-7.0000000000000001E-3</v>
      </c>
      <c r="AR185" s="64">
        <v>0.81100000000000005</v>
      </c>
      <c r="AS185" s="64">
        <v>0.24299999999999999</v>
      </c>
      <c r="AT185" s="64">
        <v>0.72699999999999998</v>
      </c>
      <c r="AU185" s="64">
        <v>0.31</v>
      </c>
      <c r="AV185" s="64">
        <v>0.61699999999999999</v>
      </c>
      <c r="AW185" s="64">
        <v>0.223</v>
      </c>
      <c r="AX185" s="64">
        <v>0.53800000000000003</v>
      </c>
      <c r="AY185" s="64">
        <v>0.14399999999999999</v>
      </c>
      <c r="AZ185" s="64">
        <v>0.49</v>
      </c>
      <c r="BA185" s="64">
        <v>0.14799999999999999</v>
      </c>
      <c r="BB185" s="64">
        <v>0.441</v>
      </c>
      <c r="BC185" s="64">
        <v>0.22</v>
      </c>
      <c r="BD185" s="64">
        <v>0.373</v>
      </c>
      <c r="BE185" s="64">
        <v>0.245</v>
      </c>
      <c r="BF185" s="64">
        <v>0.875</v>
      </c>
      <c r="BG185" s="64">
        <v>-0.10299999999999999</v>
      </c>
      <c r="BH185" s="64">
        <v>0.91</v>
      </c>
      <c r="BI185" s="64">
        <v>-0.16800000000000001</v>
      </c>
      <c r="BJ185" s="64">
        <v>0.96699999999999997</v>
      </c>
      <c r="BK185" s="64">
        <v>-8.6999999999999994E-2</v>
      </c>
      <c r="BL185" s="64">
        <v>1</v>
      </c>
      <c r="BM185" s="64">
        <v>0.17699999999999999</v>
      </c>
      <c r="BN185" s="64">
        <v>0.96699999999999997</v>
      </c>
      <c r="BO185" s="64">
        <v>0.26700000000000002</v>
      </c>
      <c r="BP185" s="64">
        <v>0.90800000000000003</v>
      </c>
      <c r="BQ185" s="64">
        <v>0.187</v>
      </c>
      <c r="BR185" s="64">
        <v>0.871</v>
      </c>
      <c r="BS185" s="64">
        <v>0.105</v>
      </c>
      <c r="BT185" s="64">
        <v>0.85699999999999998</v>
      </c>
      <c r="BU185" s="64">
        <v>0.11</v>
      </c>
      <c r="BV185" s="64">
        <v>0.84199999999999997</v>
      </c>
      <c r="BW185" s="64">
        <v>0.193</v>
      </c>
      <c r="BX185" s="64">
        <v>0.81</v>
      </c>
      <c r="BY185" s="65">
        <v>0.22500000000000001</v>
      </c>
    </row>
    <row r="186" spans="1:77">
      <c r="A186" s="83"/>
      <c r="B186" s="64" t="s">
        <v>469</v>
      </c>
      <c r="C186" s="64">
        <v>0</v>
      </c>
      <c r="D186" s="64">
        <v>0</v>
      </c>
      <c r="E186" s="64">
        <v>0</v>
      </c>
      <c r="F186" s="64">
        <v>0</v>
      </c>
      <c r="G186" s="64">
        <v>0</v>
      </c>
      <c r="H186" s="64">
        <v>0</v>
      </c>
      <c r="I186" s="64">
        <v>0</v>
      </c>
      <c r="J186" s="64">
        <v>0</v>
      </c>
      <c r="K186" s="64">
        <v>0</v>
      </c>
      <c r="L186" s="64">
        <v>0</v>
      </c>
      <c r="M186" s="64">
        <v>0</v>
      </c>
      <c r="N186" s="64">
        <v>0</v>
      </c>
      <c r="O186" s="64">
        <v>0.96299999999999997</v>
      </c>
      <c r="P186" s="64">
        <v>0.22</v>
      </c>
      <c r="Q186" s="64">
        <v>0.14799999999999999</v>
      </c>
      <c r="R186" s="64">
        <v>0.76400000000000001</v>
      </c>
      <c r="S186" s="64">
        <v>0.82899999999999996</v>
      </c>
      <c r="T186" s="64">
        <v>0.93799999999999994</v>
      </c>
      <c r="U186" s="64">
        <v>0.309</v>
      </c>
      <c r="V186" s="64">
        <v>0.56799999999999995</v>
      </c>
      <c r="W186" s="64">
        <v>0.14599999999999999</v>
      </c>
      <c r="X186" s="64">
        <v>0.70499999999999996</v>
      </c>
      <c r="Y186" s="64">
        <v>0.19900000000000001</v>
      </c>
      <c r="Z186" s="64">
        <v>0.81699999999999995</v>
      </c>
      <c r="AA186" s="64">
        <v>0.89300000000000002</v>
      </c>
      <c r="AB186" s="64">
        <v>0.11600000000000001</v>
      </c>
      <c r="AC186" s="64">
        <v>2E-3</v>
      </c>
      <c r="AD186" s="64">
        <v>0.95799999999999996</v>
      </c>
      <c r="AE186" s="64">
        <v>8.0000000000000002E-3</v>
      </c>
      <c r="AF186" s="64">
        <v>1E-3</v>
      </c>
      <c r="AG186" s="64">
        <v>0.42699999999999999</v>
      </c>
      <c r="AH186" s="64">
        <v>0.315</v>
      </c>
      <c r="AI186" s="64">
        <v>4.2999999999999997E-2</v>
      </c>
      <c r="AJ186" s="64">
        <v>6.4000000000000001E-2</v>
      </c>
      <c r="AK186" s="64">
        <v>0</v>
      </c>
      <c r="AL186" s="64">
        <v>0.64200000000000002</v>
      </c>
      <c r="AM186" s="64">
        <v>0.58299999999999996</v>
      </c>
      <c r="AN186" s="64">
        <v>0</v>
      </c>
      <c r="AO186" s="64">
        <v>0.44700000000000001</v>
      </c>
      <c r="AP186" s="64">
        <v>0</v>
      </c>
      <c r="AQ186" s="64">
        <v>0.96</v>
      </c>
      <c r="AR186" s="64">
        <v>0</v>
      </c>
      <c r="AS186" s="64">
        <v>7.3999999999999996E-2</v>
      </c>
      <c r="AT186" s="64">
        <v>0</v>
      </c>
      <c r="AU186" s="64">
        <v>2.1999999999999999E-2</v>
      </c>
      <c r="AV186" s="64">
        <v>0</v>
      </c>
      <c r="AW186" s="64">
        <v>0.108</v>
      </c>
      <c r="AX186" s="64">
        <v>0</v>
      </c>
      <c r="AY186" s="64">
        <v>0.309</v>
      </c>
      <c r="AZ186" s="64">
        <v>0</v>
      </c>
      <c r="BA186" s="64">
        <v>0.3</v>
      </c>
      <c r="BB186" s="64">
        <v>1E-3</v>
      </c>
      <c r="BC186" s="64">
        <v>0.125</v>
      </c>
      <c r="BD186" s="64">
        <v>8.0000000000000002E-3</v>
      </c>
      <c r="BE186" s="64">
        <v>0.09</v>
      </c>
      <c r="BF186" s="64">
        <v>0</v>
      </c>
      <c r="BG186" s="64">
        <v>0.44800000000000001</v>
      </c>
      <c r="BH186" s="64">
        <v>0</v>
      </c>
      <c r="BI186" s="64">
        <v>0.217</v>
      </c>
      <c r="BJ186" s="64">
        <v>0</v>
      </c>
      <c r="BK186" s="64">
        <v>0.52500000000000002</v>
      </c>
      <c r="BL186" s="64"/>
      <c r="BM186" s="64">
        <v>0.19700000000000001</v>
      </c>
      <c r="BN186" s="64">
        <v>0</v>
      </c>
      <c r="BO186" s="64">
        <v>5.0999999999999997E-2</v>
      </c>
      <c r="BP186" s="64">
        <v>0</v>
      </c>
      <c r="BQ186" s="64">
        <v>0.18</v>
      </c>
      <c r="BR186" s="64">
        <v>0</v>
      </c>
      <c r="BS186" s="64">
        <v>0.45900000000000002</v>
      </c>
      <c r="BT186" s="64">
        <v>0</v>
      </c>
      <c r="BU186" s="64">
        <v>0.442</v>
      </c>
      <c r="BV186" s="64">
        <v>0</v>
      </c>
      <c r="BW186" s="64">
        <v>0.18</v>
      </c>
      <c r="BX186" s="64">
        <v>0</v>
      </c>
      <c r="BY186" s="65">
        <v>0.12</v>
      </c>
    </row>
    <row r="187" spans="1:77">
      <c r="A187" s="83"/>
      <c r="B187" s="64" t="s">
        <v>467</v>
      </c>
      <c r="C187" s="64">
        <v>56</v>
      </c>
      <c r="D187" s="64">
        <v>56</v>
      </c>
      <c r="E187" s="64">
        <v>56</v>
      </c>
      <c r="F187" s="64">
        <v>56</v>
      </c>
      <c r="G187" s="64">
        <v>56</v>
      </c>
      <c r="H187" s="64">
        <v>56</v>
      </c>
      <c r="I187" s="64">
        <v>56</v>
      </c>
      <c r="J187" s="64">
        <v>56</v>
      </c>
      <c r="K187" s="64">
        <v>56</v>
      </c>
      <c r="L187" s="64">
        <v>56</v>
      </c>
      <c r="M187" s="64">
        <v>56</v>
      </c>
      <c r="N187" s="64">
        <v>56</v>
      </c>
      <c r="O187" s="64">
        <v>56</v>
      </c>
      <c r="P187" s="64">
        <v>56</v>
      </c>
      <c r="Q187" s="64">
        <v>56</v>
      </c>
      <c r="R187" s="64">
        <v>56</v>
      </c>
      <c r="S187" s="64">
        <v>56</v>
      </c>
      <c r="T187" s="64">
        <v>56</v>
      </c>
      <c r="U187" s="64">
        <v>56</v>
      </c>
      <c r="V187" s="64">
        <v>56</v>
      </c>
      <c r="W187" s="64">
        <v>56</v>
      </c>
      <c r="X187" s="64">
        <v>56</v>
      </c>
      <c r="Y187" s="64">
        <v>56</v>
      </c>
      <c r="Z187" s="64">
        <v>56</v>
      </c>
      <c r="AA187" s="64">
        <v>56</v>
      </c>
      <c r="AB187" s="64">
        <v>56</v>
      </c>
      <c r="AC187" s="64">
        <v>56</v>
      </c>
      <c r="AD187" s="64">
        <v>56</v>
      </c>
      <c r="AE187" s="64">
        <v>56</v>
      </c>
      <c r="AF187" s="64">
        <v>56</v>
      </c>
      <c r="AG187" s="64">
        <v>56</v>
      </c>
      <c r="AH187" s="64">
        <v>56</v>
      </c>
      <c r="AI187" s="64">
        <v>56</v>
      </c>
      <c r="AJ187" s="64">
        <v>56</v>
      </c>
      <c r="AK187" s="64">
        <v>56</v>
      </c>
      <c r="AL187" s="64">
        <v>56</v>
      </c>
      <c r="AM187" s="64">
        <v>56</v>
      </c>
      <c r="AN187" s="64">
        <v>56</v>
      </c>
      <c r="AO187" s="64">
        <v>56</v>
      </c>
      <c r="AP187" s="64">
        <v>56</v>
      </c>
      <c r="AQ187" s="64">
        <v>56</v>
      </c>
      <c r="AR187" s="64">
        <v>56</v>
      </c>
      <c r="AS187" s="64">
        <v>55</v>
      </c>
      <c r="AT187" s="64">
        <v>55</v>
      </c>
      <c r="AU187" s="64">
        <v>54</v>
      </c>
      <c r="AV187" s="64">
        <v>54</v>
      </c>
      <c r="AW187" s="64">
        <v>53</v>
      </c>
      <c r="AX187" s="64">
        <v>53</v>
      </c>
      <c r="AY187" s="64">
        <v>52</v>
      </c>
      <c r="AZ187" s="64">
        <v>52</v>
      </c>
      <c r="BA187" s="64">
        <v>51</v>
      </c>
      <c r="BB187" s="64">
        <v>51</v>
      </c>
      <c r="BC187" s="64">
        <v>50</v>
      </c>
      <c r="BD187" s="64">
        <v>50</v>
      </c>
      <c r="BE187" s="64">
        <v>49</v>
      </c>
      <c r="BF187" s="64">
        <v>56</v>
      </c>
      <c r="BG187" s="64">
        <v>56</v>
      </c>
      <c r="BH187" s="64">
        <v>56</v>
      </c>
      <c r="BI187" s="64">
        <v>56</v>
      </c>
      <c r="BJ187" s="64">
        <v>56</v>
      </c>
      <c r="BK187" s="64">
        <v>56</v>
      </c>
      <c r="BL187" s="64">
        <v>56</v>
      </c>
      <c r="BM187" s="64">
        <v>55</v>
      </c>
      <c r="BN187" s="64">
        <v>55</v>
      </c>
      <c r="BO187" s="64">
        <v>54</v>
      </c>
      <c r="BP187" s="64">
        <v>54</v>
      </c>
      <c r="BQ187" s="64">
        <v>53</v>
      </c>
      <c r="BR187" s="64">
        <v>53</v>
      </c>
      <c r="BS187" s="64">
        <v>52</v>
      </c>
      <c r="BT187" s="64">
        <v>52</v>
      </c>
      <c r="BU187" s="64">
        <v>51</v>
      </c>
      <c r="BV187" s="64">
        <v>51</v>
      </c>
      <c r="BW187" s="64">
        <v>50</v>
      </c>
      <c r="BX187" s="64">
        <v>50</v>
      </c>
      <c r="BY187" s="65">
        <v>49</v>
      </c>
    </row>
    <row r="188" spans="1:77">
      <c r="A188" s="83" t="s">
        <v>479</v>
      </c>
      <c r="B188" s="64" t="s">
        <v>468</v>
      </c>
      <c r="C188" s="64">
        <v>-4.5999999999999999E-2</v>
      </c>
      <c r="D188" s="64">
        <v>-5.8999999999999997E-2</v>
      </c>
      <c r="E188" s="64">
        <v>-0.158</v>
      </c>
      <c r="F188" s="64">
        <v>-0.21099999999999999</v>
      </c>
      <c r="G188" s="64">
        <v>-7.0999999999999994E-2</v>
      </c>
      <c r="H188" s="64">
        <v>-5.0999999999999997E-2</v>
      </c>
      <c r="I188" s="64">
        <v>-6.9000000000000006E-2</v>
      </c>
      <c r="J188" s="64">
        <v>-5.8000000000000003E-2</v>
      </c>
      <c r="K188" s="64">
        <v>-7.2999999999999995E-2</v>
      </c>
      <c r="L188" s="64">
        <v>-0.19500000000000001</v>
      </c>
      <c r="M188" s="64">
        <v>-5.2999999999999999E-2</v>
      </c>
      <c r="N188" s="64">
        <v>-0.109</v>
      </c>
      <c r="O188" s="64">
        <v>-1.7999999999999999E-2</v>
      </c>
      <c r="P188" s="64">
        <v>7.6999999999999999E-2</v>
      </c>
      <c r="Q188" s="64">
        <v>0.192</v>
      </c>
      <c r="R188" s="64">
        <v>-0.17799999999999999</v>
      </c>
      <c r="S188" s="64">
        <v>-0.153</v>
      </c>
      <c r="T188" s="64">
        <v>-0.13800000000000001</v>
      </c>
      <c r="U188" s="64">
        <v>-1.0999999999999999E-2</v>
      </c>
      <c r="V188" s="64">
        <v>-7.1999999999999995E-2</v>
      </c>
      <c r="W188" s="64">
        <v>-0.11</v>
      </c>
      <c r="X188" s="64">
        <v>-0.16600000000000001</v>
      </c>
      <c r="Y188" s="64">
        <v>-4.9000000000000002E-2</v>
      </c>
      <c r="Z188" s="64">
        <v>-8.5999999999999993E-2</v>
      </c>
      <c r="AA188" s="64">
        <v>1.4999999999999999E-2</v>
      </c>
      <c r="AB188" s="64">
        <v>5.3999999999999999E-2</v>
      </c>
      <c r="AC188" s="64">
        <v>-0.113</v>
      </c>
      <c r="AD188" s="64">
        <v>6.5000000000000002E-2</v>
      </c>
      <c r="AE188" s="64">
        <v>-0.12</v>
      </c>
      <c r="AF188" s="64">
        <v>8.7999999999999995E-2</v>
      </c>
      <c r="AG188" s="64">
        <v>2.5000000000000001E-2</v>
      </c>
      <c r="AH188" s="64">
        <v>-0.10299999999999999</v>
      </c>
      <c r="AI188" s="64">
        <v>-3.3000000000000002E-2</v>
      </c>
      <c r="AJ188" s="64">
        <v>-3.6999999999999998E-2</v>
      </c>
      <c r="AK188" s="64">
        <v>8.4000000000000005E-2</v>
      </c>
      <c r="AL188" s="64">
        <v>-0.22700000000000001</v>
      </c>
      <c r="AM188" s="64">
        <v>-0.28599999999999998</v>
      </c>
      <c r="AN188" s="64">
        <v>0.19500000000000001</v>
      </c>
      <c r="AO188" s="64">
        <v>-0.13700000000000001</v>
      </c>
      <c r="AP188" s="64">
        <v>0.26400000000000001</v>
      </c>
      <c r="AQ188" s="64">
        <v>0.37</v>
      </c>
      <c r="AR188" s="64">
        <v>0.1</v>
      </c>
      <c r="AS188" s="64">
        <v>0.98299999999999998</v>
      </c>
      <c r="AT188" s="64">
        <v>-0.26800000000000002</v>
      </c>
      <c r="AU188" s="64">
        <v>0.22700000000000001</v>
      </c>
      <c r="AV188" s="64">
        <v>-0.35699999999999998</v>
      </c>
      <c r="AW188" s="64">
        <v>-0.23899999999999999</v>
      </c>
      <c r="AX188" s="64">
        <v>-0.27700000000000002</v>
      </c>
      <c r="AY188" s="64">
        <v>-0.27600000000000002</v>
      </c>
      <c r="AZ188" s="64">
        <v>-0.17399999999999999</v>
      </c>
      <c r="BA188" s="64">
        <v>-5.7000000000000002E-2</v>
      </c>
      <c r="BB188" s="64">
        <v>-0.156</v>
      </c>
      <c r="BC188" s="64">
        <v>0.14499999999999999</v>
      </c>
      <c r="BD188" s="64">
        <v>-0.20300000000000001</v>
      </c>
      <c r="BE188" s="64">
        <v>0.105</v>
      </c>
      <c r="BF188" s="64">
        <v>0.10199999999999999</v>
      </c>
      <c r="BG188" s="64">
        <v>-0.26700000000000002</v>
      </c>
      <c r="BH188" s="64">
        <v>0.185</v>
      </c>
      <c r="BI188" s="64">
        <v>-0.21</v>
      </c>
      <c r="BJ188" s="64">
        <v>0.25800000000000001</v>
      </c>
      <c r="BK188" s="64">
        <v>0.3</v>
      </c>
      <c r="BL188" s="64">
        <v>0.17699999999999999</v>
      </c>
      <c r="BM188" s="64">
        <v>1</v>
      </c>
      <c r="BN188" s="64">
        <v>-6.4000000000000001E-2</v>
      </c>
      <c r="BO188" s="64">
        <v>0.29399999999999998</v>
      </c>
      <c r="BP188" s="64">
        <v>-0.15</v>
      </c>
      <c r="BQ188" s="64">
        <v>-0.19900000000000001</v>
      </c>
      <c r="BR188" s="64">
        <v>-8.1000000000000003E-2</v>
      </c>
      <c r="BS188" s="64">
        <v>-0.28299999999999997</v>
      </c>
      <c r="BT188" s="64">
        <v>-1.4E-2</v>
      </c>
      <c r="BU188" s="64">
        <v>-5.7000000000000002E-2</v>
      </c>
      <c r="BV188" s="64">
        <v>-8.9999999999999993E-3</v>
      </c>
      <c r="BW188" s="64">
        <v>0.156</v>
      </c>
      <c r="BX188" s="64">
        <v>-6.6000000000000003E-2</v>
      </c>
      <c r="BY188" s="65">
        <v>0.13500000000000001</v>
      </c>
    </row>
    <row r="189" spans="1:77">
      <c r="A189" s="83"/>
      <c r="B189" s="64" t="s">
        <v>469</v>
      </c>
      <c r="C189" s="64">
        <v>0.73699999999999999</v>
      </c>
      <c r="D189" s="64">
        <v>0.66700000000000004</v>
      </c>
      <c r="E189" s="64">
        <v>0.249</v>
      </c>
      <c r="F189" s="64">
        <v>0.121</v>
      </c>
      <c r="G189" s="64">
        <v>0.60499999999999998</v>
      </c>
      <c r="H189" s="64">
        <v>0.71</v>
      </c>
      <c r="I189" s="64">
        <v>0.61399999999999999</v>
      </c>
      <c r="J189" s="64">
        <v>0.67300000000000004</v>
      </c>
      <c r="K189" s="64">
        <v>0.59599999999999997</v>
      </c>
      <c r="L189" s="64">
        <v>0.155</v>
      </c>
      <c r="M189" s="64">
        <v>0.69899999999999995</v>
      </c>
      <c r="N189" s="64">
        <v>0.43</v>
      </c>
      <c r="O189" s="64">
        <v>0.89500000000000002</v>
      </c>
      <c r="P189" s="64">
        <v>0.57699999999999996</v>
      </c>
      <c r="Q189" s="64">
        <v>0.16</v>
      </c>
      <c r="R189" s="64">
        <v>0.19400000000000001</v>
      </c>
      <c r="S189" s="64">
        <v>0.26400000000000001</v>
      </c>
      <c r="T189" s="64">
        <v>0.315</v>
      </c>
      <c r="U189" s="64">
        <v>0.93799999999999994</v>
      </c>
      <c r="V189" s="64">
        <v>0.6</v>
      </c>
      <c r="W189" s="64">
        <v>0.42199999999999999</v>
      </c>
      <c r="X189" s="64">
        <v>0.22600000000000001</v>
      </c>
      <c r="Y189" s="64">
        <v>0.72299999999999998</v>
      </c>
      <c r="Z189" s="64">
        <v>0.53300000000000003</v>
      </c>
      <c r="AA189" s="64">
        <v>0.91200000000000003</v>
      </c>
      <c r="AB189" s="64">
        <v>0.69599999999999995</v>
      </c>
      <c r="AC189" s="64">
        <v>0.41299999999999998</v>
      </c>
      <c r="AD189" s="64">
        <v>0.63800000000000001</v>
      </c>
      <c r="AE189" s="64">
        <v>0.38500000000000001</v>
      </c>
      <c r="AF189" s="64">
        <v>0.52300000000000002</v>
      </c>
      <c r="AG189" s="64">
        <v>0.85799999999999998</v>
      </c>
      <c r="AH189" s="64">
        <v>0.45300000000000001</v>
      </c>
      <c r="AI189" s="64">
        <v>0.81399999999999995</v>
      </c>
      <c r="AJ189" s="64">
        <v>0.78900000000000003</v>
      </c>
      <c r="AK189" s="64">
        <v>0.54</v>
      </c>
      <c r="AL189" s="64">
        <v>9.6000000000000002E-2</v>
      </c>
      <c r="AM189" s="64">
        <v>3.5000000000000003E-2</v>
      </c>
      <c r="AN189" s="64">
        <v>0.154</v>
      </c>
      <c r="AO189" s="64">
        <v>0.31900000000000001</v>
      </c>
      <c r="AP189" s="64">
        <v>5.1999999999999998E-2</v>
      </c>
      <c r="AQ189" s="64">
        <v>5.0000000000000001E-3</v>
      </c>
      <c r="AR189" s="64">
        <v>0.46600000000000003</v>
      </c>
      <c r="AS189" s="64">
        <v>0</v>
      </c>
      <c r="AT189" s="64">
        <v>4.8000000000000001E-2</v>
      </c>
      <c r="AU189" s="64">
        <v>9.9000000000000005E-2</v>
      </c>
      <c r="AV189" s="64">
        <v>8.0000000000000002E-3</v>
      </c>
      <c r="AW189" s="64">
        <v>8.5000000000000006E-2</v>
      </c>
      <c r="AX189" s="64">
        <v>4.3999999999999997E-2</v>
      </c>
      <c r="AY189" s="64">
        <v>4.7E-2</v>
      </c>
      <c r="AZ189" s="64">
        <v>0.217</v>
      </c>
      <c r="BA189" s="64">
        <v>0.69299999999999995</v>
      </c>
      <c r="BB189" s="64">
        <v>0.27400000000000002</v>
      </c>
      <c r="BC189" s="64">
        <v>0.315</v>
      </c>
      <c r="BD189" s="64">
        <v>0.158</v>
      </c>
      <c r="BE189" s="64">
        <v>0.47299999999999998</v>
      </c>
      <c r="BF189" s="64">
        <v>0.46</v>
      </c>
      <c r="BG189" s="64">
        <v>4.9000000000000002E-2</v>
      </c>
      <c r="BH189" s="64">
        <v>0.17599999999999999</v>
      </c>
      <c r="BI189" s="64">
        <v>0.125</v>
      </c>
      <c r="BJ189" s="64">
        <v>5.7000000000000002E-2</v>
      </c>
      <c r="BK189" s="64">
        <v>2.5999999999999999E-2</v>
      </c>
      <c r="BL189" s="64">
        <v>0.19700000000000001</v>
      </c>
      <c r="BM189" s="64"/>
      <c r="BN189" s="64">
        <v>0.64300000000000002</v>
      </c>
      <c r="BO189" s="64">
        <v>3.1E-2</v>
      </c>
      <c r="BP189" s="64">
        <v>0.28000000000000003</v>
      </c>
      <c r="BQ189" s="64">
        <v>0.154</v>
      </c>
      <c r="BR189" s="64">
        <v>0.56599999999999995</v>
      </c>
      <c r="BS189" s="64">
        <v>4.2000000000000003E-2</v>
      </c>
      <c r="BT189" s="64">
        <v>0.92100000000000004</v>
      </c>
      <c r="BU189" s="64">
        <v>0.69299999999999995</v>
      </c>
      <c r="BV189" s="64">
        <v>0.94899999999999995</v>
      </c>
      <c r="BW189" s="64">
        <v>0.27800000000000002</v>
      </c>
      <c r="BX189" s="64">
        <v>0.65</v>
      </c>
      <c r="BY189" s="65">
        <v>0.35499999999999998</v>
      </c>
    </row>
    <row r="190" spans="1:77">
      <c r="A190" s="83"/>
      <c r="B190" s="64" t="s">
        <v>467</v>
      </c>
      <c r="C190" s="64">
        <v>55</v>
      </c>
      <c r="D190" s="64">
        <v>55</v>
      </c>
      <c r="E190" s="64">
        <v>55</v>
      </c>
      <c r="F190" s="64">
        <v>55</v>
      </c>
      <c r="G190" s="64">
        <v>55</v>
      </c>
      <c r="H190" s="64">
        <v>55</v>
      </c>
      <c r="I190" s="64">
        <v>55</v>
      </c>
      <c r="J190" s="64">
        <v>55</v>
      </c>
      <c r="K190" s="64">
        <v>55</v>
      </c>
      <c r="L190" s="64">
        <v>55</v>
      </c>
      <c r="M190" s="64">
        <v>55</v>
      </c>
      <c r="N190" s="64">
        <v>55</v>
      </c>
      <c r="O190" s="64">
        <v>55</v>
      </c>
      <c r="P190" s="64">
        <v>55</v>
      </c>
      <c r="Q190" s="64">
        <v>55</v>
      </c>
      <c r="R190" s="64">
        <v>55</v>
      </c>
      <c r="S190" s="64">
        <v>55</v>
      </c>
      <c r="T190" s="64">
        <v>55</v>
      </c>
      <c r="U190" s="64">
        <v>55</v>
      </c>
      <c r="V190" s="64">
        <v>55</v>
      </c>
      <c r="W190" s="64">
        <v>55</v>
      </c>
      <c r="X190" s="64">
        <v>55</v>
      </c>
      <c r="Y190" s="64">
        <v>55</v>
      </c>
      <c r="Z190" s="64">
        <v>55</v>
      </c>
      <c r="AA190" s="64">
        <v>55</v>
      </c>
      <c r="AB190" s="64">
        <v>55</v>
      </c>
      <c r="AC190" s="64">
        <v>55</v>
      </c>
      <c r="AD190" s="64">
        <v>55</v>
      </c>
      <c r="AE190" s="64">
        <v>55</v>
      </c>
      <c r="AF190" s="64">
        <v>55</v>
      </c>
      <c r="AG190" s="64">
        <v>55</v>
      </c>
      <c r="AH190" s="64">
        <v>55</v>
      </c>
      <c r="AI190" s="64">
        <v>55</v>
      </c>
      <c r="AJ190" s="64">
        <v>55</v>
      </c>
      <c r="AK190" s="64">
        <v>55</v>
      </c>
      <c r="AL190" s="64">
        <v>55</v>
      </c>
      <c r="AM190" s="64">
        <v>55</v>
      </c>
      <c r="AN190" s="64">
        <v>55</v>
      </c>
      <c r="AO190" s="64">
        <v>55</v>
      </c>
      <c r="AP190" s="64">
        <v>55</v>
      </c>
      <c r="AQ190" s="64">
        <v>55</v>
      </c>
      <c r="AR190" s="64">
        <v>55</v>
      </c>
      <c r="AS190" s="64">
        <v>55</v>
      </c>
      <c r="AT190" s="64">
        <v>55</v>
      </c>
      <c r="AU190" s="64">
        <v>54</v>
      </c>
      <c r="AV190" s="64">
        <v>54</v>
      </c>
      <c r="AW190" s="64">
        <v>53</v>
      </c>
      <c r="AX190" s="64">
        <v>53</v>
      </c>
      <c r="AY190" s="64">
        <v>52</v>
      </c>
      <c r="AZ190" s="64">
        <v>52</v>
      </c>
      <c r="BA190" s="64">
        <v>51</v>
      </c>
      <c r="BB190" s="64">
        <v>51</v>
      </c>
      <c r="BC190" s="64">
        <v>50</v>
      </c>
      <c r="BD190" s="64">
        <v>50</v>
      </c>
      <c r="BE190" s="64">
        <v>49</v>
      </c>
      <c r="BF190" s="64">
        <v>55</v>
      </c>
      <c r="BG190" s="64">
        <v>55</v>
      </c>
      <c r="BH190" s="64">
        <v>55</v>
      </c>
      <c r="BI190" s="64">
        <v>55</v>
      </c>
      <c r="BJ190" s="64">
        <v>55</v>
      </c>
      <c r="BK190" s="64">
        <v>55</v>
      </c>
      <c r="BL190" s="64">
        <v>55</v>
      </c>
      <c r="BM190" s="64">
        <v>55</v>
      </c>
      <c r="BN190" s="64">
        <v>55</v>
      </c>
      <c r="BO190" s="64">
        <v>54</v>
      </c>
      <c r="BP190" s="64">
        <v>54</v>
      </c>
      <c r="BQ190" s="64">
        <v>53</v>
      </c>
      <c r="BR190" s="64">
        <v>53</v>
      </c>
      <c r="BS190" s="64">
        <v>52</v>
      </c>
      <c r="BT190" s="64">
        <v>52</v>
      </c>
      <c r="BU190" s="64">
        <v>51</v>
      </c>
      <c r="BV190" s="64">
        <v>51</v>
      </c>
      <c r="BW190" s="64">
        <v>50</v>
      </c>
      <c r="BX190" s="64">
        <v>50</v>
      </c>
      <c r="BY190" s="65">
        <v>49</v>
      </c>
    </row>
    <row r="191" spans="1:77">
      <c r="A191" s="83" t="s">
        <v>480</v>
      </c>
      <c r="B191" s="64" t="s">
        <v>468</v>
      </c>
      <c r="C191" s="64">
        <v>-0.85799999999999998</v>
      </c>
      <c r="D191" s="64">
        <v>-0.81299999999999994</v>
      </c>
      <c r="E191" s="64">
        <v>-0.84199999999999997</v>
      </c>
      <c r="F191" s="64">
        <v>-0.73399999999999999</v>
      </c>
      <c r="G191" s="64">
        <v>-0.89300000000000002</v>
      </c>
      <c r="H191" s="64">
        <v>-0.89500000000000002</v>
      </c>
      <c r="I191" s="64">
        <v>-0.90100000000000002</v>
      </c>
      <c r="J191" s="64">
        <v>-0.83399999999999996</v>
      </c>
      <c r="K191" s="64">
        <v>-0.88700000000000001</v>
      </c>
      <c r="L191" s="64">
        <v>-0.76400000000000001</v>
      </c>
      <c r="M191" s="64">
        <v>-0.88800000000000001</v>
      </c>
      <c r="N191" s="64">
        <v>0.70799999999999996</v>
      </c>
      <c r="O191" s="64">
        <v>2.9000000000000001E-2</v>
      </c>
      <c r="P191" s="64">
        <v>0.158</v>
      </c>
      <c r="Q191" s="64">
        <v>0.157</v>
      </c>
      <c r="R191" s="64">
        <v>2.4E-2</v>
      </c>
      <c r="S191" s="64">
        <v>8.2000000000000003E-2</v>
      </c>
      <c r="T191" s="64">
        <v>6.7000000000000004E-2</v>
      </c>
      <c r="U191" s="64">
        <v>0.16500000000000001</v>
      </c>
      <c r="V191" s="64">
        <v>0.122</v>
      </c>
      <c r="W191" s="64">
        <v>0.23499999999999999</v>
      </c>
      <c r="X191" s="64">
        <v>-8.9999999999999993E-3</v>
      </c>
      <c r="Y191" s="64">
        <v>0.182</v>
      </c>
      <c r="Z191" s="64">
        <v>6.9000000000000006E-2</v>
      </c>
      <c r="AA191" s="64">
        <v>1.0999999999999999E-2</v>
      </c>
      <c r="AB191" s="64">
        <v>0.19700000000000001</v>
      </c>
      <c r="AC191" s="64">
        <v>0.46200000000000002</v>
      </c>
      <c r="AD191" s="64">
        <v>-1.2E-2</v>
      </c>
      <c r="AE191" s="64">
        <v>0.371</v>
      </c>
      <c r="AF191" s="64">
        <v>0.41899999999999998</v>
      </c>
      <c r="AG191" s="64">
        <v>-0.111</v>
      </c>
      <c r="AH191" s="64">
        <v>0.16600000000000001</v>
      </c>
      <c r="AI191" s="64">
        <v>0.30099999999999999</v>
      </c>
      <c r="AJ191" s="64">
        <v>0.28199999999999997</v>
      </c>
      <c r="AK191" s="64">
        <v>0.75600000000000001</v>
      </c>
      <c r="AL191" s="64">
        <v>-8.9999999999999993E-3</v>
      </c>
      <c r="AM191" s="64">
        <v>0</v>
      </c>
      <c r="AN191" s="64">
        <v>0.751</v>
      </c>
      <c r="AO191" s="64">
        <v>-5.7000000000000002E-2</v>
      </c>
      <c r="AP191" s="64">
        <v>0.77200000000000002</v>
      </c>
      <c r="AQ191" s="64">
        <v>-0.107</v>
      </c>
      <c r="AR191" s="64">
        <v>0.82</v>
      </c>
      <c r="AS191" s="64">
        <v>1.4999999999999999E-2</v>
      </c>
      <c r="AT191" s="64">
        <v>0.81399999999999995</v>
      </c>
      <c r="AU191" s="64">
        <v>0.253</v>
      </c>
      <c r="AV191" s="64">
        <v>0.72699999999999998</v>
      </c>
      <c r="AW191" s="64">
        <v>0.30599999999999999</v>
      </c>
      <c r="AX191" s="64">
        <v>0.61799999999999999</v>
      </c>
      <c r="AY191" s="64">
        <v>0.22700000000000001</v>
      </c>
      <c r="AZ191" s="64">
        <v>0.53600000000000003</v>
      </c>
      <c r="BA191" s="64">
        <v>0.151</v>
      </c>
      <c r="BB191" s="64">
        <v>0.48599999999999999</v>
      </c>
      <c r="BC191" s="64">
        <v>0.17499999999999999</v>
      </c>
      <c r="BD191" s="64">
        <v>0.432</v>
      </c>
      <c r="BE191" s="64">
        <v>0.218</v>
      </c>
      <c r="BF191" s="64">
        <v>0.86199999999999999</v>
      </c>
      <c r="BG191" s="64">
        <v>-4.2000000000000003E-2</v>
      </c>
      <c r="BH191" s="64">
        <v>0.874</v>
      </c>
      <c r="BI191" s="64">
        <v>-9.9000000000000005E-2</v>
      </c>
      <c r="BJ191" s="64">
        <v>0.90900000000000003</v>
      </c>
      <c r="BK191" s="64">
        <v>-0.17199999999999999</v>
      </c>
      <c r="BL191" s="64">
        <v>0.96699999999999997</v>
      </c>
      <c r="BM191" s="64">
        <v>-6.4000000000000001E-2</v>
      </c>
      <c r="BN191" s="64">
        <v>1</v>
      </c>
      <c r="BO191" s="64">
        <v>0.188</v>
      </c>
      <c r="BP191" s="64">
        <v>0.96599999999999997</v>
      </c>
      <c r="BQ191" s="64">
        <v>0.26</v>
      </c>
      <c r="BR191" s="64">
        <v>0.90600000000000003</v>
      </c>
      <c r="BS191" s="64">
        <v>0.192</v>
      </c>
      <c r="BT191" s="64">
        <v>0.86799999999999999</v>
      </c>
      <c r="BU191" s="64">
        <v>0.113</v>
      </c>
      <c r="BV191" s="64">
        <v>0.85399999999999998</v>
      </c>
      <c r="BW191" s="64">
        <v>0.14099999999999999</v>
      </c>
      <c r="BX191" s="64">
        <v>0.83899999999999997</v>
      </c>
      <c r="BY191" s="65">
        <v>0.189</v>
      </c>
    </row>
    <row r="192" spans="1:77">
      <c r="A192" s="83"/>
      <c r="B192" s="64" t="s">
        <v>469</v>
      </c>
      <c r="C192" s="64">
        <v>0</v>
      </c>
      <c r="D192" s="64">
        <v>0</v>
      </c>
      <c r="E192" s="64">
        <v>0</v>
      </c>
      <c r="F192" s="64">
        <v>0</v>
      </c>
      <c r="G192" s="64">
        <v>0</v>
      </c>
      <c r="H192" s="64">
        <v>0</v>
      </c>
      <c r="I192" s="64">
        <v>0</v>
      </c>
      <c r="J192" s="64">
        <v>0</v>
      </c>
      <c r="K192" s="64">
        <v>0</v>
      </c>
      <c r="L192" s="64">
        <v>0</v>
      </c>
      <c r="M192" s="64">
        <v>0</v>
      </c>
      <c r="N192" s="64">
        <v>0</v>
      </c>
      <c r="O192" s="64">
        <v>0.83299999999999996</v>
      </c>
      <c r="P192" s="64">
        <v>0.249</v>
      </c>
      <c r="Q192" s="64">
        <v>0.251</v>
      </c>
      <c r="R192" s="64">
        <v>0.86299999999999999</v>
      </c>
      <c r="S192" s="64">
        <v>0.55400000000000005</v>
      </c>
      <c r="T192" s="64">
        <v>0.629</v>
      </c>
      <c r="U192" s="64">
        <v>0.22900000000000001</v>
      </c>
      <c r="V192" s="64">
        <v>0.376</v>
      </c>
      <c r="W192" s="64">
        <v>8.4000000000000005E-2</v>
      </c>
      <c r="X192" s="64">
        <v>0.94699999999999995</v>
      </c>
      <c r="Y192" s="64">
        <v>0.183</v>
      </c>
      <c r="Z192" s="64">
        <v>0.61799999999999999</v>
      </c>
      <c r="AA192" s="64">
        <v>0.93400000000000005</v>
      </c>
      <c r="AB192" s="64">
        <v>0.14899999999999999</v>
      </c>
      <c r="AC192" s="64">
        <v>0</v>
      </c>
      <c r="AD192" s="64">
        <v>0.93300000000000005</v>
      </c>
      <c r="AE192" s="64">
        <v>5.0000000000000001E-3</v>
      </c>
      <c r="AF192" s="64">
        <v>1E-3</v>
      </c>
      <c r="AG192" s="64">
        <v>0.41899999999999998</v>
      </c>
      <c r="AH192" s="64">
        <v>0.22600000000000001</v>
      </c>
      <c r="AI192" s="64">
        <v>2.5000000000000001E-2</v>
      </c>
      <c r="AJ192" s="64">
        <v>3.6999999999999998E-2</v>
      </c>
      <c r="AK192" s="64">
        <v>0</v>
      </c>
      <c r="AL192" s="64">
        <v>0.94799999999999995</v>
      </c>
      <c r="AM192" s="64">
        <v>0.999</v>
      </c>
      <c r="AN192" s="64">
        <v>0</v>
      </c>
      <c r="AO192" s="64">
        <v>0.67700000000000005</v>
      </c>
      <c r="AP192" s="64">
        <v>0</v>
      </c>
      <c r="AQ192" s="64">
        <v>0.435</v>
      </c>
      <c r="AR192" s="64">
        <v>0</v>
      </c>
      <c r="AS192" s="64">
        <v>0.91200000000000003</v>
      </c>
      <c r="AT192" s="64">
        <v>0</v>
      </c>
      <c r="AU192" s="64">
        <v>6.5000000000000002E-2</v>
      </c>
      <c r="AV192" s="64">
        <v>0</v>
      </c>
      <c r="AW192" s="64">
        <v>2.5999999999999999E-2</v>
      </c>
      <c r="AX192" s="64">
        <v>0</v>
      </c>
      <c r="AY192" s="64">
        <v>0.105</v>
      </c>
      <c r="AZ192" s="64">
        <v>0</v>
      </c>
      <c r="BA192" s="64">
        <v>0.28899999999999998</v>
      </c>
      <c r="BB192" s="64">
        <v>0</v>
      </c>
      <c r="BC192" s="64">
        <v>0.224</v>
      </c>
      <c r="BD192" s="64">
        <v>2E-3</v>
      </c>
      <c r="BE192" s="64">
        <v>0.13300000000000001</v>
      </c>
      <c r="BF192" s="64">
        <v>0</v>
      </c>
      <c r="BG192" s="64">
        <v>0.76200000000000001</v>
      </c>
      <c r="BH192" s="64">
        <v>0</v>
      </c>
      <c r="BI192" s="64">
        <v>0.47299999999999998</v>
      </c>
      <c r="BJ192" s="64">
        <v>0</v>
      </c>
      <c r="BK192" s="64">
        <v>0.20899999999999999</v>
      </c>
      <c r="BL192" s="64">
        <v>0</v>
      </c>
      <c r="BM192" s="64">
        <v>0.64300000000000002</v>
      </c>
      <c r="BN192" s="64"/>
      <c r="BO192" s="64">
        <v>0.17399999999999999</v>
      </c>
      <c r="BP192" s="64">
        <v>0</v>
      </c>
      <c r="BQ192" s="64">
        <v>0.06</v>
      </c>
      <c r="BR192" s="64">
        <v>0</v>
      </c>
      <c r="BS192" s="64">
        <v>0.17199999999999999</v>
      </c>
      <c r="BT192" s="64">
        <v>0</v>
      </c>
      <c r="BU192" s="64">
        <v>0.42799999999999999</v>
      </c>
      <c r="BV192" s="64">
        <v>0</v>
      </c>
      <c r="BW192" s="64">
        <v>0.32800000000000001</v>
      </c>
      <c r="BX192" s="64">
        <v>0</v>
      </c>
      <c r="BY192" s="65">
        <v>0.193</v>
      </c>
    </row>
    <row r="193" spans="1:77">
      <c r="A193" s="83"/>
      <c r="B193" s="64" t="s">
        <v>467</v>
      </c>
      <c r="C193" s="64">
        <v>55</v>
      </c>
      <c r="D193" s="64">
        <v>55</v>
      </c>
      <c r="E193" s="64">
        <v>55</v>
      </c>
      <c r="F193" s="64">
        <v>55</v>
      </c>
      <c r="G193" s="64">
        <v>55</v>
      </c>
      <c r="H193" s="64">
        <v>55</v>
      </c>
      <c r="I193" s="64">
        <v>55</v>
      </c>
      <c r="J193" s="64">
        <v>55</v>
      </c>
      <c r="K193" s="64">
        <v>55</v>
      </c>
      <c r="L193" s="64">
        <v>55</v>
      </c>
      <c r="M193" s="64">
        <v>55</v>
      </c>
      <c r="N193" s="64">
        <v>55</v>
      </c>
      <c r="O193" s="64">
        <v>55</v>
      </c>
      <c r="P193" s="64">
        <v>55</v>
      </c>
      <c r="Q193" s="64">
        <v>55</v>
      </c>
      <c r="R193" s="64">
        <v>55</v>
      </c>
      <c r="S193" s="64">
        <v>55</v>
      </c>
      <c r="T193" s="64">
        <v>55</v>
      </c>
      <c r="U193" s="64">
        <v>55</v>
      </c>
      <c r="V193" s="64">
        <v>55</v>
      </c>
      <c r="W193" s="64">
        <v>55</v>
      </c>
      <c r="X193" s="64">
        <v>55</v>
      </c>
      <c r="Y193" s="64">
        <v>55</v>
      </c>
      <c r="Z193" s="64">
        <v>55</v>
      </c>
      <c r="AA193" s="64">
        <v>55</v>
      </c>
      <c r="AB193" s="64">
        <v>55</v>
      </c>
      <c r="AC193" s="64">
        <v>55</v>
      </c>
      <c r="AD193" s="64">
        <v>55</v>
      </c>
      <c r="AE193" s="64">
        <v>55</v>
      </c>
      <c r="AF193" s="64">
        <v>55</v>
      </c>
      <c r="AG193" s="64">
        <v>55</v>
      </c>
      <c r="AH193" s="64">
        <v>55</v>
      </c>
      <c r="AI193" s="64">
        <v>55</v>
      </c>
      <c r="AJ193" s="64">
        <v>55</v>
      </c>
      <c r="AK193" s="64">
        <v>55</v>
      </c>
      <c r="AL193" s="64">
        <v>55</v>
      </c>
      <c r="AM193" s="64">
        <v>55</v>
      </c>
      <c r="AN193" s="64">
        <v>55</v>
      </c>
      <c r="AO193" s="64">
        <v>55</v>
      </c>
      <c r="AP193" s="64">
        <v>55</v>
      </c>
      <c r="AQ193" s="64">
        <v>55</v>
      </c>
      <c r="AR193" s="64">
        <v>55</v>
      </c>
      <c r="AS193" s="64">
        <v>55</v>
      </c>
      <c r="AT193" s="64">
        <v>55</v>
      </c>
      <c r="AU193" s="64">
        <v>54</v>
      </c>
      <c r="AV193" s="64">
        <v>54</v>
      </c>
      <c r="AW193" s="64">
        <v>53</v>
      </c>
      <c r="AX193" s="64">
        <v>53</v>
      </c>
      <c r="AY193" s="64">
        <v>52</v>
      </c>
      <c r="AZ193" s="64">
        <v>52</v>
      </c>
      <c r="BA193" s="64">
        <v>51</v>
      </c>
      <c r="BB193" s="64">
        <v>51</v>
      </c>
      <c r="BC193" s="64">
        <v>50</v>
      </c>
      <c r="BD193" s="64">
        <v>50</v>
      </c>
      <c r="BE193" s="64">
        <v>49</v>
      </c>
      <c r="BF193" s="64">
        <v>55</v>
      </c>
      <c r="BG193" s="64">
        <v>55</v>
      </c>
      <c r="BH193" s="64">
        <v>55</v>
      </c>
      <c r="BI193" s="64">
        <v>55</v>
      </c>
      <c r="BJ193" s="64">
        <v>55</v>
      </c>
      <c r="BK193" s="64">
        <v>55</v>
      </c>
      <c r="BL193" s="64">
        <v>55</v>
      </c>
      <c r="BM193" s="64">
        <v>55</v>
      </c>
      <c r="BN193" s="64">
        <v>55</v>
      </c>
      <c r="BO193" s="64">
        <v>54</v>
      </c>
      <c r="BP193" s="64">
        <v>54</v>
      </c>
      <c r="BQ193" s="64">
        <v>53</v>
      </c>
      <c r="BR193" s="64">
        <v>53</v>
      </c>
      <c r="BS193" s="64">
        <v>52</v>
      </c>
      <c r="BT193" s="64">
        <v>52</v>
      </c>
      <c r="BU193" s="64">
        <v>51</v>
      </c>
      <c r="BV193" s="64">
        <v>51</v>
      </c>
      <c r="BW193" s="64">
        <v>50</v>
      </c>
      <c r="BX193" s="64">
        <v>50</v>
      </c>
      <c r="BY193" s="65">
        <v>49</v>
      </c>
    </row>
    <row r="194" spans="1:77">
      <c r="A194" s="83" t="s">
        <v>481</v>
      </c>
      <c r="B194" s="64" t="s">
        <v>468</v>
      </c>
      <c r="C194" s="64">
        <v>-6.3E-2</v>
      </c>
      <c r="D194" s="64">
        <v>-6.9000000000000006E-2</v>
      </c>
      <c r="E194" s="64">
        <v>-0.104</v>
      </c>
      <c r="F194" s="64">
        <v>-0.115</v>
      </c>
      <c r="G194" s="64">
        <v>-6.0999999999999999E-2</v>
      </c>
      <c r="H194" s="64">
        <v>-6.0999999999999999E-2</v>
      </c>
      <c r="I194" s="64">
        <v>-7.0999999999999994E-2</v>
      </c>
      <c r="J194" s="64">
        <v>-0.06</v>
      </c>
      <c r="K194" s="64">
        <v>-7.0999999999999994E-2</v>
      </c>
      <c r="L194" s="64">
        <v>-0.189</v>
      </c>
      <c r="M194" s="64">
        <v>-5.8000000000000003E-2</v>
      </c>
      <c r="N194" s="64">
        <v>-8.8999999999999996E-2</v>
      </c>
      <c r="O194" s="64">
        <v>1.6E-2</v>
      </c>
      <c r="P194" s="64">
        <v>0.31900000000000001</v>
      </c>
      <c r="Q194" s="64">
        <v>0.32</v>
      </c>
      <c r="R194" s="64">
        <v>0.114</v>
      </c>
      <c r="S194" s="64">
        <v>8.1000000000000003E-2</v>
      </c>
      <c r="T194" s="64">
        <v>0.106</v>
      </c>
      <c r="U194" s="64">
        <v>0.19900000000000001</v>
      </c>
      <c r="V194" s="64">
        <v>0.19500000000000001</v>
      </c>
      <c r="W194" s="64">
        <v>9.4E-2</v>
      </c>
      <c r="X194" s="64">
        <v>6.8000000000000005E-2</v>
      </c>
      <c r="Y194" s="64">
        <v>6.4000000000000001E-2</v>
      </c>
      <c r="Z194" s="64">
        <v>-6.9000000000000006E-2</v>
      </c>
      <c r="AA194" s="64">
        <v>-0.16600000000000001</v>
      </c>
      <c r="AB194" s="64">
        <v>5.2999999999999999E-2</v>
      </c>
      <c r="AC194" s="64">
        <v>-0.03</v>
      </c>
      <c r="AD194" s="64">
        <v>-0.124</v>
      </c>
      <c r="AE194" s="64">
        <v>0.17299999999999999</v>
      </c>
      <c r="AF194" s="64">
        <v>6.5000000000000002E-2</v>
      </c>
      <c r="AG194" s="64">
        <v>-0.01</v>
      </c>
      <c r="AH194" s="64">
        <v>4.2999999999999997E-2</v>
      </c>
      <c r="AI194" s="64">
        <v>-5.8999999999999997E-2</v>
      </c>
      <c r="AJ194" s="64">
        <v>-6.2E-2</v>
      </c>
      <c r="AK194" s="64">
        <v>6.7000000000000004E-2</v>
      </c>
      <c r="AL194" s="64">
        <v>-5.3999999999999999E-2</v>
      </c>
      <c r="AM194" s="64">
        <v>-0.04</v>
      </c>
      <c r="AN194" s="64">
        <v>8.2000000000000003E-2</v>
      </c>
      <c r="AO194" s="64">
        <v>-0.23100000000000001</v>
      </c>
      <c r="AP194" s="64">
        <v>0.19400000000000001</v>
      </c>
      <c r="AQ194" s="64">
        <v>-0.13600000000000001</v>
      </c>
      <c r="AR194" s="64">
        <v>0.26300000000000001</v>
      </c>
      <c r="AS194" s="64">
        <v>0.36499999999999999</v>
      </c>
      <c r="AT194" s="64">
        <v>0.10299999999999999</v>
      </c>
      <c r="AU194" s="64">
        <v>0.98299999999999998</v>
      </c>
      <c r="AV194" s="64">
        <v>-0.26500000000000001</v>
      </c>
      <c r="AW194" s="64">
        <v>0.23100000000000001</v>
      </c>
      <c r="AX194" s="64">
        <v>-0.35499999999999998</v>
      </c>
      <c r="AY194" s="64">
        <v>-0.24099999999999999</v>
      </c>
      <c r="AZ194" s="64">
        <v>-0.27500000000000002</v>
      </c>
      <c r="BA194" s="64">
        <v>-0.28000000000000003</v>
      </c>
      <c r="BB194" s="64">
        <v>-0.17</v>
      </c>
      <c r="BC194" s="64">
        <v>-6.9000000000000006E-2</v>
      </c>
      <c r="BD194" s="64">
        <v>-0.14899999999999999</v>
      </c>
      <c r="BE194" s="64">
        <v>0.14799999999999999</v>
      </c>
      <c r="BF194" s="64">
        <v>0.107</v>
      </c>
      <c r="BG194" s="64">
        <v>-0.05</v>
      </c>
      <c r="BH194" s="64">
        <v>0.109</v>
      </c>
      <c r="BI194" s="64">
        <v>-0.27100000000000002</v>
      </c>
      <c r="BJ194" s="64">
        <v>0.19400000000000001</v>
      </c>
      <c r="BK194" s="64">
        <v>-0.20899999999999999</v>
      </c>
      <c r="BL194" s="64">
        <v>0.26700000000000002</v>
      </c>
      <c r="BM194" s="64">
        <v>0.29399999999999998</v>
      </c>
      <c r="BN194" s="64">
        <v>0.188</v>
      </c>
      <c r="BO194" s="64">
        <v>1</v>
      </c>
      <c r="BP194" s="64">
        <v>-5.5E-2</v>
      </c>
      <c r="BQ194" s="64">
        <v>0.3</v>
      </c>
      <c r="BR194" s="64">
        <v>-0.14199999999999999</v>
      </c>
      <c r="BS194" s="64">
        <v>-0.20100000000000001</v>
      </c>
      <c r="BT194" s="64">
        <v>-7.1999999999999995E-2</v>
      </c>
      <c r="BU194" s="64">
        <v>-0.28699999999999998</v>
      </c>
      <c r="BV194" s="64">
        <v>-4.0000000000000001E-3</v>
      </c>
      <c r="BW194" s="64">
        <v>-7.0999999999999994E-2</v>
      </c>
      <c r="BX194" s="64">
        <v>3.0000000000000001E-3</v>
      </c>
      <c r="BY194" s="65">
        <v>0.159</v>
      </c>
    </row>
    <row r="195" spans="1:77">
      <c r="A195" s="83"/>
      <c r="B195" s="64" t="s">
        <v>469</v>
      </c>
      <c r="C195" s="64">
        <v>0.65</v>
      </c>
      <c r="D195" s="64">
        <v>0.62</v>
      </c>
      <c r="E195" s="64">
        <v>0.45300000000000001</v>
      </c>
      <c r="F195" s="64">
        <v>0.40899999999999997</v>
      </c>
      <c r="G195" s="64">
        <v>0.66200000000000003</v>
      </c>
      <c r="H195" s="64">
        <v>0.66</v>
      </c>
      <c r="I195" s="64">
        <v>0.60899999999999999</v>
      </c>
      <c r="J195" s="64">
        <v>0.66700000000000004</v>
      </c>
      <c r="K195" s="64">
        <v>0.60699999999999998</v>
      </c>
      <c r="L195" s="64">
        <v>0.17</v>
      </c>
      <c r="M195" s="64">
        <v>0.67500000000000004</v>
      </c>
      <c r="N195" s="64">
        <v>0.52100000000000002</v>
      </c>
      <c r="O195" s="64">
        <v>0.91</v>
      </c>
      <c r="P195" s="64">
        <v>1.9E-2</v>
      </c>
      <c r="Q195" s="64">
        <v>1.7999999999999999E-2</v>
      </c>
      <c r="R195" s="64">
        <v>0.41099999999999998</v>
      </c>
      <c r="S195" s="64">
        <v>0.56000000000000005</v>
      </c>
      <c r="T195" s="64">
        <v>0.443</v>
      </c>
      <c r="U195" s="64">
        <v>0.14799999999999999</v>
      </c>
      <c r="V195" s="64">
        <v>0.158</v>
      </c>
      <c r="W195" s="64">
        <v>0.501</v>
      </c>
      <c r="X195" s="64">
        <v>0.623</v>
      </c>
      <c r="Y195" s="64">
        <v>0.64600000000000002</v>
      </c>
      <c r="Z195" s="64">
        <v>0.622</v>
      </c>
      <c r="AA195" s="64">
        <v>0.23100000000000001</v>
      </c>
      <c r="AB195" s="64">
        <v>0.70399999999999996</v>
      </c>
      <c r="AC195" s="64">
        <v>0.82899999999999996</v>
      </c>
      <c r="AD195" s="64">
        <v>0.37</v>
      </c>
      <c r="AE195" s="64">
        <v>0.21199999999999999</v>
      </c>
      <c r="AF195" s="64">
        <v>0.64300000000000002</v>
      </c>
      <c r="AG195" s="64">
        <v>0.94499999999999995</v>
      </c>
      <c r="AH195" s="64">
        <v>0.76</v>
      </c>
      <c r="AI195" s="64">
        <v>0.67</v>
      </c>
      <c r="AJ195" s="64">
        <v>0.65400000000000003</v>
      </c>
      <c r="AK195" s="64">
        <v>0.629</v>
      </c>
      <c r="AL195" s="64">
        <v>0.70099999999999996</v>
      </c>
      <c r="AM195" s="64">
        <v>0.77500000000000002</v>
      </c>
      <c r="AN195" s="64">
        <v>0.55400000000000005</v>
      </c>
      <c r="AO195" s="64">
        <v>9.2999999999999999E-2</v>
      </c>
      <c r="AP195" s="64">
        <v>0.159</v>
      </c>
      <c r="AQ195" s="64">
        <v>0.32800000000000001</v>
      </c>
      <c r="AR195" s="64">
        <v>5.5E-2</v>
      </c>
      <c r="AS195" s="64">
        <v>7.0000000000000001E-3</v>
      </c>
      <c r="AT195" s="64">
        <v>0.45800000000000002</v>
      </c>
      <c r="AU195" s="64">
        <v>0</v>
      </c>
      <c r="AV195" s="64">
        <v>5.2999999999999999E-2</v>
      </c>
      <c r="AW195" s="64">
        <v>9.6000000000000002E-2</v>
      </c>
      <c r="AX195" s="64">
        <v>8.9999999999999993E-3</v>
      </c>
      <c r="AY195" s="64">
        <v>8.5999999999999993E-2</v>
      </c>
      <c r="AZ195" s="64">
        <v>4.8000000000000001E-2</v>
      </c>
      <c r="BA195" s="64">
        <v>4.7E-2</v>
      </c>
      <c r="BB195" s="64">
        <v>0.23200000000000001</v>
      </c>
      <c r="BC195" s="64">
        <v>0.63400000000000001</v>
      </c>
      <c r="BD195" s="64">
        <v>0.3</v>
      </c>
      <c r="BE195" s="64">
        <v>0.311</v>
      </c>
      <c r="BF195" s="64">
        <v>0.441</v>
      </c>
      <c r="BG195" s="64">
        <v>0.72199999999999998</v>
      </c>
      <c r="BH195" s="64">
        <v>0.432</v>
      </c>
      <c r="BI195" s="64">
        <v>4.8000000000000001E-2</v>
      </c>
      <c r="BJ195" s="64">
        <v>0.16</v>
      </c>
      <c r="BK195" s="64">
        <v>0.13</v>
      </c>
      <c r="BL195" s="64">
        <v>5.0999999999999997E-2</v>
      </c>
      <c r="BM195" s="64">
        <v>3.1E-2</v>
      </c>
      <c r="BN195" s="64">
        <v>0.17399999999999999</v>
      </c>
      <c r="BO195" s="64"/>
      <c r="BP195" s="64">
        <v>0.69299999999999995</v>
      </c>
      <c r="BQ195" s="64">
        <v>2.9000000000000001E-2</v>
      </c>
      <c r="BR195" s="64">
        <v>0.309</v>
      </c>
      <c r="BS195" s="64">
        <v>0.154</v>
      </c>
      <c r="BT195" s="64">
        <v>0.61</v>
      </c>
      <c r="BU195" s="64">
        <v>4.1000000000000002E-2</v>
      </c>
      <c r="BV195" s="64">
        <v>0.97699999999999998</v>
      </c>
      <c r="BW195" s="64">
        <v>0.622</v>
      </c>
      <c r="BX195" s="64">
        <v>0.98599999999999999</v>
      </c>
      <c r="BY195" s="65">
        <v>0.27400000000000002</v>
      </c>
    </row>
    <row r="196" spans="1:77">
      <c r="A196" s="83"/>
      <c r="B196" s="64" t="s">
        <v>467</v>
      </c>
      <c r="C196" s="64">
        <v>54</v>
      </c>
      <c r="D196" s="64">
        <v>54</v>
      </c>
      <c r="E196" s="64">
        <v>54</v>
      </c>
      <c r="F196" s="64">
        <v>54</v>
      </c>
      <c r="G196" s="64">
        <v>54</v>
      </c>
      <c r="H196" s="64">
        <v>54</v>
      </c>
      <c r="I196" s="64">
        <v>54</v>
      </c>
      <c r="J196" s="64">
        <v>54</v>
      </c>
      <c r="K196" s="64">
        <v>54</v>
      </c>
      <c r="L196" s="64">
        <v>54</v>
      </c>
      <c r="M196" s="64">
        <v>54</v>
      </c>
      <c r="N196" s="64">
        <v>54</v>
      </c>
      <c r="O196" s="64">
        <v>54</v>
      </c>
      <c r="P196" s="64">
        <v>54</v>
      </c>
      <c r="Q196" s="64">
        <v>54</v>
      </c>
      <c r="R196" s="64">
        <v>54</v>
      </c>
      <c r="S196" s="64">
        <v>54</v>
      </c>
      <c r="T196" s="64">
        <v>54</v>
      </c>
      <c r="U196" s="64">
        <v>54</v>
      </c>
      <c r="V196" s="64">
        <v>54</v>
      </c>
      <c r="W196" s="64">
        <v>54</v>
      </c>
      <c r="X196" s="64">
        <v>54</v>
      </c>
      <c r="Y196" s="64">
        <v>54</v>
      </c>
      <c r="Z196" s="64">
        <v>54</v>
      </c>
      <c r="AA196" s="64">
        <v>54</v>
      </c>
      <c r="AB196" s="64">
        <v>54</v>
      </c>
      <c r="AC196" s="64">
        <v>54</v>
      </c>
      <c r="AD196" s="64">
        <v>54</v>
      </c>
      <c r="AE196" s="64">
        <v>54</v>
      </c>
      <c r="AF196" s="64">
        <v>54</v>
      </c>
      <c r="AG196" s="64">
        <v>54</v>
      </c>
      <c r="AH196" s="64">
        <v>54</v>
      </c>
      <c r="AI196" s="64">
        <v>54</v>
      </c>
      <c r="AJ196" s="64">
        <v>54</v>
      </c>
      <c r="AK196" s="64">
        <v>54</v>
      </c>
      <c r="AL196" s="64">
        <v>54</v>
      </c>
      <c r="AM196" s="64">
        <v>54</v>
      </c>
      <c r="AN196" s="64">
        <v>54</v>
      </c>
      <c r="AO196" s="64">
        <v>54</v>
      </c>
      <c r="AP196" s="64">
        <v>54</v>
      </c>
      <c r="AQ196" s="64">
        <v>54</v>
      </c>
      <c r="AR196" s="64">
        <v>54</v>
      </c>
      <c r="AS196" s="64">
        <v>54</v>
      </c>
      <c r="AT196" s="64">
        <v>54</v>
      </c>
      <c r="AU196" s="64">
        <v>54</v>
      </c>
      <c r="AV196" s="64">
        <v>54</v>
      </c>
      <c r="AW196" s="64">
        <v>53</v>
      </c>
      <c r="AX196" s="64">
        <v>53</v>
      </c>
      <c r="AY196" s="64">
        <v>52</v>
      </c>
      <c r="AZ196" s="64">
        <v>52</v>
      </c>
      <c r="BA196" s="64">
        <v>51</v>
      </c>
      <c r="BB196" s="64">
        <v>51</v>
      </c>
      <c r="BC196" s="64">
        <v>50</v>
      </c>
      <c r="BD196" s="64">
        <v>50</v>
      </c>
      <c r="BE196" s="64">
        <v>49</v>
      </c>
      <c r="BF196" s="64">
        <v>54</v>
      </c>
      <c r="BG196" s="64">
        <v>54</v>
      </c>
      <c r="BH196" s="64">
        <v>54</v>
      </c>
      <c r="BI196" s="64">
        <v>54</v>
      </c>
      <c r="BJ196" s="64">
        <v>54</v>
      </c>
      <c r="BK196" s="64">
        <v>54</v>
      </c>
      <c r="BL196" s="64">
        <v>54</v>
      </c>
      <c r="BM196" s="64">
        <v>54</v>
      </c>
      <c r="BN196" s="64">
        <v>54</v>
      </c>
      <c r="BO196" s="64">
        <v>54</v>
      </c>
      <c r="BP196" s="64">
        <v>54</v>
      </c>
      <c r="BQ196" s="64">
        <v>53</v>
      </c>
      <c r="BR196" s="64">
        <v>53</v>
      </c>
      <c r="BS196" s="64">
        <v>52</v>
      </c>
      <c r="BT196" s="64">
        <v>52</v>
      </c>
      <c r="BU196" s="64">
        <v>51</v>
      </c>
      <c r="BV196" s="64">
        <v>51</v>
      </c>
      <c r="BW196" s="64">
        <v>50</v>
      </c>
      <c r="BX196" s="64">
        <v>50</v>
      </c>
      <c r="BY196" s="65">
        <v>49</v>
      </c>
    </row>
    <row r="197" spans="1:77">
      <c r="A197" s="83" t="s">
        <v>492</v>
      </c>
      <c r="B197" s="64" t="s">
        <v>468</v>
      </c>
      <c r="C197" s="64">
        <v>-0.85599999999999998</v>
      </c>
      <c r="D197" s="64">
        <v>-0.80900000000000005</v>
      </c>
      <c r="E197" s="64">
        <v>-0.82599999999999996</v>
      </c>
      <c r="F197" s="64">
        <v>-0.71399999999999997</v>
      </c>
      <c r="G197" s="64">
        <v>-0.88600000000000001</v>
      </c>
      <c r="H197" s="64">
        <v>-0.89200000000000002</v>
      </c>
      <c r="I197" s="64">
        <v>-0.89300000000000002</v>
      </c>
      <c r="J197" s="64">
        <v>-0.83199999999999996</v>
      </c>
      <c r="K197" s="64">
        <v>-0.88100000000000001</v>
      </c>
      <c r="L197" s="64">
        <v>-0.73099999999999998</v>
      </c>
      <c r="M197" s="64">
        <v>-0.88500000000000001</v>
      </c>
      <c r="N197" s="64">
        <v>0.752</v>
      </c>
      <c r="O197" s="64">
        <v>4.5999999999999999E-2</v>
      </c>
      <c r="P197" s="64">
        <v>9.6000000000000002E-2</v>
      </c>
      <c r="Q197" s="64">
        <v>9.9000000000000005E-2</v>
      </c>
      <c r="R197" s="64">
        <v>7.0000000000000001E-3</v>
      </c>
      <c r="S197" s="64">
        <v>7.2999999999999995E-2</v>
      </c>
      <c r="T197" s="64">
        <v>4.2000000000000003E-2</v>
      </c>
      <c r="U197" s="64">
        <v>0.108</v>
      </c>
      <c r="V197" s="64">
        <v>9.6000000000000002E-2</v>
      </c>
      <c r="W197" s="64">
        <v>0.20100000000000001</v>
      </c>
      <c r="X197" s="64">
        <v>-2.9000000000000001E-2</v>
      </c>
      <c r="Y197" s="64">
        <v>0.17699999999999999</v>
      </c>
      <c r="Z197" s="64">
        <v>5.8999999999999997E-2</v>
      </c>
      <c r="AA197" s="64">
        <v>6.0999999999999999E-2</v>
      </c>
      <c r="AB197" s="64">
        <v>0.19500000000000001</v>
      </c>
      <c r="AC197" s="64">
        <v>0.48799999999999999</v>
      </c>
      <c r="AD197" s="64">
        <v>4.2999999999999997E-2</v>
      </c>
      <c r="AE197" s="64">
        <v>0.35199999999999998</v>
      </c>
      <c r="AF197" s="64">
        <v>0.42199999999999999</v>
      </c>
      <c r="AG197" s="64">
        <v>-0.112</v>
      </c>
      <c r="AH197" s="64">
        <v>0.19</v>
      </c>
      <c r="AI197" s="64">
        <v>0.318</v>
      </c>
      <c r="AJ197" s="64">
        <v>0.29799999999999999</v>
      </c>
      <c r="AK197" s="64">
        <v>0.77700000000000002</v>
      </c>
      <c r="AL197" s="64">
        <v>-4.0000000000000001E-3</v>
      </c>
      <c r="AM197" s="64">
        <v>5.0000000000000001E-3</v>
      </c>
      <c r="AN197" s="64">
        <v>0.77</v>
      </c>
      <c r="AO197" s="64">
        <v>-2E-3</v>
      </c>
      <c r="AP197" s="64">
        <v>0.76200000000000001</v>
      </c>
      <c r="AQ197" s="64">
        <v>-6.0999999999999999E-2</v>
      </c>
      <c r="AR197" s="64">
        <v>0.78400000000000003</v>
      </c>
      <c r="AS197" s="64">
        <v>-8.5999999999999993E-2</v>
      </c>
      <c r="AT197" s="64">
        <v>0.82399999999999995</v>
      </c>
      <c r="AU197" s="64">
        <v>2.3E-2</v>
      </c>
      <c r="AV197" s="64">
        <v>0.81599999999999995</v>
      </c>
      <c r="AW197" s="64">
        <v>0.248</v>
      </c>
      <c r="AX197" s="64">
        <v>0.72899999999999998</v>
      </c>
      <c r="AY197" s="64">
        <v>0.312</v>
      </c>
      <c r="AZ197" s="64">
        <v>0.61799999999999999</v>
      </c>
      <c r="BA197" s="64">
        <v>0.23699999999999999</v>
      </c>
      <c r="BB197" s="64">
        <v>0.53300000000000003</v>
      </c>
      <c r="BC197" s="64">
        <v>0.18099999999999999</v>
      </c>
      <c r="BD197" s="64">
        <v>0.47699999999999998</v>
      </c>
      <c r="BE197" s="64">
        <v>0.17199999999999999</v>
      </c>
      <c r="BF197" s="64">
        <v>0.84699999999999998</v>
      </c>
      <c r="BG197" s="64">
        <v>-3.7999999999999999E-2</v>
      </c>
      <c r="BH197" s="64">
        <v>0.86</v>
      </c>
      <c r="BI197" s="64">
        <v>-3.5999999999999997E-2</v>
      </c>
      <c r="BJ197" s="64">
        <v>0.872</v>
      </c>
      <c r="BK197" s="64">
        <v>-0.10299999999999999</v>
      </c>
      <c r="BL197" s="64">
        <v>0.90800000000000003</v>
      </c>
      <c r="BM197" s="64">
        <v>-0.15</v>
      </c>
      <c r="BN197" s="64">
        <v>0.96599999999999997</v>
      </c>
      <c r="BO197" s="64">
        <v>-5.5E-2</v>
      </c>
      <c r="BP197" s="64">
        <v>1</v>
      </c>
      <c r="BQ197" s="64">
        <v>0.17899999999999999</v>
      </c>
      <c r="BR197" s="64">
        <v>0.96499999999999997</v>
      </c>
      <c r="BS197" s="64">
        <v>0.26700000000000002</v>
      </c>
      <c r="BT197" s="64">
        <v>0.90400000000000003</v>
      </c>
      <c r="BU197" s="64">
        <v>0.20300000000000001</v>
      </c>
      <c r="BV197" s="64">
        <v>0.86499999999999999</v>
      </c>
      <c r="BW197" s="64">
        <v>0.14699999999999999</v>
      </c>
      <c r="BX197" s="64">
        <v>0.85099999999999998</v>
      </c>
      <c r="BY197" s="65">
        <v>0.13700000000000001</v>
      </c>
    </row>
    <row r="198" spans="1:77">
      <c r="A198" s="83"/>
      <c r="B198" s="64" t="s">
        <v>469</v>
      </c>
      <c r="C198" s="64">
        <v>0</v>
      </c>
      <c r="D198" s="64">
        <v>0</v>
      </c>
      <c r="E198" s="64">
        <v>0</v>
      </c>
      <c r="F198" s="64">
        <v>0</v>
      </c>
      <c r="G198" s="64">
        <v>0</v>
      </c>
      <c r="H198" s="64">
        <v>0</v>
      </c>
      <c r="I198" s="64">
        <v>0</v>
      </c>
      <c r="J198" s="64">
        <v>0</v>
      </c>
      <c r="K198" s="64">
        <v>0</v>
      </c>
      <c r="L198" s="64">
        <v>0</v>
      </c>
      <c r="M198" s="64">
        <v>0</v>
      </c>
      <c r="N198" s="64">
        <v>0</v>
      </c>
      <c r="O198" s="64">
        <v>0.74399999999999999</v>
      </c>
      <c r="P198" s="64">
        <v>0.48899999999999999</v>
      </c>
      <c r="Q198" s="64">
        <v>0.47699999999999998</v>
      </c>
      <c r="R198" s="64">
        <v>0.95899999999999996</v>
      </c>
      <c r="S198" s="64">
        <v>0.60199999999999998</v>
      </c>
      <c r="T198" s="64">
        <v>0.76200000000000001</v>
      </c>
      <c r="U198" s="64">
        <v>0.435</v>
      </c>
      <c r="V198" s="64">
        <v>0.48899999999999999</v>
      </c>
      <c r="W198" s="64">
        <v>0.14599999999999999</v>
      </c>
      <c r="X198" s="64">
        <v>0.83499999999999996</v>
      </c>
      <c r="Y198" s="64">
        <v>0.20100000000000001</v>
      </c>
      <c r="Z198" s="64">
        <v>0.67200000000000004</v>
      </c>
      <c r="AA198" s="64">
        <v>0.65900000000000003</v>
      </c>
      <c r="AB198" s="64">
        <v>0.157</v>
      </c>
      <c r="AC198" s="64">
        <v>0</v>
      </c>
      <c r="AD198" s="64">
        <v>0.75900000000000001</v>
      </c>
      <c r="AE198" s="64">
        <v>8.9999999999999993E-3</v>
      </c>
      <c r="AF198" s="64">
        <v>1E-3</v>
      </c>
      <c r="AG198" s="64">
        <v>0.42</v>
      </c>
      <c r="AH198" s="64">
        <v>0.17</v>
      </c>
      <c r="AI198" s="64">
        <v>1.9E-2</v>
      </c>
      <c r="AJ198" s="64">
        <v>2.8000000000000001E-2</v>
      </c>
      <c r="AK198" s="64">
        <v>0</v>
      </c>
      <c r="AL198" s="64">
        <v>0.97599999999999998</v>
      </c>
      <c r="AM198" s="64">
        <v>0.97399999999999998</v>
      </c>
      <c r="AN198" s="64">
        <v>0</v>
      </c>
      <c r="AO198" s="64">
        <v>0.99</v>
      </c>
      <c r="AP198" s="64">
        <v>0</v>
      </c>
      <c r="AQ198" s="64">
        <v>0.66</v>
      </c>
      <c r="AR198" s="64">
        <v>0</v>
      </c>
      <c r="AS198" s="64">
        <v>0.53700000000000003</v>
      </c>
      <c r="AT198" s="64">
        <v>0</v>
      </c>
      <c r="AU198" s="64">
        <v>0.86699999999999999</v>
      </c>
      <c r="AV198" s="64">
        <v>0</v>
      </c>
      <c r="AW198" s="64">
        <v>7.3999999999999996E-2</v>
      </c>
      <c r="AX198" s="64">
        <v>0</v>
      </c>
      <c r="AY198" s="64">
        <v>2.4E-2</v>
      </c>
      <c r="AZ198" s="64">
        <v>0</v>
      </c>
      <c r="BA198" s="64">
        <v>9.4E-2</v>
      </c>
      <c r="BB198" s="64">
        <v>0</v>
      </c>
      <c r="BC198" s="64">
        <v>0.20899999999999999</v>
      </c>
      <c r="BD198" s="64">
        <v>0</v>
      </c>
      <c r="BE198" s="64">
        <v>0.23599999999999999</v>
      </c>
      <c r="BF198" s="64">
        <v>0</v>
      </c>
      <c r="BG198" s="64">
        <v>0.78200000000000003</v>
      </c>
      <c r="BH198" s="64">
        <v>0</v>
      </c>
      <c r="BI198" s="64">
        <v>0.79700000000000004</v>
      </c>
      <c r="BJ198" s="64">
        <v>0</v>
      </c>
      <c r="BK198" s="64">
        <v>0.45700000000000002</v>
      </c>
      <c r="BL198" s="64">
        <v>0</v>
      </c>
      <c r="BM198" s="64">
        <v>0.28000000000000003</v>
      </c>
      <c r="BN198" s="64">
        <v>0</v>
      </c>
      <c r="BO198" s="64">
        <v>0.69299999999999995</v>
      </c>
      <c r="BP198" s="64"/>
      <c r="BQ198" s="64">
        <v>0.2</v>
      </c>
      <c r="BR198" s="64">
        <v>0</v>
      </c>
      <c r="BS198" s="64">
        <v>5.6000000000000001E-2</v>
      </c>
      <c r="BT198" s="64">
        <v>0</v>
      </c>
      <c r="BU198" s="64">
        <v>0.154</v>
      </c>
      <c r="BV198" s="64">
        <v>0</v>
      </c>
      <c r="BW198" s="64">
        <v>0.307</v>
      </c>
      <c r="BX198" s="64">
        <v>0</v>
      </c>
      <c r="BY198" s="65">
        <v>0.34799999999999998</v>
      </c>
    </row>
    <row r="199" spans="1:77">
      <c r="A199" s="83"/>
      <c r="B199" s="64" t="s">
        <v>467</v>
      </c>
      <c r="C199" s="64">
        <v>54</v>
      </c>
      <c r="D199" s="64">
        <v>54</v>
      </c>
      <c r="E199" s="64">
        <v>54</v>
      </c>
      <c r="F199" s="64">
        <v>54</v>
      </c>
      <c r="G199" s="64">
        <v>54</v>
      </c>
      <c r="H199" s="64">
        <v>54</v>
      </c>
      <c r="I199" s="64">
        <v>54</v>
      </c>
      <c r="J199" s="64">
        <v>54</v>
      </c>
      <c r="K199" s="64">
        <v>54</v>
      </c>
      <c r="L199" s="64">
        <v>54</v>
      </c>
      <c r="M199" s="64">
        <v>54</v>
      </c>
      <c r="N199" s="64">
        <v>54</v>
      </c>
      <c r="O199" s="64">
        <v>54</v>
      </c>
      <c r="P199" s="64">
        <v>54</v>
      </c>
      <c r="Q199" s="64">
        <v>54</v>
      </c>
      <c r="R199" s="64">
        <v>54</v>
      </c>
      <c r="S199" s="64">
        <v>54</v>
      </c>
      <c r="T199" s="64">
        <v>54</v>
      </c>
      <c r="U199" s="64">
        <v>54</v>
      </c>
      <c r="V199" s="64">
        <v>54</v>
      </c>
      <c r="W199" s="64">
        <v>54</v>
      </c>
      <c r="X199" s="64">
        <v>54</v>
      </c>
      <c r="Y199" s="64">
        <v>54</v>
      </c>
      <c r="Z199" s="64">
        <v>54</v>
      </c>
      <c r="AA199" s="64">
        <v>54</v>
      </c>
      <c r="AB199" s="64">
        <v>54</v>
      </c>
      <c r="AC199" s="64">
        <v>54</v>
      </c>
      <c r="AD199" s="64">
        <v>54</v>
      </c>
      <c r="AE199" s="64">
        <v>54</v>
      </c>
      <c r="AF199" s="64">
        <v>54</v>
      </c>
      <c r="AG199" s="64">
        <v>54</v>
      </c>
      <c r="AH199" s="64">
        <v>54</v>
      </c>
      <c r="AI199" s="64">
        <v>54</v>
      </c>
      <c r="AJ199" s="64">
        <v>54</v>
      </c>
      <c r="AK199" s="64">
        <v>54</v>
      </c>
      <c r="AL199" s="64">
        <v>54</v>
      </c>
      <c r="AM199" s="64">
        <v>54</v>
      </c>
      <c r="AN199" s="64">
        <v>54</v>
      </c>
      <c r="AO199" s="64">
        <v>54</v>
      </c>
      <c r="AP199" s="64">
        <v>54</v>
      </c>
      <c r="AQ199" s="64">
        <v>54</v>
      </c>
      <c r="AR199" s="64">
        <v>54</v>
      </c>
      <c r="AS199" s="64">
        <v>54</v>
      </c>
      <c r="AT199" s="64">
        <v>54</v>
      </c>
      <c r="AU199" s="64">
        <v>54</v>
      </c>
      <c r="AV199" s="64">
        <v>54</v>
      </c>
      <c r="AW199" s="64">
        <v>53</v>
      </c>
      <c r="AX199" s="64">
        <v>53</v>
      </c>
      <c r="AY199" s="64">
        <v>52</v>
      </c>
      <c r="AZ199" s="64">
        <v>52</v>
      </c>
      <c r="BA199" s="64">
        <v>51</v>
      </c>
      <c r="BB199" s="64">
        <v>51</v>
      </c>
      <c r="BC199" s="64">
        <v>50</v>
      </c>
      <c r="BD199" s="64">
        <v>50</v>
      </c>
      <c r="BE199" s="64">
        <v>49</v>
      </c>
      <c r="BF199" s="64">
        <v>54</v>
      </c>
      <c r="BG199" s="64">
        <v>54</v>
      </c>
      <c r="BH199" s="64">
        <v>54</v>
      </c>
      <c r="BI199" s="64">
        <v>54</v>
      </c>
      <c r="BJ199" s="64">
        <v>54</v>
      </c>
      <c r="BK199" s="64">
        <v>54</v>
      </c>
      <c r="BL199" s="64">
        <v>54</v>
      </c>
      <c r="BM199" s="64">
        <v>54</v>
      </c>
      <c r="BN199" s="64">
        <v>54</v>
      </c>
      <c r="BO199" s="64">
        <v>54</v>
      </c>
      <c r="BP199" s="64">
        <v>54</v>
      </c>
      <c r="BQ199" s="64">
        <v>53</v>
      </c>
      <c r="BR199" s="64">
        <v>53</v>
      </c>
      <c r="BS199" s="64">
        <v>52</v>
      </c>
      <c r="BT199" s="64">
        <v>52</v>
      </c>
      <c r="BU199" s="64">
        <v>51</v>
      </c>
      <c r="BV199" s="64">
        <v>51</v>
      </c>
      <c r="BW199" s="64">
        <v>50</v>
      </c>
      <c r="BX199" s="64">
        <v>50</v>
      </c>
      <c r="BY199" s="65">
        <v>49</v>
      </c>
    </row>
    <row r="200" spans="1:77">
      <c r="A200" s="83" t="s">
        <v>493</v>
      </c>
      <c r="B200" s="64" t="s">
        <v>468</v>
      </c>
      <c r="C200" s="64">
        <v>-4.7E-2</v>
      </c>
      <c r="D200" s="64">
        <v>-2.3E-2</v>
      </c>
      <c r="E200" s="64">
        <v>-7.9000000000000001E-2</v>
      </c>
      <c r="F200" s="64">
        <v>-0.10100000000000001</v>
      </c>
      <c r="G200" s="64">
        <v>-3.4000000000000002E-2</v>
      </c>
      <c r="H200" s="64">
        <v>-5.0999999999999997E-2</v>
      </c>
      <c r="I200" s="64">
        <v>-4.3999999999999997E-2</v>
      </c>
      <c r="J200" s="64">
        <v>-0.04</v>
      </c>
      <c r="K200" s="64">
        <v>-5.1999999999999998E-2</v>
      </c>
      <c r="L200" s="64">
        <v>-0.125</v>
      </c>
      <c r="M200" s="64">
        <v>-1.4999999999999999E-2</v>
      </c>
      <c r="N200" s="64">
        <v>-9.4E-2</v>
      </c>
      <c r="O200" s="64">
        <v>0.112</v>
      </c>
      <c r="P200" s="64">
        <v>7.0999999999999994E-2</v>
      </c>
      <c r="Q200" s="64">
        <v>1.7999999999999999E-2</v>
      </c>
      <c r="R200" s="64">
        <v>9.5000000000000001E-2</v>
      </c>
      <c r="S200" s="64">
        <v>-7.1999999999999995E-2</v>
      </c>
      <c r="T200" s="64">
        <v>0.121</v>
      </c>
      <c r="U200" s="64">
        <v>6.3E-2</v>
      </c>
      <c r="V200" s="64">
        <v>0.08</v>
      </c>
      <c r="W200" s="64">
        <v>0.245</v>
      </c>
      <c r="X200" s="64">
        <v>0.17899999999999999</v>
      </c>
      <c r="Y200" s="64">
        <v>4.5999999999999999E-2</v>
      </c>
      <c r="Z200" s="64">
        <v>0.217</v>
      </c>
      <c r="AA200" s="64">
        <v>0.11700000000000001</v>
      </c>
      <c r="AB200" s="64">
        <v>3.6999999999999998E-2</v>
      </c>
      <c r="AC200" s="64">
        <v>0.17199999999999999</v>
      </c>
      <c r="AD200" s="64">
        <v>0.159</v>
      </c>
      <c r="AE200" s="64">
        <v>0.106</v>
      </c>
      <c r="AF200" s="64">
        <v>-0.05</v>
      </c>
      <c r="AG200" s="64">
        <v>-4.8000000000000001E-2</v>
      </c>
      <c r="AH200" s="64">
        <v>0.10100000000000001</v>
      </c>
      <c r="AI200" s="64">
        <v>0.2</v>
      </c>
      <c r="AJ200" s="64">
        <v>0.2</v>
      </c>
      <c r="AK200" s="64">
        <v>0.16500000000000001</v>
      </c>
      <c r="AL200" s="64">
        <v>0.19500000000000001</v>
      </c>
      <c r="AM200" s="64">
        <v>0.24099999999999999</v>
      </c>
      <c r="AN200" s="64">
        <v>7.0000000000000007E-2</v>
      </c>
      <c r="AO200" s="64">
        <v>-0.05</v>
      </c>
      <c r="AP200" s="64">
        <v>8.4000000000000005E-2</v>
      </c>
      <c r="AQ200" s="64">
        <v>-0.23300000000000001</v>
      </c>
      <c r="AR200" s="64">
        <v>0.19600000000000001</v>
      </c>
      <c r="AS200" s="64">
        <v>-0.126</v>
      </c>
      <c r="AT200" s="64">
        <v>0.26100000000000001</v>
      </c>
      <c r="AU200" s="64">
        <v>0.37</v>
      </c>
      <c r="AV200" s="64">
        <v>9.9000000000000005E-2</v>
      </c>
      <c r="AW200" s="64">
        <v>0.98299999999999998</v>
      </c>
      <c r="AX200" s="64">
        <v>-0.27</v>
      </c>
      <c r="AY200" s="64">
        <v>0.23300000000000001</v>
      </c>
      <c r="AZ200" s="64">
        <v>-0.36</v>
      </c>
      <c r="BA200" s="64">
        <v>-0.23799999999999999</v>
      </c>
      <c r="BB200" s="64">
        <v>-0.28199999999999997</v>
      </c>
      <c r="BC200" s="64">
        <v>-0.27100000000000002</v>
      </c>
      <c r="BD200" s="64">
        <v>-0.182</v>
      </c>
      <c r="BE200" s="64">
        <v>-7.1999999999999995E-2</v>
      </c>
      <c r="BF200" s="64">
        <v>0.156</v>
      </c>
      <c r="BG200" s="64">
        <v>0.187</v>
      </c>
      <c r="BH200" s="64">
        <v>0.1</v>
      </c>
      <c r="BI200" s="64">
        <v>-4.5999999999999999E-2</v>
      </c>
      <c r="BJ200" s="64">
        <v>0.10199999999999999</v>
      </c>
      <c r="BK200" s="64">
        <v>-0.27400000000000002</v>
      </c>
      <c r="BL200" s="64">
        <v>0.187</v>
      </c>
      <c r="BM200" s="64">
        <v>-0.19900000000000001</v>
      </c>
      <c r="BN200" s="64">
        <v>0.26</v>
      </c>
      <c r="BO200" s="64">
        <v>0.3</v>
      </c>
      <c r="BP200" s="64">
        <v>0.17899999999999999</v>
      </c>
      <c r="BQ200" s="64">
        <v>1</v>
      </c>
      <c r="BR200" s="64">
        <v>-6.6000000000000003E-2</v>
      </c>
      <c r="BS200" s="64">
        <v>0.30299999999999999</v>
      </c>
      <c r="BT200" s="64">
        <v>-0.156</v>
      </c>
      <c r="BU200" s="64">
        <v>-0.19700000000000001</v>
      </c>
      <c r="BV200" s="64">
        <v>-8.5999999999999993E-2</v>
      </c>
      <c r="BW200" s="64">
        <v>-0.27800000000000002</v>
      </c>
      <c r="BX200" s="64">
        <v>-1.9E-2</v>
      </c>
      <c r="BY200" s="65">
        <v>-7.4999999999999997E-2</v>
      </c>
    </row>
    <row r="201" spans="1:77">
      <c r="A201" s="83"/>
      <c r="B201" s="64" t="s">
        <v>469</v>
      </c>
      <c r="C201" s="64">
        <v>0.74</v>
      </c>
      <c r="D201" s="64">
        <v>0.87</v>
      </c>
      <c r="E201" s="64">
        <v>0.57499999999999996</v>
      </c>
      <c r="F201" s="64">
        <v>0.47</v>
      </c>
      <c r="G201" s="64">
        <v>0.80800000000000005</v>
      </c>
      <c r="H201" s="64">
        <v>0.71599999999999997</v>
      </c>
      <c r="I201" s="64">
        <v>0.754</v>
      </c>
      <c r="J201" s="64">
        <v>0.77700000000000002</v>
      </c>
      <c r="K201" s="64">
        <v>0.71299999999999997</v>
      </c>
      <c r="L201" s="64">
        <v>0.372</v>
      </c>
      <c r="M201" s="64">
        <v>0.91700000000000004</v>
      </c>
      <c r="N201" s="64">
        <v>0.503</v>
      </c>
      <c r="O201" s="64">
        <v>0.42399999999999999</v>
      </c>
      <c r="P201" s="64">
        <v>0.61199999999999999</v>
      </c>
      <c r="Q201" s="64">
        <v>0.90100000000000002</v>
      </c>
      <c r="R201" s="64">
        <v>0.497</v>
      </c>
      <c r="S201" s="64">
        <v>0.61</v>
      </c>
      <c r="T201" s="64">
        <v>0.38700000000000001</v>
      </c>
      <c r="U201" s="64">
        <v>0.65200000000000002</v>
      </c>
      <c r="V201" s="64">
        <v>0.57099999999999995</v>
      </c>
      <c r="W201" s="64">
        <v>7.6999999999999999E-2</v>
      </c>
      <c r="X201" s="64">
        <v>0.2</v>
      </c>
      <c r="Y201" s="64">
        <v>0.74399999999999999</v>
      </c>
      <c r="Z201" s="64">
        <v>0.11899999999999999</v>
      </c>
      <c r="AA201" s="64">
        <v>0.40400000000000003</v>
      </c>
      <c r="AB201" s="64">
        <v>0.79</v>
      </c>
      <c r="AC201" s="64">
        <v>0.219</v>
      </c>
      <c r="AD201" s="64">
        <v>0.25600000000000001</v>
      </c>
      <c r="AE201" s="64">
        <v>0.45</v>
      </c>
      <c r="AF201" s="64">
        <v>0.72399999999999998</v>
      </c>
      <c r="AG201" s="64">
        <v>0.73299999999999998</v>
      </c>
      <c r="AH201" s="64">
        <v>0.47099999999999997</v>
      </c>
      <c r="AI201" s="64">
        <v>0.151</v>
      </c>
      <c r="AJ201" s="64">
        <v>0.15</v>
      </c>
      <c r="AK201" s="64">
        <v>0.23699999999999999</v>
      </c>
      <c r="AL201" s="64">
        <v>0.161</v>
      </c>
      <c r="AM201" s="64">
        <v>8.2000000000000003E-2</v>
      </c>
      <c r="AN201" s="64">
        <v>0.61799999999999999</v>
      </c>
      <c r="AO201" s="64">
        <v>0.72199999999999998</v>
      </c>
      <c r="AP201" s="64">
        <v>0.55200000000000005</v>
      </c>
      <c r="AQ201" s="64">
        <v>9.2999999999999999E-2</v>
      </c>
      <c r="AR201" s="64">
        <v>0.159</v>
      </c>
      <c r="AS201" s="64">
        <v>0.37</v>
      </c>
      <c r="AT201" s="64">
        <v>5.8999999999999997E-2</v>
      </c>
      <c r="AU201" s="64">
        <v>6.0000000000000001E-3</v>
      </c>
      <c r="AV201" s="64">
        <v>0.48</v>
      </c>
      <c r="AW201" s="64">
        <v>0</v>
      </c>
      <c r="AX201" s="64">
        <v>5.0999999999999997E-2</v>
      </c>
      <c r="AY201" s="64">
        <v>9.6000000000000002E-2</v>
      </c>
      <c r="AZ201" s="64">
        <v>8.9999999999999993E-3</v>
      </c>
      <c r="BA201" s="64">
        <v>9.2999999999999999E-2</v>
      </c>
      <c r="BB201" s="64">
        <v>4.4999999999999998E-2</v>
      </c>
      <c r="BC201" s="64">
        <v>5.7000000000000002E-2</v>
      </c>
      <c r="BD201" s="64">
        <v>0.20499999999999999</v>
      </c>
      <c r="BE201" s="64">
        <v>0.624</v>
      </c>
      <c r="BF201" s="64">
        <v>0.26600000000000001</v>
      </c>
      <c r="BG201" s="64">
        <v>0.18</v>
      </c>
      <c r="BH201" s="64">
        <v>0.47599999999999998</v>
      </c>
      <c r="BI201" s="64">
        <v>0.74099999999999999</v>
      </c>
      <c r="BJ201" s="64">
        <v>0.46899999999999997</v>
      </c>
      <c r="BK201" s="64">
        <v>4.7E-2</v>
      </c>
      <c r="BL201" s="64">
        <v>0.18</v>
      </c>
      <c r="BM201" s="64">
        <v>0.154</v>
      </c>
      <c r="BN201" s="64">
        <v>0.06</v>
      </c>
      <c r="BO201" s="64">
        <v>2.9000000000000001E-2</v>
      </c>
      <c r="BP201" s="64">
        <v>0.2</v>
      </c>
      <c r="BQ201" s="64"/>
      <c r="BR201" s="64">
        <v>0.63600000000000001</v>
      </c>
      <c r="BS201" s="64">
        <v>2.9000000000000001E-2</v>
      </c>
      <c r="BT201" s="64">
        <v>0.27100000000000002</v>
      </c>
      <c r="BU201" s="64">
        <v>0.16500000000000001</v>
      </c>
      <c r="BV201" s="64">
        <v>0.54800000000000004</v>
      </c>
      <c r="BW201" s="64">
        <v>5.0999999999999997E-2</v>
      </c>
      <c r="BX201" s="64">
        <v>0.89600000000000002</v>
      </c>
      <c r="BY201" s="65">
        <v>0.60899999999999999</v>
      </c>
    </row>
    <row r="202" spans="1:77">
      <c r="A202" s="83"/>
      <c r="B202" s="64" t="s">
        <v>467</v>
      </c>
      <c r="C202" s="64">
        <v>53</v>
      </c>
      <c r="D202" s="64">
        <v>53</v>
      </c>
      <c r="E202" s="64">
        <v>53</v>
      </c>
      <c r="F202" s="64">
        <v>53</v>
      </c>
      <c r="G202" s="64">
        <v>53</v>
      </c>
      <c r="H202" s="64">
        <v>53</v>
      </c>
      <c r="I202" s="64">
        <v>53</v>
      </c>
      <c r="J202" s="64">
        <v>53</v>
      </c>
      <c r="K202" s="64">
        <v>53</v>
      </c>
      <c r="L202" s="64">
        <v>53</v>
      </c>
      <c r="M202" s="64">
        <v>53</v>
      </c>
      <c r="N202" s="64">
        <v>53</v>
      </c>
      <c r="O202" s="64">
        <v>53</v>
      </c>
      <c r="P202" s="64">
        <v>53</v>
      </c>
      <c r="Q202" s="64">
        <v>53</v>
      </c>
      <c r="R202" s="64">
        <v>53</v>
      </c>
      <c r="S202" s="64">
        <v>53</v>
      </c>
      <c r="T202" s="64">
        <v>53</v>
      </c>
      <c r="U202" s="64">
        <v>53</v>
      </c>
      <c r="V202" s="64">
        <v>53</v>
      </c>
      <c r="W202" s="64">
        <v>53</v>
      </c>
      <c r="X202" s="64">
        <v>53</v>
      </c>
      <c r="Y202" s="64">
        <v>53</v>
      </c>
      <c r="Z202" s="64">
        <v>53</v>
      </c>
      <c r="AA202" s="64">
        <v>53</v>
      </c>
      <c r="AB202" s="64">
        <v>53</v>
      </c>
      <c r="AC202" s="64">
        <v>53</v>
      </c>
      <c r="AD202" s="64">
        <v>53</v>
      </c>
      <c r="AE202" s="64">
        <v>53</v>
      </c>
      <c r="AF202" s="64">
        <v>53</v>
      </c>
      <c r="AG202" s="64">
        <v>53</v>
      </c>
      <c r="AH202" s="64">
        <v>53</v>
      </c>
      <c r="AI202" s="64">
        <v>53</v>
      </c>
      <c r="AJ202" s="64">
        <v>53</v>
      </c>
      <c r="AK202" s="64">
        <v>53</v>
      </c>
      <c r="AL202" s="64">
        <v>53</v>
      </c>
      <c r="AM202" s="64">
        <v>53</v>
      </c>
      <c r="AN202" s="64">
        <v>53</v>
      </c>
      <c r="AO202" s="64">
        <v>53</v>
      </c>
      <c r="AP202" s="64">
        <v>53</v>
      </c>
      <c r="AQ202" s="64">
        <v>53</v>
      </c>
      <c r="AR202" s="64">
        <v>53</v>
      </c>
      <c r="AS202" s="64">
        <v>53</v>
      </c>
      <c r="AT202" s="64">
        <v>53</v>
      </c>
      <c r="AU202" s="64">
        <v>53</v>
      </c>
      <c r="AV202" s="64">
        <v>53</v>
      </c>
      <c r="AW202" s="64">
        <v>53</v>
      </c>
      <c r="AX202" s="64">
        <v>53</v>
      </c>
      <c r="AY202" s="64">
        <v>52</v>
      </c>
      <c r="AZ202" s="64">
        <v>52</v>
      </c>
      <c r="BA202" s="64">
        <v>51</v>
      </c>
      <c r="BB202" s="64">
        <v>51</v>
      </c>
      <c r="BC202" s="64">
        <v>50</v>
      </c>
      <c r="BD202" s="64">
        <v>50</v>
      </c>
      <c r="BE202" s="64">
        <v>49</v>
      </c>
      <c r="BF202" s="64">
        <v>53</v>
      </c>
      <c r="BG202" s="64">
        <v>53</v>
      </c>
      <c r="BH202" s="64">
        <v>53</v>
      </c>
      <c r="BI202" s="64">
        <v>53</v>
      </c>
      <c r="BJ202" s="64">
        <v>53</v>
      </c>
      <c r="BK202" s="64">
        <v>53</v>
      </c>
      <c r="BL202" s="64">
        <v>53</v>
      </c>
      <c r="BM202" s="64">
        <v>53</v>
      </c>
      <c r="BN202" s="64">
        <v>53</v>
      </c>
      <c r="BO202" s="64">
        <v>53</v>
      </c>
      <c r="BP202" s="64">
        <v>53</v>
      </c>
      <c r="BQ202" s="64">
        <v>53</v>
      </c>
      <c r="BR202" s="64">
        <v>53</v>
      </c>
      <c r="BS202" s="64">
        <v>52</v>
      </c>
      <c r="BT202" s="64">
        <v>52</v>
      </c>
      <c r="BU202" s="64">
        <v>51</v>
      </c>
      <c r="BV202" s="64">
        <v>51</v>
      </c>
      <c r="BW202" s="64">
        <v>50</v>
      </c>
      <c r="BX202" s="64">
        <v>50</v>
      </c>
      <c r="BY202" s="65">
        <v>49</v>
      </c>
    </row>
    <row r="203" spans="1:77">
      <c r="A203" s="83" t="s">
        <v>494</v>
      </c>
      <c r="B203" s="64" t="s">
        <v>468</v>
      </c>
      <c r="C203" s="64">
        <v>-0.85599999999999998</v>
      </c>
      <c r="D203" s="64">
        <v>-0.81499999999999995</v>
      </c>
      <c r="E203" s="64">
        <v>-0.81100000000000005</v>
      </c>
      <c r="F203" s="64">
        <v>-0.68799999999999994</v>
      </c>
      <c r="G203" s="64">
        <v>-0.88200000000000001</v>
      </c>
      <c r="H203" s="64">
        <v>-0.88800000000000001</v>
      </c>
      <c r="I203" s="64">
        <v>-0.88900000000000001</v>
      </c>
      <c r="J203" s="64">
        <v>-0.83399999999999996</v>
      </c>
      <c r="K203" s="64">
        <v>-0.876</v>
      </c>
      <c r="L203" s="64">
        <v>-0.71199999999999997</v>
      </c>
      <c r="M203" s="64">
        <v>-0.88600000000000001</v>
      </c>
      <c r="N203" s="64">
        <v>0.79700000000000004</v>
      </c>
      <c r="O203" s="64">
        <v>1.4E-2</v>
      </c>
      <c r="P203" s="64">
        <v>8.4000000000000005E-2</v>
      </c>
      <c r="Q203" s="64">
        <v>0.1</v>
      </c>
      <c r="R203" s="64">
        <v>-1.2999999999999999E-2</v>
      </c>
      <c r="S203" s="64">
        <v>8.5000000000000006E-2</v>
      </c>
      <c r="T203" s="64">
        <v>0</v>
      </c>
      <c r="U203" s="64">
        <v>5.3999999999999999E-2</v>
      </c>
      <c r="V203" s="64">
        <v>7.3999999999999996E-2</v>
      </c>
      <c r="W203" s="64">
        <v>0.16400000000000001</v>
      </c>
      <c r="X203" s="64">
        <v>-5.7000000000000002E-2</v>
      </c>
      <c r="Y203" s="64">
        <v>0.17299999999999999</v>
      </c>
      <c r="Z203" s="64">
        <v>1.6E-2</v>
      </c>
      <c r="AA203" s="64">
        <v>3.5999999999999997E-2</v>
      </c>
      <c r="AB203" s="64">
        <v>0.187</v>
      </c>
      <c r="AC203" s="64">
        <v>0.45100000000000001</v>
      </c>
      <c r="AD203" s="64">
        <v>2.4E-2</v>
      </c>
      <c r="AE203" s="64">
        <v>0.36099999999999999</v>
      </c>
      <c r="AF203" s="64">
        <v>0.433</v>
      </c>
      <c r="AG203" s="64">
        <v>-0.106</v>
      </c>
      <c r="AH203" s="64">
        <v>0.152</v>
      </c>
      <c r="AI203" s="64">
        <v>0.28000000000000003</v>
      </c>
      <c r="AJ203" s="64">
        <v>0.26100000000000001</v>
      </c>
      <c r="AK203" s="64">
        <v>0.76500000000000001</v>
      </c>
      <c r="AL203" s="64">
        <v>-6.4000000000000001E-2</v>
      </c>
      <c r="AM203" s="64">
        <v>-6.9000000000000006E-2</v>
      </c>
      <c r="AN203" s="64">
        <v>0.79</v>
      </c>
      <c r="AO203" s="64">
        <v>3.0000000000000001E-3</v>
      </c>
      <c r="AP203" s="64">
        <v>0.78</v>
      </c>
      <c r="AQ203" s="64">
        <v>-5.0000000000000001E-3</v>
      </c>
      <c r="AR203" s="64">
        <v>0.77200000000000002</v>
      </c>
      <c r="AS203" s="64">
        <v>-0.04</v>
      </c>
      <c r="AT203" s="64">
        <v>0.78700000000000003</v>
      </c>
      <c r="AU203" s="64">
        <v>-0.08</v>
      </c>
      <c r="AV203" s="64">
        <v>0.82599999999999996</v>
      </c>
      <c r="AW203" s="64">
        <v>1.6E-2</v>
      </c>
      <c r="AX203" s="64">
        <v>0.81899999999999995</v>
      </c>
      <c r="AY203" s="64">
        <v>0.252</v>
      </c>
      <c r="AZ203" s="64">
        <v>0.73</v>
      </c>
      <c r="BA203" s="64">
        <v>0.32100000000000001</v>
      </c>
      <c r="BB203" s="64">
        <v>0.61499999999999999</v>
      </c>
      <c r="BC203" s="64">
        <v>0.26700000000000002</v>
      </c>
      <c r="BD203" s="64">
        <v>0.52500000000000002</v>
      </c>
      <c r="BE203" s="64">
        <v>0.17799999999999999</v>
      </c>
      <c r="BF203" s="64">
        <v>0.81499999999999995</v>
      </c>
      <c r="BG203" s="64">
        <v>-9.8000000000000004E-2</v>
      </c>
      <c r="BH203" s="64">
        <v>0.84499999999999997</v>
      </c>
      <c r="BI203" s="64">
        <v>-3.3000000000000002E-2</v>
      </c>
      <c r="BJ203" s="64">
        <v>0.85899999999999999</v>
      </c>
      <c r="BK203" s="64">
        <v>-3.9E-2</v>
      </c>
      <c r="BL203" s="64">
        <v>0.871</v>
      </c>
      <c r="BM203" s="64">
        <v>-8.1000000000000003E-2</v>
      </c>
      <c r="BN203" s="64">
        <v>0.90600000000000003</v>
      </c>
      <c r="BO203" s="64">
        <v>-0.14199999999999999</v>
      </c>
      <c r="BP203" s="64">
        <v>0.96499999999999997</v>
      </c>
      <c r="BQ203" s="64">
        <v>-6.6000000000000003E-2</v>
      </c>
      <c r="BR203" s="64">
        <v>1</v>
      </c>
      <c r="BS203" s="64">
        <v>0.184</v>
      </c>
      <c r="BT203" s="64">
        <v>0.96499999999999997</v>
      </c>
      <c r="BU203" s="64">
        <v>0.27700000000000002</v>
      </c>
      <c r="BV203" s="64">
        <v>0.90200000000000002</v>
      </c>
      <c r="BW203" s="64">
        <v>0.23699999999999999</v>
      </c>
      <c r="BX203" s="64">
        <v>0.86299999999999999</v>
      </c>
      <c r="BY203" s="65">
        <v>0.14299999999999999</v>
      </c>
    </row>
    <row r="204" spans="1:77">
      <c r="A204" s="83"/>
      <c r="B204" s="64" t="s">
        <v>469</v>
      </c>
      <c r="C204" s="64">
        <v>0</v>
      </c>
      <c r="D204" s="64">
        <v>0</v>
      </c>
      <c r="E204" s="64">
        <v>0</v>
      </c>
      <c r="F204" s="64">
        <v>0</v>
      </c>
      <c r="G204" s="64">
        <v>0</v>
      </c>
      <c r="H204" s="64">
        <v>0</v>
      </c>
      <c r="I204" s="64">
        <v>0</v>
      </c>
      <c r="J204" s="64">
        <v>0</v>
      </c>
      <c r="K204" s="64">
        <v>0</v>
      </c>
      <c r="L204" s="64">
        <v>0</v>
      </c>
      <c r="M204" s="64">
        <v>0</v>
      </c>
      <c r="N204" s="64">
        <v>0</v>
      </c>
      <c r="O204" s="64">
        <v>0.91800000000000004</v>
      </c>
      <c r="P204" s="64">
        <v>0.55200000000000005</v>
      </c>
      <c r="Q204" s="64">
        <v>0.47799999999999998</v>
      </c>
      <c r="R204" s="64">
        <v>0.92600000000000005</v>
      </c>
      <c r="S204" s="64">
        <v>0.54700000000000004</v>
      </c>
      <c r="T204" s="64">
        <v>1</v>
      </c>
      <c r="U204" s="64">
        <v>0.70299999999999996</v>
      </c>
      <c r="V204" s="64">
        <v>0.6</v>
      </c>
      <c r="W204" s="64">
        <v>0.24099999999999999</v>
      </c>
      <c r="X204" s="64">
        <v>0.68500000000000005</v>
      </c>
      <c r="Y204" s="64">
        <v>0.216</v>
      </c>
      <c r="Z204" s="64">
        <v>0.91</v>
      </c>
      <c r="AA204" s="64">
        <v>0.79700000000000004</v>
      </c>
      <c r="AB204" s="64">
        <v>0.18099999999999999</v>
      </c>
      <c r="AC204" s="64">
        <v>1E-3</v>
      </c>
      <c r="AD204" s="64">
        <v>0.86599999999999999</v>
      </c>
      <c r="AE204" s="64">
        <v>8.0000000000000002E-3</v>
      </c>
      <c r="AF204" s="64">
        <v>1E-3</v>
      </c>
      <c r="AG204" s="64">
        <v>0.45200000000000001</v>
      </c>
      <c r="AH204" s="64">
        <v>0.27800000000000002</v>
      </c>
      <c r="AI204" s="64">
        <v>4.2000000000000003E-2</v>
      </c>
      <c r="AJ204" s="64">
        <v>5.8999999999999997E-2</v>
      </c>
      <c r="AK204" s="64">
        <v>0</v>
      </c>
      <c r="AL204" s="64">
        <v>0.64700000000000002</v>
      </c>
      <c r="AM204" s="64">
        <v>0.626</v>
      </c>
      <c r="AN204" s="64">
        <v>0</v>
      </c>
      <c r="AO204" s="64">
        <v>0.98499999999999999</v>
      </c>
      <c r="AP204" s="64">
        <v>0</v>
      </c>
      <c r="AQ204" s="64">
        <v>0.97299999999999998</v>
      </c>
      <c r="AR204" s="64">
        <v>0</v>
      </c>
      <c r="AS204" s="64">
        <v>0.77500000000000002</v>
      </c>
      <c r="AT204" s="64">
        <v>0</v>
      </c>
      <c r="AU204" s="64">
        <v>0.57099999999999995</v>
      </c>
      <c r="AV204" s="64">
        <v>0</v>
      </c>
      <c r="AW204" s="64">
        <v>0.91200000000000003</v>
      </c>
      <c r="AX204" s="64">
        <v>0</v>
      </c>
      <c r="AY204" s="64">
        <v>7.0999999999999994E-2</v>
      </c>
      <c r="AZ204" s="64">
        <v>0</v>
      </c>
      <c r="BA204" s="64">
        <v>2.1000000000000001E-2</v>
      </c>
      <c r="BB204" s="64">
        <v>0</v>
      </c>
      <c r="BC204" s="64">
        <v>6.0999999999999999E-2</v>
      </c>
      <c r="BD204" s="64">
        <v>0</v>
      </c>
      <c r="BE204" s="64">
        <v>0.22</v>
      </c>
      <c r="BF204" s="64">
        <v>0</v>
      </c>
      <c r="BG204" s="64">
        <v>0.48599999999999999</v>
      </c>
      <c r="BH204" s="64">
        <v>0</v>
      </c>
      <c r="BI204" s="64">
        <v>0.81499999999999995</v>
      </c>
      <c r="BJ204" s="64">
        <v>0</v>
      </c>
      <c r="BK204" s="64">
        <v>0.77900000000000003</v>
      </c>
      <c r="BL204" s="64">
        <v>0</v>
      </c>
      <c r="BM204" s="64">
        <v>0.56599999999999995</v>
      </c>
      <c r="BN204" s="64">
        <v>0</v>
      </c>
      <c r="BO204" s="64">
        <v>0.309</v>
      </c>
      <c r="BP204" s="64">
        <v>0</v>
      </c>
      <c r="BQ204" s="64">
        <v>0.63600000000000001</v>
      </c>
      <c r="BR204" s="64"/>
      <c r="BS204" s="64">
        <v>0.192</v>
      </c>
      <c r="BT204" s="64">
        <v>0</v>
      </c>
      <c r="BU204" s="64">
        <v>4.9000000000000002E-2</v>
      </c>
      <c r="BV204" s="64">
        <v>0</v>
      </c>
      <c r="BW204" s="64">
        <v>9.7000000000000003E-2</v>
      </c>
      <c r="BX204" s="64">
        <v>0</v>
      </c>
      <c r="BY204" s="65">
        <v>0.32600000000000001</v>
      </c>
    </row>
    <row r="205" spans="1:77">
      <c r="A205" s="83"/>
      <c r="B205" s="64" t="s">
        <v>467</v>
      </c>
      <c r="C205" s="64">
        <v>53</v>
      </c>
      <c r="D205" s="64">
        <v>53</v>
      </c>
      <c r="E205" s="64">
        <v>53</v>
      </c>
      <c r="F205" s="64">
        <v>53</v>
      </c>
      <c r="G205" s="64">
        <v>53</v>
      </c>
      <c r="H205" s="64">
        <v>53</v>
      </c>
      <c r="I205" s="64">
        <v>53</v>
      </c>
      <c r="J205" s="64">
        <v>53</v>
      </c>
      <c r="K205" s="64">
        <v>53</v>
      </c>
      <c r="L205" s="64">
        <v>53</v>
      </c>
      <c r="M205" s="64">
        <v>53</v>
      </c>
      <c r="N205" s="64">
        <v>53</v>
      </c>
      <c r="O205" s="64">
        <v>53</v>
      </c>
      <c r="P205" s="64">
        <v>53</v>
      </c>
      <c r="Q205" s="64">
        <v>53</v>
      </c>
      <c r="R205" s="64">
        <v>53</v>
      </c>
      <c r="S205" s="64">
        <v>53</v>
      </c>
      <c r="T205" s="64">
        <v>53</v>
      </c>
      <c r="U205" s="64">
        <v>53</v>
      </c>
      <c r="V205" s="64">
        <v>53</v>
      </c>
      <c r="W205" s="64">
        <v>53</v>
      </c>
      <c r="X205" s="64">
        <v>53</v>
      </c>
      <c r="Y205" s="64">
        <v>53</v>
      </c>
      <c r="Z205" s="64">
        <v>53</v>
      </c>
      <c r="AA205" s="64">
        <v>53</v>
      </c>
      <c r="AB205" s="64">
        <v>53</v>
      </c>
      <c r="AC205" s="64">
        <v>53</v>
      </c>
      <c r="AD205" s="64">
        <v>53</v>
      </c>
      <c r="AE205" s="64">
        <v>53</v>
      </c>
      <c r="AF205" s="64">
        <v>53</v>
      </c>
      <c r="AG205" s="64">
        <v>53</v>
      </c>
      <c r="AH205" s="64">
        <v>53</v>
      </c>
      <c r="AI205" s="64">
        <v>53</v>
      </c>
      <c r="AJ205" s="64">
        <v>53</v>
      </c>
      <c r="AK205" s="64">
        <v>53</v>
      </c>
      <c r="AL205" s="64">
        <v>53</v>
      </c>
      <c r="AM205" s="64">
        <v>53</v>
      </c>
      <c r="AN205" s="64">
        <v>53</v>
      </c>
      <c r="AO205" s="64">
        <v>53</v>
      </c>
      <c r="AP205" s="64">
        <v>53</v>
      </c>
      <c r="AQ205" s="64">
        <v>53</v>
      </c>
      <c r="AR205" s="64">
        <v>53</v>
      </c>
      <c r="AS205" s="64">
        <v>53</v>
      </c>
      <c r="AT205" s="64">
        <v>53</v>
      </c>
      <c r="AU205" s="64">
        <v>53</v>
      </c>
      <c r="AV205" s="64">
        <v>53</v>
      </c>
      <c r="AW205" s="64">
        <v>53</v>
      </c>
      <c r="AX205" s="64">
        <v>53</v>
      </c>
      <c r="AY205" s="64">
        <v>52</v>
      </c>
      <c r="AZ205" s="64">
        <v>52</v>
      </c>
      <c r="BA205" s="64">
        <v>51</v>
      </c>
      <c r="BB205" s="64">
        <v>51</v>
      </c>
      <c r="BC205" s="64">
        <v>50</v>
      </c>
      <c r="BD205" s="64">
        <v>50</v>
      </c>
      <c r="BE205" s="64">
        <v>49</v>
      </c>
      <c r="BF205" s="64">
        <v>53</v>
      </c>
      <c r="BG205" s="64">
        <v>53</v>
      </c>
      <c r="BH205" s="64">
        <v>53</v>
      </c>
      <c r="BI205" s="64">
        <v>53</v>
      </c>
      <c r="BJ205" s="64">
        <v>53</v>
      </c>
      <c r="BK205" s="64">
        <v>53</v>
      </c>
      <c r="BL205" s="64">
        <v>53</v>
      </c>
      <c r="BM205" s="64">
        <v>53</v>
      </c>
      <c r="BN205" s="64">
        <v>53</v>
      </c>
      <c r="BO205" s="64">
        <v>53</v>
      </c>
      <c r="BP205" s="64">
        <v>53</v>
      </c>
      <c r="BQ205" s="64">
        <v>53</v>
      </c>
      <c r="BR205" s="64">
        <v>53</v>
      </c>
      <c r="BS205" s="64">
        <v>52</v>
      </c>
      <c r="BT205" s="64">
        <v>52</v>
      </c>
      <c r="BU205" s="64">
        <v>51</v>
      </c>
      <c r="BV205" s="64">
        <v>51</v>
      </c>
      <c r="BW205" s="64">
        <v>50</v>
      </c>
      <c r="BX205" s="64">
        <v>50</v>
      </c>
      <c r="BY205" s="65">
        <v>49</v>
      </c>
    </row>
    <row r="206" spans="1:77">
      <c r="A206" s="83" t="s">
        <v>495</v>
      </c>
      <c r="B206" s="64" t="s">
        <v>468</v>
      </c>
      <c r="C206" s="64">
        <v>-5.3999999999999999E-2</v>
      </c>
      <c r="D206" s="64">
        <v>1.7999999999999999E-2</v>
      </c>
      <c r="E206" s="64">
        <v>-7.0000000000000007E-2</v>
      </c>
      <c r="F206" s="64">
        <v>-0.105</v>
      </c>
      <c r="G206" s="64">
        <v>-1.0999999999999999E-2</v>
      </c>
      <c r="H206" s="64">
        <v>-5.7000000000000002E-2</v>
      </c>
      <c r="I206" s="64">
        <v>-4.3999999999999997E-2</v>
      </c>
      <c r="J206" s="64">
        <v>-5.0999999999999997E-2</v>
      </c>
      <c r="K206" s="64">
        <v>-4.9000000000000002E-2</v>
      </c>
      <c r="L206" s="64">
        <v>-0.112</v>
      </c>
      <c r="M206" s="64">
        <v>-2.1999999999999999E-2</v>
      </c>
      <c r="N206" s="64">
        <v>-6.6000000000000003E-2</v>
      </c>
      <c r="O206" s="64">
        <v>0.158</v>
      </c>
      <c r="P206" s="64">
        <v>5.8999999999999997E-2</v>
      </c>
      <c r="Q206" s="64">
        <v>-3.0000000000000001E-3</v>
      </c>
      <c r="R206" s="64">
        <v>0.16200000000000001</v>
      </c>
      <c r="S206" s="64">
        <v>1.9E-2</v>
      </c>
      <c r="T206" s="64">
        <v>0.06</v>
      </c>
      <c r="U206" s="64">
        <v>-3.6999999999999998E-2</v>
      </c>
      <c r="V206" s="64">
        <v>0.115</v>
      </c>
      <c r="W206" s="64">
        <v>7.6999999999999999E-2</v>
      </c>
      <c r="X206" s="64">
        <v>-4.2999999999999997E-2</v>
      </c>
      <c r="Y206" s="64">
        <v>5.8999999999999997E-2</v>
      </c>
      <c r="Z206" s="64">
        <v>0.189</v>
      </c>
      <c r="AA206" s="64">
        <v>0.20699999999999999</v>
      </c>
      <c r="AB206" s="64">
        <v>0.24299999999999999</v>
      </c>
      <c r="AC206" s="64">
        <v>0.23300000000000001</v>
      </c>
      <c r="AD206" s="64">
        <v>0.128</v>
      </c>
      <c r="AE206" s="64">
        <v>0.13800000000000001</v>
      </c>
      <c r="AF206" s="64">
        <v>0.10299999999999999</v>
      </c>
      <c r="AG206" s="64">
        <v>-0.13200000000000001</v>
      </c>
      <c r="AH206" s="64">
        <v>0.191</v>
      </c>
      <c r="AI206" s="64">
        <v>0.27100000000000002</v>
      </c>
      <c r="AJ206" s="64">
        <v>0.26900000000000002</v>
      </c>
      <c r="AK206" s="64">
        <v>0.24099999999999999</v>
      </c>
      <c r="AL206" s="64">
        <v>0.14399999999999999</v>
      </c>
      <c r="AM206" s="64">
        <v>0.192</v>
      </c>
      <c r="AN206" s="64">
        <v>0.16500000000000001</v>
      </c>
      <c r="AO206" s="64">
        <v>0.19400000000000001</v>
      </c>
      <c r="AP206" s="64">
        <v>7.0000000000000007E-2</v>
      </c>
      <c r="AQ206" s="64">
        <v>-0.05</v>
      </c>
      <c r="AR206" s="64">
        <v>8.3000000000000004E-2</v>
      </c>
      <c r="AS206" s="64">
        <v>-0.24</v>
      </c>
      <c r="AT206" s="64">
        <v>0.19800000000000001</v>
      </c>
      <c r="AU206" s="64">
        <v>-0.127</v>
      </c>
      <c r="AV206" s="64">
        <v>0.26300000000000001</v>
      </c>
      <c r="AW206" s="64">
        <v>0.372</v>
      </c>
      <c r="AX206" s="64">
        <v>0.1</v>
      </c>
      <c r="AY206" s="64">
        <v>0.98299999999999998</v>
      </c>
      <c r="AZ206" s="64">
        <v>-0.26900000000000002</v>
      </c>
      <c r="BA206" s="64">
        <v>0.23200000000000001</v>
      </c>
      <c r="BB206" s="64">
        <v>-0.36</v>
      </c>
      <c r="BC206" s="64">
        <v>-0.246</v>
      </c>
      <c r="BD206" s="64">
        <v>-0.28199999999999997</v>
      </c>
      <c r="BE206" s="64">
        <v>-0.27100000000000002</v>
      </c>
      <c r="BF206" s="64">
        <v>0.19400000000000001</v>
      </c>
      <c r="BG206" s="64">
        <v>0.121</v>
      </c>
      <c r="BH206" s="64">
        <v>0.159</v>
      </c>
      <c r="BI206" s="64">
        <v>0.186</v>
      </c>
      <c r="BJ206" s="64">
        <v>0.10299999999999999</v>
      </c>
      <c r="BK206" s="64">
        <v>-4.5999999999999999E-2</v>
      </c>
      <c r="BL206" s="64">
        <v>0.105</v>
      </c>
      <c r="BM206" s="64">
        <v>-0.28299999999999997</v>
      </c>
      <c r="BN206" s="64">
        <v>0.192</v>
      </c>
      <c r="BO206" s="64">
        <v>-0.20100000000000001</v>
      </c>
      <c r="BP206" s="64">
        <v>0.26700000000000002</v>
      </c>
      <c r="BQ206" s="64">
        <v>0.30299999999999999</v>
      </c>
      <c r="BR206" s="64">
        <v>0.184</v>
      </c>
      <c r="BS206" s="64">
        <v>1</v>
      </c>
      <c r="BT206" s="64">
        <v>-6.4000000000000001E-2</v>
      </c>
      <c r="BU206" s="64">
        <v>0.30299999999999999</v>
      </c>
      <c r="BV206" s="64">
        <v>-0.154</v>
      </c>
      <c r="BW206" s="64">
        <v>-0.20599999999999999</v>
      </c>
      <c r="BX206" s="64">
        <v>-8.3000000000000004E-2</v>
      </c>
      <c r="BY206" s="65">
        <v>-0.27700000000000002</v>
      </c>
    </row>
    <row r="207" spans="1:77">
      <c r="A207" s="83"/>
      <c r="B207" s="64" t="s">
        <v>469</v>
      </c>
      <c r="C207" s="64">
        <v>0.70399999999999996</v>
      </c>
      <c r="D207" s="64">
        <v>0.90100000000000002</v>
      </c>
      <c r="E207" s="64">
        <v>0.623</v>
      </c>
      <c r="F207" s="64">
        <v>0.45900000000000002</v>
      </c>
      <c r="G207" s="64">
        <v>0.93799999999999994</v>
      </c>
      <c r="H207" s="64">
        <v>0.68799999999999994</v>
      </c>
      <c r="I207" s="64">
        <v>0.755</v>
      </c>
      <c r="J207" s="64">
        <v>0.71799999999999997</v>
      </c>
      <c r="K207" s="64">
        <v>0.73199999999999998</v>
      </c>
      <c r="L207" s="64">
        <v>0.43099999999999999</v>
      </c>
      <c r="M207" s="64">
        <v>0.876</v>
      </c>
      <c r="N207" s="64">
        <v>0.64400000000000002</v>
      </c>
      <c r="O207" s="64">
        <v>0.26400000000000001</v>
      </c>
      <c r="P207" s="64">
        <v>0.67800000000000005</v>
      </c>
      <c r="Q207" s="64">
        <v>0.98199999999999998</v>
      </c>
      <c r="R207" s="64">
        <v>0.251</v>
      </c>
      <c r="S207" s="64">
        <v>0.89600000000000002</v>
      </c>
      <c r="T207" s="64">
        <v>0.67500000000000004</v>
      </c>
      <c r="U207" s="64">
        <v>0.79300000000000004</v>
      </c>
      <c r="V207" s="64">
        <v>0.41799999999999998</v>
      </c>
      <c r="W207" s="64">
        <v>0.58599999999999997</v>
      </c>
      <c r="X207" s="64">
        <v>0.76400000000000001</v>
      </c>
      <c r="Y207" s="64">
        <v>0.67800000000000005</v>
      </c>
      <c r="Z207" s="64">
        <v>0.18099999999999999</v>
      </c>
      <c r="AA207" s="64">
        <v>0.14199999999999999</v>
      </c>
      <c r="AB207" s="64">
        <v>8.2000000000000003E-2</v>
      </c>
      <c r="AC207" s="64">
        <v>9.6000000000000002E-2</v>
      </c>
      <c r="AD207" s="64">
        <v>0.36499999999999999</v>
      </c>
      <c r="AE207" s="64">
        <v>0.33100000000000002</v>
      </c>
      <c r="AF207" s="64">
        <v>0.46700000000000003</v>
      </c>
      <c r="AG207" s="64">
        <v>0.35299999999999998</v>
      </c>
      <c r="AH207" s="64">
        <v>0.17499999999999999</v>
      </c>
      <c r="AI207" s="64">
        <v>5.1999999999999998E-2</v>
      </c>
      <c r="AJ207" s="64">
        <v>5.3999999999999999E-2</v>
      </c>
      <c r="AK207" s="64">
        <v>8.5000000000000006E-2</v>
      </c>
      <c r="AL207" s="64">
        <v>0.31</v>
      </c>
      <c r="AM207" s="64">
        <v>0.17199999999999999</v>
      </c>
      <c r="AN207" s="64">
        <v>0.24299999999999999</v>
      </c>
      <c r="AO207" s="64">
        <v>0.16800000000000001</v>
      </c>
      <c r="AP207" s="64">
        <v>0.623</v>
      </c>
      <c r="AQ207" s="64">
        <v>0.72699999999999998</v>
      </c>
      <c r="AR207" s="64">
        <v>0.55800000000000005</v>
      </c>
      <c r="AS207" s="64">
        <v>8.5999999999999993E-2</v>
      </c>
      <c r="AT207" s="64">
        <v>0.16</v>
      </c>
      <c r="AU207" s="64">
        <v>0.37</v>
      </c>
      <c r="AV207" s="64">
        <v>0.06</v>
      </c>
      <c r="AW207" s="64">
        <v>7.0000000000000001E-3</v>
      </c>
      <c r="AX207" s="64">
        <v>0.47899999999999998</v>
      </c>
      <c r="AY207" s="64">
        <v>0</v>
      </c>
      <c r="AZ207" s="64">
        <v>5.3999999999999999E-2</v>
      </c>
      <c r="BA207" s="64">
        <v>0.10100000000000001</v>
      </c>
      <c r="BB207" s="64">
        <v>0.01</v>
      </c>
      <c r="BC207" s="64">
        <v>8.5999999999999993E-2</v>
      </c>
      <c r="BD207" s="64">
        <v>4.8000000000000001E-2</v>
      </c>
      <c r="BE207" s="64">
        <v>0.06</v>
      </c>
      <c r="BF207" s="64">
        <v>0.16900000000000001</v>
      </c>
      <c r="BG207" s="64">
        <v>0.39300000000000002</v>
      </c>
      <c r="BH207" s="64">
        <v>0.26</v>
      </c>
      <c r="BI207" s="64">
        <v>0.187</v>
      </c>
      <c r="BJ207" s="64">
        <v>0.46600000000000003</v>
      </c>
      <c r="BK207" s="64">
        <v>0.747</v>
      </c>
      <c r="BL207" s="64">
        <v>0.45900000000000002</v>
      </c>
      <c r="BM207" s="64">
        <v>4.2000000000000003E-2</v>
      </c>
      <c r="BN207" s="64">
        <v>0.17199999999999999</v>
      </c>
      <c r="BO207" s="64">
        <v>0.154</v>
      </c>
      <c r="BP207" s="64">
        <v>5.6000000000000001E-2</v>
      </c>
      <c r="BQ207" s="64">
        <v>2.9000000000000001E-2</v>
      </c>
      <c r="BR207" s="64">
        <v>0.192</v>
      </c>
      <c r="BS207" s="64"/>
      <c r="BT207" s="64">
        <v>0.65400000000000003</v>
      </c>
      <c r="BU207" s="64">
        <v>3.1E-2</v>
      </c>
      <c r="BV207" s="64">
        <v>0.28199999999999997</v>
      </c>
      <c r="BW207" s="64">
        <v>0.151</v>
      </c>
      <c r="BX207" s="64">
        <v>0.56499999999999995</v>
      </c>
      <c r="BY207" s="65">
        <v>5.3999999999999999E-2</v>
      </c>
    </row>
    <row r="208" spans="1:77">
      <c r="A208" s="83"/>
      <c r="B208" s="64" t="s">
        <v>467</v>
      </c>
      <c r="C208" s="64">
        <v>52</v>
      </c>
      <c r="D208" s="64">
        <v>52</v>
      </c>
      <c r="E208" s="64">
        <v>52</v>
      </c>
      <c r="F208" s="64">
        <v>52</v>
      </c>
      <c r="G208" s="64">
        <v>52</v>
      </c>
      <c r="H208" s="64">
        <v>52</v>
      </c>
      <c r="I208" s="64">
        <v>52</v>
      </c>
      <c r="J208" s="64">
        <v>52</v>
      </c>
      <c r="K208" s="64">
        <v>52</v>
      </c>
      <c r="L208" s="64">
        <v>52</v>
      </c>
      <c r="M208" s="64">
        <v>52</v>
      </c>
      <c r="N208" s="64">
        <v>52</v>
      </c>
      <c r="O208" s="64">
        <v>52</v>
      </c>
      <c r="P208" s="64">
        <v>52</v>
      </c>
      <c r="Q208" s="64">
        <v>52</v>
      </c>
      <c r="R208" s="64">
        <v>52</v>
      </c>
      <c r="S208" s="64">
        <v>52</v>
      </c>
      <c r="T208" s="64">
        <v>52</v>
      </c>
      <c r="U208" s="64">
        <v>52</v>
      </c>
      <c r="V208" s="64">
        <v>52</v>
      </c>
      <c r="W208" s="64">
        <v>52</v>
      </c>
      <c r="X208" s="64">
        <v>52</v>
      </c>
      <c r="Y208" s="64">
        <v>52</v>
      </c>
      <c r="Z208" s="64">
        <v>52</v>
      </c>
      <c r="AA208" s="64">
        <v>52</v>
      </c>
      <c r="AB208" s="64">
        <v>52</v>
      </c>
      <c r="AC208" s="64">
        <v>52</v>
      </c>
      <c r="AD208" s="64">
        <v>52</v>
      </c>
      <c r="AE208" s="64">
        <v>52</v>
      </c>
      <c r="AF208" s="64">
        <v>52</v>
      </c>
      <c r="AG208" s="64">
        <v>52</v>
      </c>
      <c r="AH208" s="64">
        <v>52</v>
      </c>
      <c r="AI208" s="64">
        <v>52</v>
      </c>
      <c r="AJ208" s="64">
        <v>52</v>
      </c>
      <c r="AK208" s="64">
        <v>52</v>
      </c>
      <c r="AL208" s="64">
        <v>52</v>
      </c>
      <c r="AM208" s="64">
        <v>52</v>
      </c>
      <c r="AN208" s="64">
        <v>52</v>
      </c>
      <c r="AO208" s="64">
        <v>52</v>
      </c>
      <c r="AP208" s="64">
        <v>52</v>
      </c>
      <c r="AQ208" s="64">
        <v>52</v>
      </c>
      <c r="AR208" s="64">
        <v>52</v>
      </c>
      <c r="AS208" s="64">
        <v>52</v>
      </c>
      <c r="AT208" s="64">
        <v>52</v>
      </c>
      <c r="AU208" s="64">
        <v>52</v>
      </c>
      <c r="AV208" s="64">
        <v>52</v>
      </c>
      <c r="AW208" s="64">
        <v>52</v>
      </c>
      <c r="AX208" s="64">
        <v>52</v>
      </c>
      <c r="AY208" s="64">
        <v>52</v>
      </c>
      <c r="AZ208" s="64">
        <v>52</v>
      </c>
      <c r="BA208" s="64">
        <v>51</v>
      </c>
      <c r="BB208" s="64">
        <v>51</v>
      </c>
      <c r="BC208" s="64">
        <v>50</v>
      </c>
      <c r="BD208" s="64">
        <v>50</v>
      </c>
      <c r="BE208" s="64">
        <v>49</v>
      </c>
      <c r="BF208" s="64">
        <v>52</v>
      </c>
      <c r="BG208" s="64">
        <v>52</v>
      </c>
      <c r="BH208" s="64">
        <v>52</v>
      </c>
      <c r="BI208" s="64">
        <v>52</v>
      </c>
      <c r="BJ208" s="64">
        <v>52</v>
      </c>
      <c r="BK208" s="64">
        <v>52</v>
      </c>
      <c r="BL208" s="64">
        <v>52</v>
      </c>
      <c r="BM208" s="64">
        <v>52</v>
      </c>
      <c r="BN208" s="64">
        <v>52</v>
      </c>
      <c r="BO208" s="64">
        <v>52</v>
      </c>
      <c r="BP208" s="64">
        <v>52</v>
      </c>
      <c r="BQ208" s="64">
        <v>52</v>
      </c>
      <c r="BR208" s="64">
        <v>52</v>
      </c>
      <c r="BS208" s="64">
        <v>52</v>
      </c>
      <c r="BT208" s="64">
        <v>52</v>
      </c>
      <c r="BU208" s="64">
        <v>51</v>
      </c>
      <c r="BV208" s="64">
        <v>51</v>
      </c>
      <c r="BW208" s="64">
        <v>50</v>
      </c>
      <c r="BX208" s="64">
        <v>50</v>
      </c>
      <c r="BY208" s="65">
        <v>49</v>
      </c>
    </row>
    <row r="209" spans="1:77">
      <c r="A209" s="83" t="s">
        <v>496</v>
      </c>
      <c r="B209" s="64" t="s">
        <v>468</v>
      </c>
      <c r="C209" s="64">
        <v>-0.85399999999999998</v>
      </c>
      <c r="D209" s="64">
        <v>-0.83099999999999996</v>
      </c>
      <c r="E209" s="64">
        <v>-0.79500000000000004</v>
      </c>
      <c r="F209" s="64">
        <v>-0.65800000000000003</v>
      </c>
      <c r="G209" s="64">
        <v>-0.88400000000000001</v>
      </c>
      <c r="H209" s="64">
        <v>-0.88500000000000001</v>
      </c>
      <c r="I209" s="64">
        <v>-0.88600000000000001</v>
      </c>
      <c r="J209" s="64">
        <v>-0.83599999999999997</v>
      </c>
      <c r="K209" s="64">
        <v>-0.873</v>
      </c>
      <c r="L209" s="64">
        <v>-0.69</v>
      </c>
      <c r="M209" s="64">
        <v>-0.88600000000000001</v>
      </c>
      <c r="N209" s="64">
        <v>0.83499999999999996</v>
      </c>
      <c r="O209" s="64">
        <v>-4.7E-2</v>
      </c>
      <c r="P209" s="64">
        <v>7.8E-2</v>
      </c>
      <c r="Q209" s="64">
        <v>0.111</v>
      </c>
      <c r="R209" s="64">
        <v>-0.06</v>
      </c>
      <c r="S209" s="64">
        <v>0.114</v>
      </c>
      <c r="T209" s="64">
        <v>-5.0000000000000001E-3</v>
      </c>
      <c r="U209" s="64">
        <v>7.3999999999999996E-2</v>
      </c>
      <c r="V209" s="64">
        <v>5.1999999999999998E-2</v>
      </c>
      <c r="W209" s="64">
        <v>0.13500000000000001</v>
      </c>
      <c r="X209" s="64">
        <v>-5.6000000000000001E-2</v>
      </c>
      <c r="Y209" s="64">
        <v>0.16700000000000001</v>
      </c>
      <c r="Z209" s="64">
        <v>-0.04</v>
      </c>
      <c r="AA209" s="64">
        <v>-0.05</v>
      </c>
      <c r="AB209" s="64">
        <v>0.14299999999999999</v>
      </c>
      <c r="AC209" s="64">
        <v>0.40799999999999997</v>
      </c>
      <c r="AD209" s="64">
        <v>-2.3E-2</v>
      </c>
      <c r="AE209" s="64">
        <v>0.33700000000000002</v>
      </c>
      <c r="AF209" s="64">
        <v>0.41299999999999998</v>
      </c>
      <c r="AG209" s="64">
        <v>-8.2000000000000003E-2</v>
      </c>
      <c r="AH209" s="64">
        <v>9.9000000000000005E-2</v>
      </c>
      <c r="AI209" s="64">
        <v>0.20799999999999999</v>
      </c>
      <c r="AJ209" s="64">
        <v>0.19</v>
      </c>
      <c r="AK209" s="64">
        <v>0.72599999999999998</v>
      </c>
      <c r="AL209" s="64">
        <v>-0.11799999999999999</v>
      </c>
      <c r="AM209" s="64">
        <v>-0.13700000000000001</v>
      </c>
      <c r="AN209" s="64">
        <v>0.77900000000000003</v>
      </c>
      <c r="AO209" s="64">
        <v>-5.8000000000000003E-2</v>
      </c>
      <c r="AP209" s="64">
        <v>0.8</v>
      </c>
      <c r="AQ209" s="64">
        <v>0</v>
      </c>
      <c r="AR209" s="64">
        <v>0.79</v>
      </c>
      <c r="AS209" s="64">
        <v>1.7999999999999999E-2</v>
      </c>
      <c r="AT209" s="64">
        <v>0.77500000000000002</v>
      </c>
      <c r="AU209" s="64">
        <v>-3.3000000000000002E-2</v>
      </c>
      <c r="AV209" s="64">
        <v>0.78700000000000003</v>
      </c>
      <c r="AW209" s="64">
        <v>-8.8999999999999996E-2</v>
      </c>
      <c r="AX209" s="64">
        <v>0.82899999999999996</v>
      </c>
      <c r="AY209" s="64">
        <v>1.7999999999999999E-2</v>
      </c>
      <c r="AZ209" s="64">
        <v>0.82099999999999995</v>
      </c>
      <c r="BA209" s="64">
        <v>0.26200000000000001</v>
      </c>
      <c r="BB209" s="64">
        <v>0.72899999999999998</v>
      </c>
      <c r="BC209" s="64">
        <v>0.35499999999999998</v>
      </c>
      <c r="BD209" s="64">
        <v>0.60899999999999999</v>
      </c>
      <c r="BE209" s="64">
        <v>0.26500000000000001</v>
      </c>
      <c r="BF209" s="64">
        <v>0.77100000000000002</v>
      </c>
      <c r="BG209" s="64">
        <v>-0.14799999999999999</v>
      </c>
      <c r="BH209" s="64">
        <v>0.81399999999999995</v>
      </c>
      <c r="BI209" s="64">
        <v>-9.1999999999999998E-2</v>
      </c>
      <c r="BJ209" s="64">
        <v>0.84399999999999997</v>
      </c>
      <c r="BK209" s="64">
        <v>-3.5999999999999997E-2</v>
      </c>
      <c r="BL209" s="64">
        <v>0.85699999999999998</v>
      </c>
      <c r="BM209" s="64">
        <v>-1.4E-2</v>
      </c>
      <c r="BN209" s="64">
        <v>0.86799999999999999</v>
      </c>
      <c r="BO209" s="64">
        <v>-7.1999999999999995E-2</v>
      </c>
      <c r="BP209" s="64">
        <v>0.90400000000000003</v>
      </c>
      <c r="BQ209" s="64">
        <v>-0.156</v>
      </c>
      <c r="BR209" s="64">
        <v>0.96499999999999997</v>
      </c>
      <c r="BS209" s="64">
        <v>-6.4000000000000001E-2</v>
      </c>
      <c r="BT209" s="64">
        <v>1</v>
      </c>
      <c r="BU209" s="64">
        <v>0.19400000000000001</v>
      </c>
      <c r="BV209" s="64">
        <v>0.96399999999999997</v>
      </c>
      <c r="BW209" s="64">
        <v>0.316</v>
      </c>
      <c r="BX209" s="64">
        <v>0.9</v>
      </c>
      <c r="BY209" s="65">
        <v>0.23400000000000001</v>
      </c>
    </row>
    <row r="210" spans="1:77">
      <c r="A210" s="83"/>
      <c r="B210" s="64" t="s">
        <v>469</v>
      </c>
      <c r="C210" s="64">
        <v>0</v>
      </c>
      <c r="D210" s="64">
        <v>0</v>
      </c>
      <c r="E210" s="64">
        <v>0</v>
      </c>
      <c r="F210" s="64">
        <v>0</v>
      </c>
      <c r="G210" s="64">
        <v>0</v>
      </c>
      <c r="H210" s="64">
        <v>0</v>
      </c>
      <c r="I210" s="64">
        <v>0</v>
      </c>
      <c r="J210" s="64">
        <v>0</v>
      </c>
      <c r="K210" s="64">
        <v>0</v>
      </c>
      <c r="L210" s="64">
        <v>0</v>
      </c>
      <c r="M210" s="64">
        <v>0</v>
      </c>
      <c r="N210" s="64">
        <v>0</v>
      </c>
      <c r="O210" s="64">
        <v>0.74099999999999999</v>
      </c>
      <c r="P210" s="64">
        <v>0.58199999999999996</v>
      </c>
      <c r="Q210" s="64">
        <v>0.435</v>
      </c>
      <c r="R210" s="64">
        <v>0.67200000000000004</v>
      </c>
      <c r="S210" s="64">
        <v>0.42099999999999999</v>
      </c>
      <c r="T210" s="64">
        <v>0.97399999999999998</v>
      </c>
      <c r="U210" s="64">
        <v>0.60399999999999998</v>
      </c>
      <c r="V210" s="64">
        <v>0.71399999999999997</v>
      </c>
      <c r="W210" s="64">
        <v>0.33900000000000002</v>
      </c>
      <c r="X210" s="64">
        <v>0.69399999999999995</v>
      </c>
      <c r="Y210" s="64">
        <v>0.23699999999999999</v>
      </c>
      <c r="Z210" s="64">
        <v>0.77600000000000002</v>
      </c>
      <c r="AA210" s="64">
        <v>0.72399999999999998</v>
      </c>
      <c r="AB210" s="64">
        <v>0.313</v>
      </c>
      <c r="AC210" s="64">
        <v>3.0000000000000001E-3</v>
      </c>
      <c r="AD210" s="64">
        <v>0.871</v>
      </c>
      <c r="AE210" s="64">
        <v>1.4999999999999999E-2</v>
      </c>
      <c r="AF210" s="64">
        <v>2E-3</v>
      </c>
      <c r="AG210" s="64">
        <v>0.56399999999999995</v>
      </c>
      <c r="AH210" s="64">
        <v>0.48499999999999999</v>
      </c>
      <c r="AI210" s="64">
        <v>0.13900000000000001</v>
      </c>
      <c r="AJ210" s="64">
        <v>0.17799999999999999</v>
      </c>
      <c r="AK210" s="64">
        <v>0</v>
      </c>
      <c r="AL210" s="64">
        <v>0.40600000000000003</v>
      </c>
      <c r="AM210" s="64">
        <v>0.33500000000000002</v>
      </c>
      <c r="AN210" s="64">
        <v>0</v>
      </c>
      <c r="AO210" s="64">
        <v>0.68500000000000005</v>
      </c>
      <c r="AP210" s="64">
        <v>0</v>
      </c>
      <c r="AQ210" s="64">
        <v>0.998</v>
      </c>
      <c r="AR210" s="64">
        <v>0</v>
      </c>
      <c r="AS210" s="64">
        <v>0.89700000000000002</v>
      </c>
      <c r="AT210" s="64">
        <v>0</v>
      </c>
      <c r="AU210" s="64">
        <v>0.81399999999999995</v>
      </c>
      <c r="AV210" s="64">
        <v>0</v>
      </c>
      <c r="AW210" s="64">
        <v>0.53200000000000003</v>
      </c>
      <c r="AX210" s="64">
        <v>0</v>
      </c>
      <c r="AY210" s="64">
        <v>0.89900000000000002</v>
      </c>
      <c r="AZ210" s="64">
        <v>0</v>
      </c>
      <c r="BA210" s="64">
        <v>6.3E-2</v>
      </c>
      <c r="BB210" s="64">
        <v>0</v>
      </c>
      <c r="BC210" s="64">
        <v>1.0999999999999999E-2</v>
      </c>
      <c r="BD210" s="64">
        <v>0</v>
      </c>
      <c r="BE210" s="64">
        <v>6.6000000000000003E-2</v>
      </c>
      <c r="BF210" s="64">
        <v>0</v>
      </c>
      <c r="BG210" s="64">
        <v>0.29599999999999999</v>
      </c>
      <c r="BH210" s="64">
        <v>0</v>
      </c>
      <c r="BI210" s="64">
        <v>0.51500000000000001</v>
      </c>
      <c r="BJ210" s="64">
        <v>0</v>
      </c>
      <c r="BK210" s="64">
        <v>0.79800000000000004</v>
      </c>
      <c r="BL210" s="64">
        <v>0</v>
      </c>
      <c r="BM210" s="64">
        <v>0.92100000000000004</v>
      </c>
      <c r="BN210" s="64">
        <v>0</v>
      </c>
      <c r="BO210" s="64">
        <v>0.61</v>
      </c>
      <c r="BP210" s="64">
        <v>0</v>
      </c>
      <c r="BQ210" s="64">
        <v>0.27100000000000002</v>
      </c>
      <c r="BR210" s="64">
        <v>0</v>
      </c>
      <c r="BS210" s="64">
        <v>0.65400000000000003</v>
      </c>
      <c r="BT210" s="64"/>
      <c r="BU210" s="64">
        <v>0.17199999999999999</v>
      </c>
      <c r="BV210" s="64">
        <v>0</v>
      </c>
      <c r="BW210" s="64">
        <v>2.5999999999999999E-2</v>
      </c>
      <c r="BX210" s="64">
        <v>0</v>
      </c>
      <c r="BY210" s="65">
        <v>0.105</v>
      </c>
    </row>
    <row r="211" spans="1:77">
      <c r="A211" s="83"/>
      <c r="B211" s="64" t="s">
        <v>467</v>
      </c>
      <c r="C211" s="64">
        <v>52</v>
      </c>
      <c r="D211" s="64">
        <v>52</v>
      </c>
      <c r="E211" s="64">
        <v>52</v>
      </c>
      <c r="F211" s="64">
        <v>52</v>
      </c>
      <c r="G211" s="64">
        <v>52</v>
      </c>
      <c r="H211" s="64">
        <v>52</v>
      </c>
      <c r="I211" s="64">
        <v>52</v>
      </c>
      <c r="J211" s="64">
        <v>52</v>
      </c>
      <c r="K211" s="64">
        <v>52</v>
      </c>
      <c r="L211" s="64">
        <v>52</v>
      </c>
      <c r="M211" s="64">
        <v>52</v>
      </c>
      <c r="N211" s="64">
        <v>52</v>
      </c>
      <c r="O211" s="64">
        <v>52</v>
      </c>
      <c r="P211" s="64">
        <v>52</v>
      </c>
      <c r="Q211" s="64">
        <v>52</v>
      </c>
      <c r="R211" s="64">
        <v>52</v>
      </c>
      <c r="S211" s="64">
        <v>52</v>
      </c>
      <c r="T211" s="64">
        <v>52</v>
      </c>
      <c r="U211" s="64">
        <v>52</v>
      </c>
      <c r="V211" s="64">
        <v>52</v>
      </c>
      <c r="W211" s="64">
        <v>52</v>
      </c>
      <c r="X211" s="64">
        <v>52</v>
      </c>
      <c r="Y211" s="64">
        <v>52</v>
      </c>
      <c r="Z211" s="64">
        <v>52</v>
      </c>
      <c r="AA211" s="64">
        <v>52</v>
      </c>
      <c r="AB211" s="64">
        <v>52</v>
      </c>
      <c r="AC211" s="64">
        <v>52</v>
      </c>
      <c r="AD211" s="64">
        <v>52</v>
      </c>
      <c r="AE211" s="64">
        <v>52</v>
      </c>
      <c r="AF211" s="64">
        <v>52</v>
      </c>
      <c r="AG211" s="64">
        <v>52</v>
      </c>
      <c r="AH211" s="64">
        <v>52</v>
      </c>
      <c r="AI211" s="64">
        <v>52</v>
      </c>
      <c r="AJ211" s="64">
        <v>52</v>
      </c>
      <c r="AK211" s="64">
        <v>52</v>
      </c>
      <c r="AL211" s="64">
        <v>52</v>
      </c>
      <c r="AM211" s="64">
        <v>52</v>
      </c>
      <c r="AN211" s="64">
        <v>52</v>
      </c>
      <c r="AO211" s="64">
        <v>52</v>
      </c>
      <c r="AP211" s="64">
        <v>52</v>
      </c>
      <c r="AQ211" s="64">
        <v>52</v>
      </c>
      <c r="AR211" s="64">
        <v>52</v>
      </c>
      <c r="AS211" s="64">
        <v>52</v>
      </c>
      <c r="AT211" s="64">
        <v>52</v>
      </c>
      <c r="AU211" s="64">
        <v>52</v>
      </c>
      <c r="AV211" s="64">
        <v>52</v>
      </c>
      <c r="AW211" s="64">
        <v>52</v>
      </c>
      <c r="AX211" s="64">
        <v>52</v>
      </c>
      <c r="AY211" s="64">
        <v>52</v>
      </c>
      <c r="AZ211" s="64">
        <v>52</v>
      </c>
      <c r="BA211" s="64">
        <v>51</v>
      </c>
      <c r="BB211" s="64">
        <v>51</v>
      </c>
      <c r="BC211" s="64">
        <v>50</v>
      </c>
      <c r="BD211" s="64">
        <v>50</v>
      </c>
      <c r="BE211" s="64">
        <v>49</v>
      </c>
      <c r="BF211" s="64">
        <v>52</v>
      </c>
      <c r="BG211" s="64">
        <v>52</v>
      </c>
      <c r="BH211" s="64">
        <v>52</v>
      </c>
      <c r="BI211" s="64">
        <v>52</v>
      </c>
      <c r="BJ211" s="64">
        <v>52</v>
      </c>
      <c r="BK211" s="64">
        <v>52</v>
      </c>
      <c r="BL211" s="64">
        <v>52</v>
      </c>
      <c r="BM211" s="64">
        <v>52</v>
      </c>
      <c r="BN211" s="64">
        <v>52</v>
      </c>
      <c r="BO211" s="64">
        <v>52</v>
      </c>
      <c r="BP211" s="64">
        <v>52</v>
      </c>
      <c r="BQ211" s="64">
        <v>52</v>
      </c>
      <c r="BR211" s="64">
        <v>52</v>
      </c>
      <c r="BS211" s="64">
        <v>52</v>
      </c>
      <c r="BT211" s="64">
        <v>52</v>
      </c>
      <c r="BU211" s="64">
        <v>51</v>
      </c>
      <c r="BV211" s="64">
        <v>51</v>
      </c>
      <c r="BW211" s="64">
        <v>50</v>
      </c>
      <c r="BX211" s="64">
        <v>50</v>
      </c>
      <c r="BY211" s="65">
        <v>49</v>
      </c>
    </row>
    <row r="212" spans="1:77">
      <c r="A212" s="83" t="s">
        <v>497</v>
      </c>
      <c r="B212" s="64" t="s">
        <v>468</v>
      </c>
      <c r="C212" s="64">
        <v>-6.9000000000000006E-2</v>
      </c>
      <c r="D212" s="64">
        <v>-2.9000000000000001E-2</v>
      </c>
      <c r="E212" s="64">
        <v>-7.9000000000000001E-2</v>
      </c>
      <c r="F212" s="64">
        <v>-0.109</v>
      </c>
      <c r="G212" s="64">
        <v>-3.5999999999999997E-2</v>
      </c>
      <c r="H212" s="64">
        <v>-7.0000000000000007E-2</v>
      </c>
      <c r="I212" s="64">
        <v>-5.6000000000000001E-2</v>
      </c>
      <c r="J212" s="64">
        <v>-7.2999999999999995E-2</v>
      </c>
      <c r="K212" s="64">
        <v>-6.3E-2</v>
      </c>
      <c r="L212" s="64">
        <v>-0.11600000000000001</v>
      </c>
      <c r="M212" s="64">
        <v>-0.03</v>
      </c>
      <c r="N212" s="64">
        <v>-5.2999999999999999E-2</v>
      </c>
      <c r="O212" s="64">
        <v>-0.10100000000000001</v>
      </c>
      <c r="P212" s="64">
        <v>1.2E-2</v>
      </c>
      <c r="Q212" s="64">
        <v>0.02</v>
      </c>
      <c r="R212" s="64">
        <v>-6.3E-2</v>
      </c>
      <c r="S212" s="64">
        <v>-3.0000000000000001E-3</v>
      </c>
      <c r="T212" s="64">
        <v>0</v>
      </c>
      <c r="U212" s="64">
        <v>-7.1999999999999995E-2</v>
      </c>
      <c r="V212" s="64">
        <v>-1.4E-2</v>
      </c>
      <c r="W212" s="64">
        <v>4.9000000000000002E-2</v>
      </c>
      <c r="X212" s="64">
        <v>-0.01</v>
      </c>
      <c r="Y212" s="64">
        <v>3.3000000000000002E-2</v>
      </c>
      <c r="Z212" s="64">
        <v>0.109</v>
      </c>
      <c r="AA212" s="64">
        <v>-6.6000000000000003E-2</v>
      </c>
      <c r="AB212" s="64">
        <v>0.124</v>
      </c>
      <c r="AC212" s="64">
        <v>0.188</v>
      </c>
      <c r="AD212" s="64">
        <v>-1.7999999999999999E-2</v>
      </c>
      <c r="AE212" s="64">
        <v>5.8999999999999997E-2</v>
      </c>
      <c r="AF212" s="64">
        <v>0.28299999999999997</v>
      </c>
      <c r="AG212" s="64">
        <v>-5.0999999999999997E-2</v>
      </c>
      <c r="AH212" s="64">
        <v>0.21299999999999999</v>
      </c>
      <c r="AI212" s="64">
        <v>0.158</v>
      </c>
      <c r="AJ212" s="64">
        <v>0.154</v>
      </c>
      <c r="AK212" s="64">
        <v>0.29199999999999998</v>
      </c>
      <c r="AL212" s="64">
        <v>0.14099999999999999</v>
      </c>
      <c r="AM212" s="64">
        <v>0.13700000000000001</v>
      </c>
      <c r="AN212" s="64">
        <v>0.24</v>
      </c>
      <c r="AO212" s="64">
        <v>0.14099999999999999</v>
      </c>
      <c r="AP212" s="64">
        <v>0.16400000000000001</v>
      </c>
      <c r="AQ212" s="64">
        <v>0.19600000000000001</v>
      </c>
      <c r="AR212" s="64">
        <v>6.9000000000000006E-2</v>
      </c>
      <c r="AS212" s="64">
        <v>-5.8999999999999997E-2</v>
      </c>
      <c r="AT212" s="64">
        <v>8.5999999999999993E-2</v>
      </c>
      <c r="AU212" s="64">
        <v>-0.24399999999999999</v>
      </c>
      <c r="AV212" s="64">
        <v>0.20200000000000001</v>
      </c>
      <c r="AW212" s="64">
        <v>-0.124</v>
      </c>
      <c r="AX212" s="64">
        <v>0.26600000000000001</v>
      </c>
      <c r="AY212" s="64">
        <v>0.372</v>
      </c>
      <c r="AZ212" s="64">
        <v>0.10299999999999999</v>
      </c>
      <c r="BA212" s="64">
        <v>0.98299999999999998</v>
      </c>
      <c r="BB212" s="64">
        <v>-0.26600000000000001</v>
      </c>
      <c r="BC212" s="64">
        <v>0.22600000000000001</v>
      </c>
      <c r="BD212" s="64">
        <v>-0.35599999999999998</v>
      </c>
      <c r="BE212" s="64">
        <v>-0.24399999999999999</v>
      </c>
      <c r="BF212" s="64">
        <v>0.217</v>
      </c>
      <c r="BG212" s="64">
        <v>0.11899999999999999</v>
      </c>
      <c r="BH212" s="64">
        <v>0.2</v>
      </c>
      <c r="BI212" s="64">
        <v>0.11899999999999999</v>
      </c>
      <c r="BJ212" s="64">
        <v>0.16600000000000001</v>
      </c>
      <c r="BK212" s="64">
        <v>0.188</v>
      </c>
      <c r="BL212" s="64">
        <v>0.11</v>
      </c>
      <c r="BM212" s="64">
        <v>-5.7000000000000002E-2</v>
      </c>
      <c r="BN212" s="64">
        <v>0.113</v>
      </c>
      <c r="BO212" s="64">
        <v>-0.28699999999999998</v>
      </c>
      <c r="BP212" s="64">
        <v>0.20300000000000001</v>
      </c>
      <c r="BQ212" s="64">
        <v>-0.19700000000000001</v>
      </c>
      <c r="BR212" s="64">
        <v>0.27700000000000002</v>
      </c>
      <c r="BS212" s="64">
        <v>0.30299999999999999</v>
      </c>
      <c r="BT212" s="64">
        <v>0.19400000000000001</v>
      </c>
      <c r="BU212" s="64">
        <v>1</v>
      </c>
      <c r="BV212" s="64">
        <v>-5.6000000000000001E-2</v>
      </c>
      <c r="BW212" s="64">
        <v>0.29799999999999999</v>
      </c>
      <c r="BX212" s="64">
        <v>-0.14599999999999999</v>
      </c>
      <c r="BY212" s="65">
        <v>-0.20399999999999999</v>
      </c>
    </row>
    <row r="213" spans="1:77">
      <c r="A213" s="83"/>
      <c r="B213" s="64" t="s">
        <v>469</v>
      </c>
      <c r="C213" s="64">
        <v>0.63</v>
      </c>
      <c r="D213" s="64">
        <v>0.84</v>
      </c>
      <c r="E213" s="64">
        <v>0.58099999999999996</v>
      </c>
      <c r="F213" s="64">
        <v>0.44800000000000001</v>
      </c>
      <c r="G213" s="64">
        <v>0.80400000000000005</v>
      </c>
      <c r="H213" s="64">
        <v>0.624</v>
      </c>
      <c r="I213" s="64">
        <v>0.69799999999999995</v>
      </c>
      <c r="J213" s="64">
        <v>0.61099999999999999</v>
      </c>
      <c r="K213" s="64">
        <v>0.65800000000000003</v>
      </c>
      <c r="L213" s="64">
        <v>0.41599999999999998</v>
      </c>
      <c r="M213" s="64">
        <v>0.83399999999999996</v>
      </c>
      <c r="N213" s="64">
        <v>0.71099999999999997</v>
      </c>
      <c r="O213" s="64">
        <v>0.47899999999999998</v>
      </c>
      <c r="P213" s="64">
        <v>0.93500000000000005</v>
      </c>
      <c r="Q213" s="64">
        <v>0.89</v>
      </c>
      <c r="R213" s="64">
        <v>0.66</v>
      </c>
      <c r="S213" s="64">
        <v>0.98099999999999998</v>
      </c>
      <c r="T213" s="64">
        <v>0.999</v>
      </c>
      <c r="U213" s="64">
        <v>0.61799999999999999</v>
      </c>
      <c r="V213" s="64">
        <v>0.92400000000000004</v>
      </c>
      <c r="W213" s="64">
        <v>0.73099999999999998</v>
      </c>
      <c r="X213" s="64">
        <v>0.94299999999999995</v>
      </c>
      <c r="Y213" s="64">
        <v>0.81899999999999995</v>
      </c>
      <c r="Z213" s="64">
        <v>0.44700000000000001</v>
      </c>
      <c r="AA213" s="64">
        <v>0.64300000000000002</v>
      </c>
      <c r="AB213" s="64">
        <v>0.38700000000000001</v>
      </c>
      <c r="AC213" s="64">
        <v>0.188</v>
      </c>
      <c r="AD213" s="64">
        <v>0.89900000000000002</v>
      </c>
      <c r="AE213" s="64">
        <v>0.68100000000000005</v>
      </c>
      <c r="AF213" s="64">
        <v>4.3999999999999997E-2</v>
      </c>
      <c r="AG213" s="64">
        <v>0.72199999999999998</v>
      </c>
      <c r="AH213" s="64">
        <v>0.13300000000000001</v>
      </c>
      <c r="AI213" s="64">
        <v>0.26900000000000002</v>
      </c>
      <c r="AJ213" s="64">
        <v>0.28000000000000003</v>
      </c>
      <c r="AK213" s="64">
        <v>3.6999999999999998E-2</v>
      </c>
      <c r="AL213" s="64">
        <v>0.32500000000000001</v>
      </c>
      <c r="AM213" s="64">
        <v>0.33900000000000002</v>
      </c>
      <c r="AN213" s="64">
        <v>0.09</v>
      </c>
      <c r="AO213" s="64">
        <v>0.32300000000000001</v>
      </c>
      <c r="AP213" s="64">
        <v>0.249</v>
      </c>
      <c r="AQ213" s="64">
        <v>0.16900000000000001</v>
      </c>
      <c r="AR213" s="64">
        <v>0.63</v>
      </c>
      <c r="AS213" s="64">
        <v>0.68100000000000005</v>
      </c>
      <c r="AT213" s="64">
        <v>0.54900000000000004</v>
      </c>
      <c r="AU213" s="64">
        <v>8.5000000000000006E-2</v>
      </c>
      <c r="AV213" s="64">
        <v>0.156</v>
      </c>
      <c r="AW213" s="64">
        <v>0.38500000000000001</v>
      </c>
      <c r="AX213" s="64">
        <v>5.8999999999999997E-2</v>
      </c>
      <c r="AY213" s="64">
        <v>7.0000000000000001E-3</v>
      </c>
      <c r="AZ213" s="64">
        <v>0.47</v>
      </c>
      <c r="BA213" s="64">
        <v>0</v>
      </c>
      <c r="BB213" s="64">
        <v>5.8999999999999997E-2</v>
      </c>
      <c r="BC213" s="64">
        <v>0.114</v>
      </c>
      <c r="BD213" s="64">
        <v>1.0999999999999999E-2</v>
      </c>
      <c r="BE213" s="64">
        <v>9.0999999999999998E-2</v>
      </c>
      <c r="BF213" s="64">
        <v>0.127</v>
      </c>
      <c r="BG213" s="64">
        <v>0.40400000000000003</v>
      </c>
      <c r="BH213" s="64">
        <v>0.159</v>
      </c>
      <c r="BI213" s="64">
        <v>0.40699999999999997</v>
      </c>
      <c r="BJ213" s="64">
        <v>0.24399999999999999</v>
      </c>
      <c r="BK213" s="64">
        <v>0.188</v>
      </c>
      <c r="BL213" s="64">
        <v>0.442</v>
      </c>
      <c r="BM213" s="64">
        <v>0.69299999999999995</v>
      </c>
      <c r="BN213" s="64">
        <v>0.42799999999999999</v>
      </c>
      <c r="BO213" s="64">
        <v>4.1000000000000002E-2</v>
      </c>
      <c r="BP213" s="64">
        <v>0.154</v>
      </c>
      <c r="BQ213" s="64">
        <v>0.16500000000000001</v>
      </c>
      <c r="BR213" s="64">
        <v>4.9000000000000002E-2</v>
      </c>
      <c r="BS213" s="64">
        <v>3.1E-2</v>
      </c>
      <c r="BT213" s="64">
        <v>0.17199999999999999</v>
      </c>
      <c r="BU213" s="64"/>
      <c r="BV213" s="64">
        <v>0.69599999999999995</v>
      </c>
      <c r="BW213" s="64">
        <v>3.5999999999999997E-2</v>
      </c>
      <c r="BX213" s="64">
        <v>0.311</v>
      </c>
      <c r="BY213" s="65">
        <v>0.159</v>
      </c>
    </row>
    <row r="214" spans="1:77">
      <c r="A214" s="83"/>
      <c r="B214" s="64" t="s">
        <v>467</v>
      </c>
      <c r="C214" s="64">
        <v>51</v>
      </c>
      <c r="D214" s="64">
        <v>51</v>
      </c>
      <c r="E214" s="64">
        <v>51</v>
      </c>
      <c r="F214" s="64">
        <v>51</v>
      </c>
      <c r="G214" s="64">
        <v>51</v>
      </c>
      <c r="H214" s="64">
        <v>51</v>
      </c>
      <c r="I214" s="64">
        <v>51</v>
      </c>
      <c r="J214" s="64">
        <v>51</v>
      </c>
      <c r="K214" s="64">
        <v>51</v>
      </c>
      <c r="L214" s="64">
        <v>51</v>
      </c>
      <c r="M214" s="64">
        <v>51</v>
      </c>
      <c r="N214" s="64">
        <v>51</v>
      </c>
      <c r="O214" s="64">
        <v>51</v>
      </c>
      <c r="P214" s="64">
        <v>51</v>
      </c>
      <c r="Q214" s="64">
        <v>51</v>
      </c>
      <c r="R214" s="64">
        <v>51</v>
      </c>
      <c r="S214" s="64">
        <v>51</v>
      </c>
      <c r="T214" s="64">
        <v>51</v>
      </c>
      <c r="U214" s="64">
        <v>51</v>
      </c>
      <c r="V214" s="64">
        <v>51</v>
      </c>
      <c r="W214" s="64">
        <v>51</v>
      </c>
      <c r="X214" s="64">
        <v>51</v>
      </c>
      <c r="Y214" s="64">
        <v>51</v>
      </c>
      <c r="Z214" s="64">
        <v>51</v>
      </c>
      <c r="AA214" s="64">
        <v>51</v>
      </c>
      <c r="AB214" s="64">
        <v>51</v>
      </c>
      <c r="AC214" s="64">
        <v>51</v>
      </c>
      <c r="AD214" s="64">
        <v>51</v>
      </c>
      <c r="AE214" s="64">
        <v>51</v>
      </c>
      <c r="AF214" s="64">
        <v>51</v>
      </c>
      <c r="AG214" s="64">
        <v>51</v>
      </c>
      <c r="AH214" s="64">
        <v>51</v>
      </c>
      <c r="AI214" s="64">
        <v>51</v>
      </c>
      <c r="AJ214" s="64">
        <v>51</v>
      </c>
      <c r="AK214" s="64">
        <v>51</v>
      </c>
      <c r="AL214" s="64">
        <v>51</v>
      </c>
      <c r="AM214" s="64">
        <v>51</v>
      </c>
      <c r="AN214" s="64">
        <v>51</v>
      </c>
      <c r="AO214" s="64">
        <v>51</v>
      </c>
      <c r="AP214" s="64">
        <v>51</v>
      </c>
      <c r="AQ214" s="64">
        <v>51</v>
      </c>
      <c r="AR214" s="64">
        <v>51</v>
      </c>
      <c r="AS214" s="64">
        <v>51</v>
      </c>
      <c r="AT214" s="64">
        <v>51</v>
      </c>
      <c r="AU214" s="64">
        <v>51</v>
      </c>
      <c r="AV214" s="64">
        <v>51</v>
      </c>
      <c r="AW214" s="64">
        <v>51</v>
      </c>
      <c r="AX214" s="64">
        <v>51</v>
      </c>
      <c r="AY214" s="64">
        <v>51</v>
      </c>
      <c r="AZ214" s="64">
        <v>51</v>
      </c>
      <c r="BA214" s="64">
        <v>51</v>
      </c>
      <c r="BB214" s="64">
        <v>51</v>
      </c>
      <c r="BC214" s="64">
        <v>50</v>
      </c>
      <c r="BD214" s="64">
        <v>50</v>
      </c>
      <c r="BE214" s="64">
        <v>49</v>
      </c>
      <c r="BF214" s="64">
        <v>51</v>
      </c>
      <c r="BG214" s="64">
        <v>51</v>
      </c>
      <c r="BH214" s="64">
        <v>51</v>
      </c>
      <c r="BI214" s="64">
        <v>51</v>
      </c>
      <c r="BJ214" s="64">
        <v>51</v>
      </c>
      <c r="BK214" s="64">
        <v>51</v>
      </c>
      <c r="BL214" s="64">
        <v>51</v>
      </c>
      <c r="BM214" s="64">
        <v>51</v>
      </c>
      <c r="BN214" s="64">
        <v>51</v>
      </c>
      <c r="BO214" s="64">
        <v>51</v>
      </c>
      <c r="BP214" s="64">
        <v>51</v>
      </c>
      <c r="BQ214" s="64">
        <v>51</v>
      </c>
      <c r="BR214" s="64">
        <v>51</v>
      </c>
      <c r="BS214" s="64">
        <v>51</v>
      </c>
      <c r="BT214" s="64">
        <v>51</v>
      </c>
      <c r="BU214" s="64">
        <v>51</v>
      </c>
      <c r="BV214" s="64">
        <v>51</v>
      </c>
      <c r="BW214" s="64">
        <v>50</v>
      </c>
      <c r="BX214" s="64">
        <v>50</v>
      </c>
      <c r="BY214" s="65">
        <v>49</v>
      </c>
    </row>
    <row r="215" spans="1:77">
      <c r="A215" s="83" t="s">
        <v>498</v>
      </c>
      <c r="B215" s="64" t="s">
        <v>468</v>
      </c>
      <c r="C215" s="64">
        <v>-0.85199999999999998</v>
      </c>
      <c r="D215" s="64">
        <v>-0.84299999999999997</v>
      </c>
      <c r="E215" s="64">
        <v>-0.78400000000000003</v>
      </c>
      <c r="F215" s="64">
        <v>-0.63400000000000001</v>
      </c>
      <c r="G215" s="64">
        <v>-0.88700000000000001</v>
      </c>
      <c r="H215" s="64">
        <v>-0.88100000000000001</v>
      </c>
      <c r="I215" s="64">
        <v>-0.88400000000000001</v>
      </c>
      <c r="J215" s="64">
        <v>-0.83299999999999996</v>
      </c>
      <c r="K215" s="64">
        <v>-0.86899999999999999</v>
      </c>
      <c r="L215" s="64">
        <v>-0.66800000000000004</v>
      </c>
      <c r="M215" s="64">
        <v>-0.88600000000000001</v>
      </c>
      <c r="N215" s="64">
        <v>0.86599999999999999</v>
      </c>
      <c r="O215" s="64">
        <v>-1.7999999999999999E-2</v>
      </c>
      <c r="P215" s="64">
        <v>7.9000000000000001E-2</v>
      </c>
      <c r="Q215" s="64">
        <v>0.104</v>
      </c>
      <c r="R215" s="64">
        <v>-5.7000000000000002E-2</v>
      </c>
      <c r="S215" s="64">
        <v>0.11799999999999999</v>
      </c>
      <c r="T215" s="64">
        <v>7.0000000000000001E-3</v>
      </c>
      <c r="U215" s="64">
        <v>9.5000000000000001E-2</v>
      </c>
      <c r="V215" s="64">
        <v>6.3E-2</v>
      </c>
      <c r="W215" s="64">
        <v>0.122</v>
      </c>
      <c r="X215" s="64">
        <v>-2.8000000000000001E-2</v>
      </c>
      <c r="Y215" s="64">
        <v>0.16500000000000001</v>
      </c>
      <c r="Z215" s="64">
        <v>-8.2000000000000003E-2</v>
      </c>
      <c r="AA215" s="64">
        <v>-4.8000000000000001E-2</v>
      </c>
      <c r="AB215" s="64">
        <v>0.114</v>
      </c>
      <c r="AC215" s="64">
        <v>0.378</v>
      </c>
      <c r="AD215" s="64">
        <v>-3.1E-2</v>
      </c>
      <c r="AE215" s="64">
        <v>0.33200000000000002</v>
      </c>
      <c r="AF215" s="64">
        <v>0.33400000000000002</v>
      </c>
      <c r="AG215" s="64">
        <v>-7.1999999999999995E-2</v>
      </c>
      <c r="AH215" s="64">
        <v>4.4999999999999998E-2</v>
      </c>
      <c r="AI215" s="64">
        <v>0.159</v>
      </c>
      <c r="AJ215" s="64">
        <v>0.14199999999999999</v>
      </c>
      <c r="AK215" s="64">
        <v>0.66400000000000003</v>
      </c>
      <c r="AL215" s="64">
        <v>-0.17899999999999999</v>
      </c>
      <c r="AM215" s="64">
        <v>-0.19600000000000001</v>
      </c>
      <c r="AN215" s="64">
        <v>0.74</v>
      </c>
      <c r="AO215" s="64">
        <v>-0.111</v>
      </c>
      <c r="AP215" s="64">
        <v>0.78900000000000003</v>
      </c>
      <c r="AQ215" s="64">
        <v>-6.0999999999999999E-2</v>
      </c>
      <c r="AR215" s="64">
        <v>0.81100000000000005</v>
      </c>
      <c r="AS215" s="64">
        <v>2.4E-2</v>
      </c>
      <c r="AT215" s="64">
        <v>0.79400000000000004</v>
      </c>
      <c r="AU215" s="64">
        <v>2.7E-2</v>
      </c>
      <c r="AV215" s="64">
        <v>0.77600000000000002</v>
      </c>
      <c r="AW215" s="64">
        <v>-4.2999999999999997E-2</v>
      </c>
      <c r="AX215" s="64">
        <v>0.79100000000000004</v>
      </c>
      <c r="AY215" s="64">
        <v>-8.6999999999999994E-2</v>
      </c>
      <c r="AZ215" s="64">
        <v>0.83199999999999996</v>
      </c>
      <c r="BA215" s="64">
        <v>2.5999999999999999E-2</v>
      </c>
      <c r="BB215" s="64">
        <v>0.82199999999999995</v>
      </c>
      <c r="BC215" s="64">
        <v>0.29599999999999999</v>
      </c>
      <c r="BD215" s="64">
        <v>0.72499999999999998</v>
      </c>
      <c r="BE215" s="64">
        <v>0.35399999999999998</v>
      </c>
      <c r="BF215" s="64">
        <v>0.72299999999999998</v>
      </c>
      <c r="BG215" s="64">
        <v>-0.20699999999999999</v>
      </c>
      <c r="BH215" s="64">
        <v>0.76900000000000002</v>
      </c>
      <c r="BI215" s="64">
        <v>-0.14199999999999999</v>
      </c>
      <c r="BJ215" s="64">
        <v>0.81100000000000005</v>
      </c>
      <c r="BK215" s="64">
        <v>-9.7000000000000003E-2</v>
      </c>
      <c r="BL215" s="64">
        <v>0.84199999999999997</v>
      </c>
      <c r="BM215" s="64">
        <v>-8.9999999999999993E-3</v>
      </c>
      <c r="BN215" s="64">
        <v>0.85399999999999998</v>
      </c>
      <c r="BO215" s="64">
        <v>-4.0000000000000001E-3</v>
      </c>
      <c r="BP215" s="64">
        <v>0.86499999999999999</v>
      </c>
      <c r="BQ215" s="64">
        <v>-8.5999999999999993E-2</v>
      </c>
      <c r="BR215" s="64">
        <v>0.90200000000000002</v>
      </c>
      <c r="BS215" s="64">
        <v>-0.154</v>
      </c>
      <c r="BT215" s="64">
        <v>0.96399999999999997</v>
      </c>
      <c r="BU215" s="64">
        <v>-5.6000000000000001E-2</v>
      </c>
      <c r="BV215" s="64">
        <v>1</v>
      </c>
      <c r="BW215" s="64">
        <v>0.23300000000000001</v>
      </c>
      <c r="BX215" s="64">
        <v>0.96299999999999997</v>
      </c>
      <c r="BY215" s="65">
        <v>0.313</v>
      </c>
    </row>
    <row r="216" spans="1:77">
      <c r="A216" s="83"/>
      <c r="B216" s="64" t="s">
        <v>469</v>
      </c>
      <c r="C216" s="64">
        <v>0</v>
      </c>
      <c r="D216" s="64">
        <v>0</v>
      </c>
      <c r="E216" s="64">
        <v>0</v>
      </c>
      <c r="F216" s="64">
        <v>0</v>
      </c>
      <c r="G216" s="64">
        <v>0</v>
      </c>
      <c r="H216" s="64">
        <v>0</v>
      </c>
      <c r="I216" s="64">
        <v>0</v>
      </c>
      <c r="J216" s="64">
        <v>0</v>
      </c>
      <c r="K216" s="64">
        <v>0</v>
      </c>
      <c r="L216" s="64">
        <v>0</v>
      </c>
      <c r="M216" s="64">
        <v>0</v>
      </c>
      <c r="N216" s="64">
        <v>0</v>
      </c>
      <c r="O216" s="64">
        <v>0.9</v>
      </c>
      <c r="P216" s="64">
        <v>0.58099999999999996</v>
      </c>
      <c r="Q216" s="64">
        <v>0.46800000000000003</v>
      </c>
      <c r="R216" s="64">
        <v>0.69299999999999995</v>
      </c>
      <c r="S216" s="64">
        <v>0.41</v>
      </c>
      <c r="T216" s="64">
        <v>0.96299999999999997</v>
      </c>
      <c r="U216" s="64">
        <v>0.50700000000000001</v>
      </c>
      <c r="V216" s="64">
        <v>0.65900000000000003</v>
      </c>
      <c r="W216" s="64">
        <v>0.39400000000000002</v>
      </c>
      <c r="X216" s="64">
        <v>0.84699999999999998</v>
      </c>
      <c r="Y216" s="64">
        <v>0.248</v>
      </c>
      <c r="Z216" s="64">
        <v>0.56599999999999995</v>
      </c>
      <c r="AA216" s="64">
        <v>0.73799999999999999</v>
      </c>
      <c r="AB216" s="64">
        <v>0.42499999999999999</v>
      </c>
      <c r="AC216" s="64">
        <v>6.0000000000000001E-3</v>
      </c>
      <c r="AD216" s="64">
        <v>0.83</v>
      </c>
      <c r="AE216" s="64">
        <v>1.7000000000000001E-2</v>
      </c>
      <c r="AF216" s="64">
        <v>1.7000000000000001E-2</v>
      </c>
      <c r="AG216" s="64">
        <v>0.61499999999999999</v>
      </c>
      <c r="AH216" s="64">
        <v>0.754</v>
      </c>
      <c r="AI216" s="64">
        <v>0.26400000000000001</v>
      </c>
      <c r="AJ216" s="64">
        <v>0.32</v>
      </c>
      <c r="AK216" s="64">
        <v>0</v>
      </c>
      <c r="AL216" s="64">
        <v>0.20799999999999999</v>
      </c>
      <c r="AM216" s="64">
        <v>0.16900000000000001</v>
      </c>
      <c r="AN216" s="64">
        <v>0</v>
      </c>
      <c r="AO216" s="64">
        <v>0.437</v>
      </c>
      <c r="AP216" s="64">
        <v>0</v>
      </c>
      <c r="AQ216" s="64">
        <v>0.66900000000000004</v>
      </c>
      <c r="AR216" s="64">
        <v>0</v>
      </c>
      <c r="AS216" s="64">
        <v>0.86499999999999999</v>
      </c>
      <c r="AT216" s="64">
        <v>0</v>
      </c>
      <c r="AU216" s="64">
        <v>0.85299999999999998</v>
      </c>
      <c r="AV216" s="64">
        <v>0</v>
      </c>
      <c r="AW216" s="64">
        <v>0.76400000000000001</v>
      </c>
      <c r="AX216" s="64">
        <v>0</v>
      </c>
      <c r="AY216" s="64">
        <v>0.54300000000000004</v>
      </c>
      <c r="AZ216" s="64">
        <v>0</v>
      </c>
      <c r="BA216" s="64">
        <v>0.85899999999999999</v>
      </c>
      <c r="BB216" s="64">
        <v>0</v>
      </c>
      <c r="BC216" s="64">
        <v>3.6999999999999998E-2</v>
      </c>
      <c r="BD216" s="64">
        <v>0</v>
      </c>
      <c r="BE216" s="64">
        <v>1.2999999999999999E-2</v>
      </c>
      <c r="BF216" s="64">
        <v>0</v>
      </c>
      <c r="BG216" s="64">
        <v>0.14399999999999999</v>
      </c>
      <c r="BH216" s="64">
        <v>0</v>
      </c>
      <c r="BI216" s="64">
        <v>0.31900000000000001</v>
      </c>
      <c r="BJ216" s="64">
        <v>0</v>
      </c>
      <c r="BK216" s="64">
        <v>0.499</v>
      </c>
      <c r="BL216" s="64">
        <v>0</v>
      </c>
      <c r="BM216" s="64">
        <v>0.94899999999999995</v>
      </c>
      <c r="BN216" s="64">
        <v>0</v>
      </c>
      <c r="BO216" s="64">
        <v>0.97699999999999998</v>
      </c>
      <c r="BP216" s="64">
        <v>0</v>
      </c>
      <c r="BQ216" s="64">
        <v>0.54800000000000004</v>
      </c>
      <c r="BR216" s="64">
        <v>0</v>
      </c>
      <c r="BS216" s="64">
        <v>0.28199999999999997</v>
      </c>
      <c r="BT216" s="64">
        <v>0</v>
      </c>
      <c r="BU216" s="64">
        <v>0.69599999999999995</v>
      </c>
      <c r="BV216" s="64"/>
      <c r="BW216" s="64">
        <v>0.104</v>
      </c>
      <c r="BX216" s="64">
        <v>0</v>
      </c>
      <c r="BY216" s="65">
        <v>2.8000000000000001E-2</v>
      </c>
    </row>
    <row r="217" spans="1:77">
      <c r="A217" s="83"/>
      <c r="B217" s="64" t="s">
        <v>467</v>
      </c>
      <c r="C217" s="64">
        <v>51</v>
      </c>
      <c r="D217" s="64">
        <v>51</v>
      </c>
      <c r="E217" s="64">
        <v>51</v>
      </c>
      <c r="F217" s="64">
        <v>51</v>
      </c>
      <c r="G217" s="64">
        <v>51</v>
      </c>
      <c r="H217" s="64">
        <v>51</v>
      </c>
      <c r="I217" s="64">
        <v>51</v>
      </c>
      <c r="J217" s="64">
        <v>51</v>
      </c>
      <c r="K217" s="64">
        <v>51</v>
      </c>
      <c r="L217" s="64">
        <v>51</v>
      </c>
      <c r="M217" s="64">
        <v>51</v>
      </c>
      <c r="N217" s="64">
        <v>51</v>
      </c>
      <c r="O217" s="64">
        <v>51</v>
      </c>
      <c r="P217" s="64">
        <v>51</v>
      </c>
      <c r="Q217" s="64">
        <v>51</v>
      </c>
      <c r="R217" s="64">
        <v>51</v>
      </c>
      <c r="S217" s="64">
        <v>51</v>
      </c>
      <c r="T217" s="64">
        <v>51</v>
      </c>
      <c r="U217" s="64">
        <v>51</v>
      </c>
      <c r="V217" s="64">
        <v>51</v>
      </c>
      <c r="W217" s="64">
        <v>51</v>
      </c>
      <c r="X217" s="64">
        <v>51</v>
      </c>
      <c r="Y217" s="64">
        <v>51</v>
      </c>
      <c r="Z217" s="64">
        <v>51</v>
      </c>
      <c r="AA217" s="64">
        <v>51</v>
      </c>
      <c r="AB217" s="64">
        <v>51</v>
      </c>
      <c r="AC217" s="64">
        <v>51</v>
      </c>
      <c r="AD217" s="64">
        <v>51</v>
      </c>
      <c r="AE217" s="64">
        <v>51</v>
      </c>
      <c r="AF217" s="64">
        <v>51</v>
      </c>
      <c r="AG217" s="64">
        <v>51</v>
      </c>
      <c r="AH217" s="64">
        <v>51</v>
      </c>
      <c r="AI217" s="64">
        <v>51</v>
      </c>
      <c r="AJ217" s="64">
        <v>51</v>
      </c>
      <c r="AK217" s="64">
        <v>51</v>
      </c>
      <c r="AL217" s="64">
        <v>51</v>
      </c>
      <c r="AM217" s="64">
        <v>51</v>
      </c>
      <c r="AN217" s="64">
        <v>51</v>
      </c>
      <c r="AO217" s="64">
        <v>51</v>
      </c>
      <c r="AP217" s="64">
        <v>51</v>
      </c>
      <c r="AQ217" s="64">
        <v>51</v>
      </c>
      <c r="AR217" s="64">
        <v>51</v>
      </c>
      <c r="AS217" s="64">
        <v>51</v>
      </c>
      <c r="AT217" s="64">
        <v>51</v>
      </c>
      <c r="AU217" s="64">
        <v>51</v>
      </c>
      <c r="AV217" s="64">
        <v>51</v>
      </c>
      <c r="AW217" s="64">
        <v>51</v>
      </c>
      <c r="AX217" s="64">
        <v>51</v>
      </c>
      <c r="AY217" s="64">
        <v>51</v>
      </c>
      <c r="AZ217" s="64">
        <v>51</v>
      </c>
      <c r="BA217" s="64">
        <v>51</v>
      </c>
      <c r="BB217" s="64">
        <v>51</v>
      </c>
      <c r="BC217" s="64">
        <v>50</v>
      </c>
      <c r="BD217" s="64">
        <v>50</v>
      </c>
      <c r="BE217" s="64">
        <v>49</v>
      </c>
      <c r="BF217" s="64">
        <v>51</v>
      </c>
      <c r="BG217" s="64">
        <v>51</v>
      </c>
      <c r="BH217" s="64">
        <v>51</v>
      </c>
      <c r="BI217" s="64">
        <v>51</v>
      </c>
      <c r="BJ217" s="64">
        <v>51</v>
      </c>
      <c r="BK217" s="64">
        <v>51</v>
      </c>
      <c r="BL217" s="64">
        <v>51</v>
      </c>
      <c r="BM217" s="64">
        <v>51</v>
      </c>
      <c r="BN217" s="64">
        <v>51</v>
      </c>
      <c r="BO217" s="64">
        <v>51</v>
      </c>
      <c r="BP217" s="64">
        <v>51</v>
      </c>
      <c r="BQ217" s="64">
        <v>51</v>
      </c>
      <c r="BR217" s="64">
        <v>51</v>
      </c>
      <c r="BS217" s="64">
        <v>51</v>
      </c>
      <c r="BT217" s="64">
        <v>51</v>
      </c>
      <c r="BU217" s="64">
        <v>51</v>
      </c>
      <c r="BV217" s="64">
        <v>51</v>
      </c>
      <c r="BW217" s="64">
        <v>50</v>
      </c>
      <c r="BX217" s="64">
        <v>50</v>
      </c>
      <c r="BY217" s="65">
        <v>49</v>
      </c>
    </row>
    <row r="218" spans="1:77">
      <c r="A218" s="83" t="s">
        <v>499</v>
      </c>
      <c r="B218" s="64" t="s">
        <v>468</v>
      </c>
      <c r="C218" s="64">
        <v>-0.124</v>
      </c>
      <c r="D218" s="64">
        <v>-0.13800000000000001</v>
      </c>
      <c r="E218" s="64">
        <v>-0.11799999999999999</v>
      </c>
      <c r="F218" s="64">
        <v>-0.11700000000000001</v>
      </c>
      <c r="G218" s="64">
        <v>-9.1999999999999998E-2</v>
      </c>
      <c r="H218" s="64">
        <v>-0.127</v>
      </c>
      <c r="I218" s="64">
        <v>-0.11899999999999999</v>
      </c>
      <c r="J218" s="64">
        <v>-0.124</v>
      </c>
      <c r="K218" s="64">
        <v>-0.121</v>
      </c>
      <c r="L218" s="64">
        <v>-0.16300000000000001</v>
      </c>
      <c r="M218" s="64">
        <v>-9.9000000000000005E-2</v>
      </c>
      <c r="N218" s="64">
        <v>2.4E-2</v>
      </c>
      <c r="O218" s="64">
        <v>-0.159</v>
      </c>
      <c r="P218" s="64">
        <v>7.0000000000000001E-3</v>
      </c>
      <c r="Q218" s="64">
        <v>6.9000000000000006E-2</v>
      </c>
      <c r="R218" s="64">
        <v>-0.11700000000000001</v>
      </c>
      <c r="S218" s="64">
        <v>-0.129</v>
      </c>
      <c r="T218" s="64">
        <v>-0.17199999999999999</v>
      </c>
      <c r="U218" s="64">
        <v>4.4999999999999998E-2</v>
      </c>
      <c r="V218" s="64">
        <v>-0.129</v>
      </c>
      <c r="W218" s="64">
        <v>-2E-3</v>
      </c>
      <c r="X218" s="64">
        <v>-0.16200000000000001</v>
      </c>
      <c r="Y218" s="64">
        <v>-2E-3</v>
      </c>
      <c r="Z218" s="64">
        <v>0.20100000000000001</v>
      </c>
      <c r="AA218" s="64">
        <v>-7.3999999999999996E-2</v>
      </c>
      <c r="AB218" s="64">
        <v>0.29299999999999998</v>
      </c>
      <c r="AC218" s="64">
        <v>0.25900000000000001</v>
      </c>
      <c r="AD218" s="64">
        <v>2.3E-2</v>
      </c>
      <c r="AE218" s="64">
        <v>0.13600000000000001</v>
      </c>
      <c r="AF218" s="64">
        <v>0.26800000000000002</v>
      </c>
      <c r="AG218" s="64">
        <v>-0.126</v>
      </c>
      <c r="AH218" s="64">
        <v>0.14299999999999999</v>
      </c>
      <c r="AI218" s="64">
        <v>0.245</v>
      </c>
      <c r="AJ218" s="64">
        <v>0.24299999999999999</v>
      </c>
      <c r="AK218" s="64">
        <v>0.29099999999999998</v>
      </c>
      <c r="AL218" s="64">
        <v>1.0999999999999999E-2</v>
      </c>
      <c r="AM218" s="64">
        <v>-5.0000000000000001E-3</v>
      </c>
      <c r="AN218" s="64">
        <v>0.29199999999999998</v>
      </c>
      <c r="AO218" s="64">
        <v>0.13200000000000001</v>
      </c>
      <c r="AP218" s="64">
        <v>0.24299999999999999</v>
      </c>
      <c r="AQ218" s="64">
        <v>0.14799999999999999</v>
      </c>
      <c r="AR218" s="64">
        <v>0.16600000000000001</v>
      </c>
      <c r="AS218" s="64">
        <v>0.16900000000000001</v>
      </c>
      <c r="AT218" s="64">
        <v>8.1000000000000003E-2</v>
      </c>
      <c r="AU218" s="64">
        <v>-7.0999999999999994E-2</v>
      </c>
      <c r="AV218" s="64">
        <v>0.10199999999999999</v>
      </c>
      <c r="AW218" s="64">
        <v>-0.23699999999999999</v>
      </c>
      <c r="AX218" s="64">
        <v>0.216</v>
      </c>
      <c r="AY218" s="64">
        <v>-0.13</v>
      </c>
      <c r="AZ218" s="64">
        <v>0.28399999999999997</v>
      </c>
      <c r="BA218" s="64">
        <v>0.371</v>
      </c>
      <c r="BB218" s="64">
        <v>0.121</v>
      </c>
      <c r="BC218" s="64">
        <v>0.98299999999999998</v>
      </c>
      <c r="BD218" s="64">
        <v>-0.248</v>
      </c>
      <c r="BE218" s="64">
        <v>0.23799999999999999</v>
      </c>
      <c r="BF218" s="64">
        <v>0.23599999999999999</v>
      </c>
      <c r="BG218" s="64">
        <v>-1.7999999999999999E-2</v>
      </c>
      <c r="BH218" s="64">
        <v>0.24299999999999999</v>
      </c>
      <c r="BI218" s="64">
        <v>0.111</v>
      </c>
      <c r="BJ218" s="64">
        <v>0.22800000000000001</v>
      </c>
      <c r="BK218" s="64">
        <v>0.125</v>
      </c>
      <c r="BL218" s="64">
        <v>0.193</v>
      </c>
      <c r="BM218" s="64">
        <v>0.156</v>
      </c>
      <c r="BN218" s="64">
        <v>0.14099999999999999</v>
      </c>
      <c r="BO218" s="64">
        <v>-7.0999999999999994E-2</v>
      </c>
      <c r="BP218" s="64">
        <v>0.14699999999999999</v>
      </c>
      <c r="BQ218" s="64">
        <v>-0.27800000000000002</v>
      </c>
      <c r="BR218" s="64">
        <v>0.23699999999999999</v>
      </c>
      <c r="BS218" s="64">
        <v>-0.20599999999999999</v>
      </c>
      <c r="BT218" s="64">
        <v>0.316</v>
      </c>
      <c r="BU218" s="64">
        <v>0.29799999999999999</v>
      </c>
      <c r="BV218" s="64">
        <v>0.23300000000000001</v>
      </c>
      <c r="BW218" s="64">
        <v>1</v>
      </c>
      <c r="BX218" s="64">
        <v>-0.02</v>
      </c>
      <c r="BY218" s="65">
        <v>0.313</v>
      </c>
    </row>
    <row r="219" spans="1:77">
      <c r="A219" s="83"/>
      <c r="B219" s="64" t="s">
        <v>469</v>
      </c>
      <c r="C219" s="64">
        <v>0.39</v>
      </c>
      <c r="D219" s="64">
        <v>0.34100000000000003</v>
      </c>
      <c r="E219" s="64">
        <v>0.41299999999999998</v>
      </c>
      <c r="F219" s="64">
        <v>0.41899999999999998</v>
      </c>
      <c r="G219" s="64">
        <v>0.52600000000000002</v>
      </c>
      <c r="H219" s="64">
        <v>0.38100000000000001</v>
      </c>
      <c r="I219" s="64">
        <v>0.41</v>
      </c>
      <c r="J219" s="64">
        <v>0.39100000000000001</v>
      </c>
      <c r="K219" s="64">
        <v>0.40100000000000002</v>
      </c>
      <c r="L219" s="64">
        <v>0.25700000000000001</v>
      </c>
      <c r="M219" s="64">
        <v>0.49199999999999999</v>
      </c>
      <c r="N219" s="64">
        <v>0.86899999999999999</v>
      </c>
      <c r="O219" s="64">
        <v>0.27</v>
      </c>
      <c r="P219" s="64">
        <v>0.96</v>
      </c>
      <c r="Q219" s="64">
        <v>0.63400000000000001</v>
      </c>
      <c r="R219" s="64">
        <v>0.41699999999999998</v>
      </c>
      <c r="S219" s="64">
        <v>0.371</v>
      </c>
      <c r="T219" s="64">
        <v>0.23200000000000001</v>
      </c>
      <c r="U219" s="64">
        <v>0.755</v>
      </c>
      <c r="V219" s="64">
        <v>0.373</v>
      </c>
      <c r="W219" s="64">
        <v>0.98699999999999999</v>
      </c>
      <c r="X219" s="64">
        <v>0.26200000000000001</v>
      </c>
      <c r="Y219" s="64">
        <v>0.99099999999999999</v>
      </c>
      <c r="Z219" s="64">
        <v>0.16200000000000001</v>
      </c>
      <c r="AA219" s="64">
        <v>0.60899999999999999</v>
      </c>
      <c r="AB219" s="64">
        <v>3.9E-2</v>
      </c>
      <c r="AC219" s="64">
        <v>6.9000000000000006E-2</v>
      </c>
      <c r="AD219" s="64">
        <v>0.872</v>
      </c>
      <c r="AE219" s="64">
        <v>0.34699999999999998</v>
      </c>
      <c r="AF219" s="64">
        <v>5.8999999999999997E-2</v>
      </c>
      <c r="AG219" s="64">
        <v>0.38200000000000001</v>
      </c>
      <c r="AH219" s="64">
        <v>0.32</v>
      </c>
      <c r="AI219" s="64">
        <v>8.6999999999999994E-2</v>
      </c>
      <c r="AJ219" s="64">
        <v>0.09</v>
      </c>
      <c r="AK219" s="64">
        <v>0.04</v>
      </c>
      <c r="AL219" s="64">
        <v>0.94199999999999995</v>
      </c>
      <c r="AM219" s="64">
        <v>0.97299999999999998</v>
      </c>
      <c r="AN219" s="64">
        <v>3.9E-2</v>
      </c>
      <c r="AO219" s="64">
        <v>0.36099999999999999</v>
      </c>
      <c r="AP219" s="64">
        <v>8.8999999999999996E-2</v>
      </c>
      <c r="AQ219" s="64">
        <v>0.30499999999999999</v>
      </c>
      <c r="AR219" s="64">
        <v>0.251</v>
      </c>
      <c r="AS219" s="64">
        <v>0.24099999999999999</v>
      </c>
      <c r="AT219" s="64">
        <v>0.57799999999999996</v>
      </c>
      <c r="AU219" s="64">
        <v>0.624</v>
      </c>
      <c r="AV219" s="64">
        <v>0.48199999999999998</v>
      </c>
      <c r="AW219" s="64">
        <v>9.7000000000000003E-2</v>
      </c>
      <c r="AX219" s="64">
        <v>0.13100000000000001</v>
      </c>
      <c r="AY219" s="64">
        <v>0.36899999999999999</v>
      </c>
      <c r="AZ219" s="64">
        <v>4.5999999999999999E-2</v>
      </c>
      <c r="BA219" s="64">
        <v>8.0000000000000002E-3</v>
      </c>
      <c r="BB219" s="64">
        <v>0.40300000000000002</v>
      </c>
      <c r="BC219" s="64">
        <v>0</v>
      </c>
      <c r="BD219" s="64">
        <v>8.3000000000000004E-2</v>
      </c>
      <c r="BE219" s="64">
        <v>9.9000000000000005E-2</v>
      </c>
      <c r="BF219" s="64">
        <v>9.9000000000000005E-2</v>
      </c>
      <c r="BG219" s="64">
        <v>0.90400000000000003</v>
      </c>
      <c r="BH219" s="64">
        <v>0.09</v>
      </c>
      <c r="BI219" s="64">
        <v>0.443</v>
      </c>
      <c r="BJ219" s="64">
        <v>0.111</v>
      </c>
      <c r="BK219" s="64">
        <v>0.38600000000000001</v>
      </c>
      <c r="BL219" s="64">
        <v>0.18</v>
      </c>
      <c r="BM219" s="64">
        <v>0.27800000000000002</v>
      </c>
      <c r="BN219" s="64">
        <v>0.32800000000000001</v>
      </c>
      <c r="BO219" s="64">
        <v>0.622</v>
      </c>
      <c r="BP219" s="64">
        <v>0.307</v>
      </c>
      <c r="BQ219" s="64">
        <v>5.0999999999999997E-2</v>
      </c>
      <c r="BR219" s="64">
        <v>9.7000000000000003E-2</v>
      </c>
      <c r="BS219" s="64">
        <v>0.151</v>
      </c>
      <c r="BT219" s="64">
        <v>2.5999999999999999E-2</v>
      </c>
      <c r="BU219" s="64">
        <v>3.5999999999999997E-2</v>
      </c>
      <c r="BV219" s="64">
        <v>0.104</v>
      </c>
      <c r="BW219" s="64"/>
      <c r="BX219" s="64">
        <v>0.89300000000000002</v>
      </c>
      <c r="BY219" s="65">
        <v>2.9000000000000001E-2</v>
      </c>
    </row>
    <row r="220" spans="1:77">
      <c r="A220" s="83"/>
      <c r="B220" s="64" t="s">
        <v>467</v>
      </c>
      <c r="C220" s="64">
        <v>50</v>
      </c>
      <c r="D220" s="64">
        <v>50</v>
      </c>
      <c r="E220" s="64">
        <v>50</v>
      </c>
      <c r="F220" s="64">
        <v>50</v>
      </c>
      <c r="G220" s="64">
        <v>50</v>
      </c>
      <c r="H220" s="64">
        <v>50</v>
      </c>
      <c r="I220" s="64">
        <v>50</v>
      </c>
      <c r="J220" s="64">
        <v>50</v>
      </c>
      <c r="K220" s="64">
        <v>50</v>
      </c>
      <c r="L220" s="64">
        <v>50</v>
      </c>
      <c r="M220" s="64">
        <v>50</v>
      </c>
      <c r="N220" s="64">
        <v>50</v>
      </c>
      <c r="O220" s="64">
        <v>50</v>
      </c>
      <c r="P220" s="64">
        <v>50</v>
      </c>
      <c r="Q220" s="64">
        <v>50</v>
      </c>
      <c r="R220" s="64">
        <v>50</v>
      </c>
      <c r="S220" s="64">
        <v>50</v>
      </c>
      <c r="T220" s="64">
        <v>50</v>
      </c>
      <c r="U220" s="64">
        <v>50</v>
      </c>
      <c r="V220" s="64">
        <v>50</v>
      </c>
      <c r="W220" s="64">
        <v>50</v>
      </c>
      <c r="X220" s="64">
        <v>50</v>
      </c>
      <c r="Y220" s="64">
        <v>50</v>
      </c>
      <c r="Z220" s="64">
        <v>50</v>
      </c>
      <c r="AA220" s="64">
        <v>50</v>
      </c>
      <c r="AB220" s="64">
        <v>50</v>
      </c>
      <c r="AC220" s="64">
        <v>50</v>
      </c>
      <c r="AD220" s="64">
        <v>50</v>
      </c>
      <c r="AE220" s="64">
        <v>50</v>
      </c>
      <c r="AF220" s="64">
        <v>50</v>
      </c>
      <c r="AG220" s="64">
        <v>50</v>
      </c>
      <c r="AH220" s="64">
        <v>50</v>
      </c>
      <c r="AI220" s="64">
        <v>50</v>
      </c>
      <c r="AJ220" s="64">
        <v>50</v>
      </c>
      <c r="AK220" s="64">
        <v>50</v>
      </c>
      <c r="AL220" s="64">
        <v>50</v>
      </c>
      <c r="AM220" s="64">
        <v>50</v>
      </c>
      <c r="AN220" s="64">
        <v>50</v>
      </c>
      <c r="AO220" s="64">
        <v>50</v>
      </c>
      <c r="AP220" s="64">
        <v>50</v>
      </c>
      <c r="AQ220" s="64">
        <v>50</v>
      </c>
      <c r="AR220" s="64">
        <v>50</v>
      </c>
      <c r="AS220" s="64">
        <v>50</v>
      </c>
      <c r="AT220" s="64">
        <v>50</v>
      </c>
      <c r="AU220" s="64">
        <v>50</v>
      </c>
      <c r="AV220" s="64">
        <v>50</v>
      </c>
      <c r="AW220" s="64">
        <v>50</v>
      </c>
      <c r="AX220" s="64">
        <v>50</v>
      </c>
      <c r="AY220" s="64">
        <v>50</v>
      </c>
      <c r="AZ220" s="64">
        <v>50</v>
      </c>
      <c r="BA220" s="64">
        <v>50</v>
      </c>
      <c r="BB220" s="64">
        <v>50</v>
      </c>
      <c r="BC220" s="64">
        <v>50</v>
      </c>
      <c r="BD220" s="64">
        <v>50</v>
      </c>
      <c r="BE220" s="64">
        <v>49</v>
      </c>
      <c r="BF220" s="64">
        <v>50</v>
      </c>
      <c r="BG220" s="64">
        <v>50</v>
      </c>
      <c r="BH220" s="64">
        <v>50</v>
      </c>
      <c r="BI220" s="64">
        <v>50</v>
      </c>
      <c r="BJ220" s="64">
        <v>50</v>
      </c>
      <c r="BK220" s="64">
        <v>50</v>
      </c>
      <c r="BL220" s="64">
        <v>50</v>
      </c>
      <c r="BM220" s="64">
        <v>50</v>
      </c>
      <c r="BN220" s="64">
        <v>50</v>
      </c>
      <c r="BO220" s="64">
        <v>50</v>
      </c>
      <c r="BP220" s="64">
        <v>50</v>
      </c>
      <c r="BQ220" s="64">
        <v>50</v>
      </c>
      <c r="BR220" s="64">
        <v>50</v>
      </c>
      <c r="BS220" s="64">
        <v>50</v>
      </c>
      <c r="BT220" s="64">
        <v>50</v>
      </c>
      <c r="BU220" s="64">
        <v>50</v>
      </c>
      <c r="BV220" s="64">
        <v>50</v>
      </c>
      <c r="BW220" s="64">
        <v>50</v>
      </c>
      <c r="BX220" s="64">
        <v>50</v>
      </c>
      <c r="BY220" s="65">
        <v>49</v>
      </c>
    </row>
    <row r="221" spans="1:77">
      <c r="A221" s="83" t="s">
        <v>500</v>
      </c>
      <c r="B221" s="64" t="s">
        <v>468</v>
      </c>
      <c r="C221" s="64">
        <v>-0.84699999999999998</v>
      </c>
      <c r="D221" s="64">
        <v>-0.83799999999999997</v>
      </c>
      <c r="E221" s="64">
        <v>-0.77600000000000002</v>
      </c>
      <c r="F221" s="64">
        <v>-0.61799999999999999</v>
      </c>
      <c r="G221" s="64">
        <v>-0.88500000000000001</v>
      </c>
      <c r="H221" s="64">
        <v>-0.873</v>
      </c>
      <c r="I221" s="64">
        <v>-0.875</v>
      </c>
      <c r="J221" s="64">
        <v>-0.82699999999999996</v>
      </c>
      <c r="K221" s="64">
        <v>-0.86299999999999999</v>
      </c>
      <c r="L221" s="64">
        <v>-0.64300000000000002</v>
      </c>
      <c r="M221" s="64">
        <v>-0.88</v>
      </c>
      <c r="N221" s="64">
        <v>0.88900000000000001</v>
      </c>
      <c r="O221" s="64">
        <v>2.1999999999999999E-2</v>
      </c>
      <c r="P221" s="64">
        <v>9.8000000000000004E-2</v>
      </c>
      <c r="Q221" s="64">
        <v>9.1999999999999998E-2</v>
      </c>
      <c r="R221" s="64">
        <v>0</v>
      </c>
      <c r="S221" s="64">
        <v>0.16400000000000001</v>
      </c>
      <c r="T221" s="64">
        <v>7.3999999999999996E-2</v>
      </c>
      <c r="U221" s="64">
        <v>8.7999999999999995E-2</v>
      </c>
      <c r="V221" s="64">
        <v>0.121</v>
      </c>
      <c r="W221" s="64">
        <v>0.14199999999999999</v>
      </c>
      <c r="X221" s="64">
        <v>3.4000000000000002E-2</v>
      </c>
      <c r="Y221" s="64">
        <v>0.16800000000000001</v>
      </c>
      <c r="Z221" s="64">
        <v>-0.13</v>
      </c>
      <c r="AA221" s="64">
        <v>-5.0000000000000001E-3</v>
      </c>
      <c r="AB221" s="64">
        <v>0.04</v>
      </c>
      <c r="AC221" s="64">
        <v>0.29899999999999999</v>
      </c>
      <c r="AD221" s="64">
        <v>-2.8000000000000001E-2</v>
      </c>
      <c r="AE221" s="64">
        <v>0.307</v>
      </c>
      <c r="AF221" s="64">
        <v>0.25600000000000001</v>
      </c>
      <c r="AG221" s="64">
        <v>-0.04</v>
      </c>
      <c r="AH221" s="64">
        <v>-4.0000000000000001E-3</v>
      </c>
      <c r="AI221" s="64">
        <v>9.5000000000000001E-2</v>
      </c>
      <c r="AJ221" s="64">
        <v>7.9000000000000001E-2</v>
      </c>
      <c r="AK221" s="64">
        <v>0.59699999999999998</v>
      </c>
      <c r="AL221" s="64">
        <v>-0.21299999999999999</v>
      </c>
      <c r="AM221" s="64">
        <v>-0.22500000000000001</v>
      </c>
      <c r="AN221" s="64">
        <v>0.68100000000000005</v>
      </c>
      <c r="AO221" s="64">
        <v>-0.17199999999999999</v>
      </c>
      <c r="AP221" s="64">
        <v>0.754</v>
      </c>
      <c r="AQ221" s="64">
        <v>-0.11700000000000001</v>
      </c>
      <c r="AR221" s="64">
        <v>0.80500000000000005</v>
      </c>
      <c r="AS221" s="64">
        <v>-3.3000000000000002E-2</v>
      </c>
      <c r="AT221" s="64">
        <v>0.81699999999999995</v>
      </c>
      <c r="AU221" s="64">
        <v>3.4000000000000002E-2</v>
      </c>
      <c r="AV221" s="64">
        <v>0.79600000000000004</v>
      </c>
      <c r="AW221" s="64">
        <v>1.6E-2</v>
      </c>
      <c r="AX221" s="64">
        <v>0.78100000000000003</v>
      </c>
      <c r="AY221" s="64">
        <v>-4.1000000000000002E-2</v>
      </c>
      <c r="AZ221" s="64">
        <v>0.79500000000000004</v>
      </c>
      <c r="BA221" s="64">
        <v>-0.08</v>
      </c>
      <c r="BB221" s="64">
        <v>0.83499999999999996</v>
      </c>
      <c r="BC221" s="64">
        <v>5.8999999999999997E-2</v>
      </c>
      <c r="BD221" s="64">
        <v>0.81899999999999995</v>
      </c>
      <c r="BE221" s="64">
        <v>0.29499999999999998</v>
      </c>
      <c r="BF221" s="64">
        <v>0.67800000000000005</v>
      </c>
      <c r="BG221" s="64">
        <v>-0.23599999999999999</v>
      </c>
      <c r="BH221" s="64">
        <v>0.72099999999999997</v>
      </c>
      <c r="BI221" s="64">
        <v>-0.20100000000000001</v>
      </c>
      <c r="BJ221" s="64">
        <v>0.76700000000000002</v>
      </c>
      <c r="BK221" s="64">
        <v>-0.14799999999999999</v>
      </c>
      <c r="BL221" s="64">
        <v>0.81</v>
      </c>
      <c r="BM221" s="64">
        <v>-6.6000000000000003E-2</v>
      </c>
      <c r="BN221" s="64">
        <v>0.83899999999999997</v>
      </c>
      <c r="BO221" s="64">
        <v>3.0000000000000001E-3</v>
      </c>
      <c r="BP221" s="64">
        <v>0.85099999999999998</v>
      </c>
      <c r="BQ221" s="64">
        <v>-1.9E-2</v>
      </c>
      <c r="BR221" s="64">
        <v>0.86299999999999999</v>
      </c>
      <c r="BS221" s="64">
        <v>-8.3000000000000004E-2</v>
      </c>
      <c r="BT221" s="64">
        <v>0.9</v>
      </c>
      <c r="BU221" s="64">
        <v>-0.14599999999999999</v>
      </c>
      <c r="BV221" s="64">
        <v>0.96299999999999997</v>
      </c>
      <c r="BW221" s="64">
        <v>-0.02</v>
      </c>
      <c r="BX221" s="64">
        <v>1</v>
      </c>
      <c r="BY221" s="65">
        <v>0.22900000000000001</v>
      </c>
    </row>
    <row r="222" spans="1:77">
      <c r="A222" s="83"/>
      <c r="B222" s="64" t="s">
        <v>469</v>
      </c>
      <c r="C222" s="64">
        <v>0</v>
      </c>
      <c r="D222" s="64">
        <v>0</v>
      </c>
      <c r="E222" s="64">
        <v>0</v>
      </c>
      <c r="F222" s="64">
        <v>0</v>
      </c>
      <c r="G222" s="64">
        <v>0</v>
      </c>
      <c r="H222" s="64">
        <v>0</v>
      </c>
      <c r="I222" s="64">
        <v>0</v>
      </c>
      <c r="J222" s="64">
        <v>0</v>
      </c>
      <c r="K222" s="64">
        <v>0</v>
      </c>
      <c r="L222" s="64">
        <v>0</v>
      </c>
      <c r="M222" s="64">
        <v>0</v>
      </c>
      <c r="N222" s="64">
        <v>0</v>
      </c>
      <c r="O222" s="64">
        <v>0.88100000000000001</v>
      </c>
      <c r="P222" s="64">
        <v>0.5</v>
      </c>
      <c r="Q222" s="64">
        <v>0.52500000000000002</v>
      </c>
      <c r="R222" s="64">
        <v>0.999</v>
      </c>
      <c r="S222" s="64">
        <v>0.255</v>
      </c>
      <c r="T222" s="64">
        <v>0.61099999999999999</v>
      </c>
      <c r="U222" s="64">
        <v>0.54500000000000004</v>
      </c>
      <c r="V222" s="64">
        <v>0.40400000000000003</v>
      </c>
      <c r="W222" s="64">
        <v>0.32600000000000001</v>
      </c>
      <c r="X222" s="64">
        <v>0.81299999999999994</v>
      </c>
      <c r="Y222" s="64">
        <v>0.24299999999999999</v>
      </c>
      <c r="Z222" s="64">
        <v>0.36899999999999999</v>
      </c>
      <c r="AA222" s="64">
        <v>0.97</v>
      </c>
      <c r="AB222" s="64">
        <v>0.78500000000000003</v>
      </c>
      <c r="AC222" s="64">
        <v>3.5000000000000003E-2</v>
      </c>
      <c r="AD222" s="64">
        <v>0.84799999999999998</v>
      </c>
      <c r="AE222" s="64">
        <v>0.03</v>
      </c>
      <c r="AF222" s="64">
        <v>7.2999999999999995E-2</v>
      </c>
      <c r="AG222" s="64">
        <v>0.78400000000000003</v>
      </c>
      <c r="AH222" s="64">
        <v>0.98</v>
      </c>
      <c r="AI222" s="64">
        <v>0.51</v>
      </c>
      <c r="AJ222" s="64">
        <v>0.58699999999999997</v>
      </c>
      <c r="AK222" s="64">
        <v>0</v>
      </c>
      <c r="AL222" s="64">
        <v>0.13800000000000001</v>
      </c>
      <c r="AM222" s="64">
        <v>0.11600000000000001</v>
      </c>
      <c r="AN222" s="64">
        <v>0</v>
      </c>
      <c r="AO222" s="64">
        <v>0.23300000000000001</v>
      </c>
      <c r="AP222" s="64">
        <v>0</v>
      </c>
      <c r="AQ222" s="64">
        <v>0.42</v>
      </c>
      <c r="AR222" s="64">
        <v>0</v>
      </c>
      <c r="AS222" s="64">
        <v>0.81899999999999995</v>
      </c>
      <c r="AT222" s="64">
        <v>0</v>
      </c>
      <c r="AU222" s="64">
        <v>0.81299999999999994</v>
      </c>
      <c r="AV222" s="64">
        <v>0</v>
      </c>
      <c r="AW222" s="64">
        <v>0.91100000000000003</v>
      </c>
      <c r="AX222" s="64">
        <v>0</v>
      </c>
      <c r="AY222" s="64">
        <v>0.77600000000000002</v>
      </c>
      <c r="AZ222" s="64">
        <v>0</v>
      </c>
      <c r="BA222" s="64">
        <v>0.57999999999999996</v>
      </c>
      <c r="BB222" s="64">
        <v>0</v>
      </c>
      <c r="BC222" s="64">
        <v>0.68400000000000005</v>
      </c>
      <c r="BD222" s="64">
        <v>0</v>
      </c>
      <c r="BE222" s="64">
        <v>3.9E-2</v>
      </c>
      <c r="BF222" s="64">
        <v>0</v>
      </c>
      <c r="BG222" s="64">
        <v>9.9000000000000005E-2</v>
      </c>
      <c r="BH222" s="64">
        <v>0</v>
      </c>
      <c r="BI222" s="64">
        <v>0.161</v>
      </c>
      <c r="BJ222" s="64">
        <v>0</v>
      </c>
      <c r="BK222" s="64">
        <v>0.30399999999999999</v>
      </c>
      <c r="BL222" s="64">
        <v>0</v>
      </c>
      <c r="BM222" s="64">
        <v>0.65</v>
      </c>
      <c r="BN222" s="64">
        <v>0</v>
      </c>
      <c r="BO222" s="64">
        <v>0.98599999999999999</v>
      </c>
      <c r="BP222" s="64">
        <v>0</v>
      </c>
      <c r="BQ222" s="64">
        <v>0.89600000000000002</v>
      </c>
      <c r="BR222" s="64">
        <v>0</v>
      </c>
      <c r="BS222" s="64">
        <v>0.56499999999999995</v>
      </c>
      <c r="BT222" s="64">
        <v>0</v>
      </c>
      <c r="BU222" s="64">
        <v>0.311</v>
      </c>
      <c r="BV222" s="64">
        <v>0</v>
      </c>
      <c r="BW222" s="64">
        <v>0.89300000000000002</v>
      </c>
      <c r="BX222" s="64"/>
      <c r="BY222" s="65">
        <v>0.113</v>
      </c>
    </row>
    <row r="223" spans="1:77">
      <c r="A223" s="83"/>
      <c r="B223" s="64" t="s">
        <v>467</v>
      </c>
      <c r="C223" s="64">
        <v>50</v>
      </c>
      <c r="D223" s="64">
        <v>50</v>
      </c>
      <c r="E223" s="64">
        <v>50</v>
      </c>
      <c r="F223" s="64">
        <v>50</v>
      </c>
      <c r="G223" s="64">
        <v>50</v>
      </c>
      <c r="H223" s="64">
        <v>50</v>
      </c>
      <c r="I223" s="64">
        <v>50</v>
      </c>
      <c r="J223" s="64">
        <v>50</v>
      </c>
      <c r="K223" s="64">
        <v>50</v>
      </c>
      <c r="L223" s="64">
        <v>50</v>
      </c>
      <c r="M223" s="64">
        <v>50</v>
      </c>
      <c r="N223" s="64">
        <v>50</v>
      </c>
      <c r="O223" s="64">
        <v>50</v>
      </c>
      <c r="P223" s="64">
        <v>50</v>
      </c>
      <c r="Q223" s="64">
        <v>50</v>
      </c>
      <c r="R223" s="64">
        <v>50</v>
      </c>
      <c r="S223" s="64">
        <v>50</v>
      </c>
      <c r="T223" s="64">
        <v>50</v>
      </c>
      <c r="U223" s="64">
        <v>50</v>
      </c>
      <c r="V223" s="64">
        <v>50</v>
      </c>
      <c r="W223" s="64">
        <v>50</v>
      </c>
      <c r="X223" s="64">
        <v>50</v>
      </c>
      <c r="Y223" s="64">
        <v>50</v>
      </c>
      <c r="Z223" s="64">
        <v>50</v>
      </c>
      <c r="AA223" s="64">
        <v>50</v>
      </c>
      <c r="AB223" s="64">
        <v>50</v>
      </c>
      <c r="AC223" s="64">
        <v>50</v>
      </c>
      <c r="AD223" s="64">
        <v>50</v>
      </c>
      <c r="AE223" s="64">
        <v>50</v>
      </c>
      <c r="AF223" s="64">
        <v>50</v>
      </c>
      <c r="AG223" s="64">
        <v>50</v>
      </c>
      <c r="AH223" s="64">
        <v>50</v>
      </c>
      <c r="AI223" s="64">
        <v>50</v>
      </c>
      <c r="AJ223" s="64">
        <v>50</v>
      </c>
      <c r="AK223" s="64">
        <v>50</v>
      </c>
      <c r="AL223" s="64">
        <v>50</v>
      </c>
      <c r="AM223" s="64">
        <v>50</v>
      </c>
      <c r="AN223" s="64">
        <v>50</v>
      </c>
      <c r="AO223" s="64">
        <v>50</v>
      </c>
      <c r="AP223" s="64">
        <v>50</v>
      </c>
      <c r="AQ223" s="64">
        <v>50</v>
      </c>
      <c r="AR223" s="64">
        <v>50</v>
      </c>
      <c r="AS223" s="64">
        <v>50</v>
      </c>
      <c r="AT223" s="64">
        <v>50</v>
      </c>
      <c r="AU223" s="64">
        <v>50</v>
      </c>
      <c r="AV223" s="64">
        <v>50</v>
      </c>
      <c r="AW223" s="64">
        <v>50</v>
      </c>
      <c r="AX223" s="64">
        <v>50</v>
      </c>
      <c r="AY223" s="64">
        <v>50</v>
      </c>
      <c r="AZ223" s="64">
        <v>50</v>
      </c>
      <c r="BA223" s="64">
        <v>50</v>
      </c>
      <c r="BB223" s="64">
        <v>50</v>
      </c>
      <c r="BC223" s="64">
        <v>50</v>
      </c>
      <c r="BD223" s="64">
        <v>50</v>
      </c>
      <c r="BE223" s="64">
        <v>49</v>
      </c>
      <c r="BF223" s="64">
        <v>50</v>
      </c>
      <c r="BG223" s="64">
        <v>50</v>
      </c>
      <c r="BH223" s="64">
        <v>50</v>
      </c>
      <c r="BI223" s="64">
        <v>50</v>
      </c>
      <c r="BJ223" s="64">
        <v>50</v>
      </c>
      <c r="BK223" s="64">
        <v>50</v>
      </c>
      <c r="BL223" s="64">
        <v>50</v>
      </c>
      <c r="BM223" s="64">
        <v>50</v>
      </c>
      <c r="BN223" s="64">
        <v>50</v>
      </c>
      <c r="BO223" s="64">
        <v>50</v>
      </c>
      <c r="BP223" s="64">
        <v>50</v>
      </c>
      <c r="BQ223" s="64">
        <v>50</v>
      </c>
      <c r="BR223" s="64">
        <v>50</v>
      </c>
      <c r="BS223" s="64">
        <v>50</v>
      </c>
      <c r="BT223" s="64">
        <v>50</v>
      </c>
      <c r="BU223" s="64">
        <v>50</v>
      </c>
      <c r="BV223" s="64">
        <v>50</v>
      </c>
      <c r="BW223" s="64">
        <v>50</v>
      </c>
      <c r="BX223" s="64">
        <v>50</v>
      </c>
      <c r="BY223" s="65">
        <v>49</v>
      </c>
    </row>
    <row r="224" spans="1:77">
      <c r="A224" s="83" t="s">
        <v>501</v>
      </c>
      <c r="B224" s="64" t="s">
        <v>468</v>
      </c>
      <c r="C224" s="64">
        <v>-0.11799999999999999</v>
      </c>
      <c r="D224" s="64">
        <v>-8.2000000000000003E-2</v>
      </c>
      <c r="E224" s="64">
        <v>-0.127</v>
      </c>
      <c r="F224" s="64">
        <v>-0.12</v>
      </c>
      <c r="G224" s="64">
        <v>-0.122</v>
      </c>
      <c r="H224" s="64">
        <v>-0.125</v>
      </c>
      <c r="I224" s="64">
        <v>-0.13200000000000001</v>
      </c>
      <c r="J224" s="64">
        <v>-0.11</v>
      </c>
      <c r="K224" s="64">
        <v>-0.125</v>
      </c>
      <c r="L224" s="64">
        <v>-0.16900000000000001</v>
      </c>
      <c r="M224" s="64">
        <v>-0.108</v>
      </c>
      <c r="N224" s="64">
        <v>3.9E-2</v>
      </c>
      <c r="O224" s="64">
        <v>0.13800000000000001</v>
      </c>
      <c r="P224" s="64">
        <v>-3.5999999999999997E-2</v>
      </c>
      <c r="Q224" s="64">
        <v>-2E-3</v>
      </c>
      <c r="R224" s="64">
        <v>-0.20499999999999999</v>
      </c>
      <c r="S224" s="64">
        <v>-5.1999999999999998E-2</v>
      </c>
      <c r="T224" s="64">
        <v>-0.159</v>
      </c>
      <c r="U224" s="64">
        <v>0.104</v>
      </c>
      <c r="V224" s="64">
        <v>-9.6000000000000002E-2</v>
      </c>
      <c r="W224" s="64">
        <v>2.9000000000000001E-2</v>
      </c>
      <c r="X224" s="64">
        <v>-7.5999999999999998E-2</v>
      </c>
      <c r="Y224" s="64">
        <v>-6.2E-2</v>
      </c>
      <c r="Z224" s="64">
        <v>-8.9999999999999993E-3</v>
      </c>
      <c r="AA224" s="64">
        <v>0.17</v>
      </c>
      <c r="AB224" s="64">
        <v>0.14299999999999999</v>
      </c>
      <c r="AC224" s="64">
        <v>0.22500000000000001</v>
      </c>
      <c r="AD224" s="64">
        <v>0.39200000000000002</v>
      </c>
      <c r="AE224" s="64">
        <v>0.16800000000000001</v>
      </c>
      <c r="AF224" s="64">
        <v>0.161</v>
      </c>
      <c r="AG224" s="64">
        <v>0.14699999999999999</v>
      </c>
      <c r="AH224" s="64">
        <v>0.22700000000000001</v>
      </c>
      <c r="AI224" s="64">
        <v>0.26200000000000001</v>
      </c>
      <c r="AJ224" s="64">
        <v>0.26100000000000001</v>
      </c>
      <c r="AK224" s="64">
        <v>0.27500000000000002</v>
      </c>
      <c r="AL224" s="64">
        <v>-1.9E-2</v>
      </c>
      <c r="AM224" s="64">
        <v>-4.9000000000000002E-2</v>
      </c>
      <c r="AN224" s="64">
        <v>0.29299999999999998</v>
      </c>
      <c r="AO224" s="64">
        <v>1.2999999999999999E-2</v>
      </c>
      <c r="AP224" s="64">
        <v>0.29299999999999998</v>
      </c>
      <c r="AQ224" s="64">
        <v>0.13200000000000001</v>
      </c>
      <c r="AR224" s="64">
        <v>0.24399999999999999</v>
      </c>
      <c r="AS224" s="64">
        <v>0.157</v>
      </c>
      <c r="AT224" s="64">
        <v>0.16400000000000001</v>
      </c>
      <c r="AU224" s="64">
        <v>0.17100000000000001</v>
      </c>
      <c r="AV224" s="64">
        <v>7.8E-2</v>
      </c>
      <c r="AW224" s="64">
        <v>-7.2999999999999995E-2</v>
      </c>
      <c r="AX224" s="64">
        <v>0.1</v>
      </c>
      <c r="AY224" s="64">
        <v>-0.23699999999999999</v>
      </c>
      <c r="AZ224" s="64">
        <v>0.215</v>
      </c>
      <c r="BA224" s="64">
        <v>-0.128</v>
      </c>
      <c r="BB224" s="64">
        <v>0.28199999999999997</v>
      </c>
      <c r="BC224" s="64">
        <v>0.38400000000000001</v>
      </c>
      <c r="BD224" s="64">
        <v>0.11700000000000001</v>
      </c>
      <c r="BE224" s="64">
        <v>0.98299999999999998</v>
      </c>
      <c r="BF224" s="64">
        <v>0.21</v>
      </c>
      <c r="BG224" s="64">
        <v>-6.4000000000000001E-2</v>
      </c>
      <c r="BH224" s="64">
        <v>0.23300000000000001</v>
      </c>
      <c r="BI224" s="64">
        <v>-1.4999999999999999E-2</v>
      </c>
      <c r="BJ224" s="64">
        <v>0.24</v>
      </c>
      <c r="BK224" s="64">
        <v>0.11</v>
      </c>
      <c r="BL224" s="64">
        <v>0.22500000000000001</v>
      </c>
      <c r="BM224" s="64">
        <v>0.13500000000000001</v>
      </c>
      <c r="BN224" s="64">
        <v>0.189</v>
      </c>
      <c r="BO224" s="64">
        <v>0.159</v>
      </c>
      <c r="BP224" s="64">
        <v>0.13700000000000001</v>
      </c>
      <c r="BQ224" s="64">
        <v>-7.4999999999999997E-2</v>
      </c>
      <c r="BR224" s="64">
        <v>0.14299999999999999</v>
      </c>
      <c r="BS224" s="64">
        <v>-0.27700000000000002</v>
      </c>
      <c r="BT224" s="64">
        <v>0.23400000000000001</v>
      </c>
      <c r="BU224" s="64">
        <v>-0.20399999999999999</v>
      </c>
      <c r="BV224" s="64">
        <v>0.313</v>
      </c>
      <c r="BW224" s="64">
        <v>0.313</v>
      </c>
      <c r="BX224" s="64">
        <v>0.22900000000000001</v>
      </c>
      <c r="BY224" s="65">
        <v>1</v>
      </c>
    </row>
    <row r="225" spans="1:77">
      <c r="A225" s="83"/>
      <c r="B225" s="64" t="s">
        <v>469</v>
      </c>
      <c r="C225" s="64">
        <v>0.41899999999999998</v>
      </c>
      <c r="D225" s="64">
        <v>0.57699999999999996</v>
      </c>
      <c r="E225" s="64">
        <v>0.38600000000000001</v>
      </c>
      <c r="F225" s="64">
        <v>0.41</v>
      </c>
      <c r="G225" s="64">
        <v>0.40500000000000003</v>
      </c>
      <c r="H225" s="64">
        <v>0.39300000000000002</v>
      </c>
      <c r="I225" s="64">
        <v>0.36499999999999999</v>
      </c>
      <c r="J225" s="64">
        <v>0.45300000000000001</v>
      </c>
      <c r="K225" s="64">
        <v>0.39200000000000002</v>
      </c>
      <c r="L225" s="64">
        <v>0.246</v>
      </c>
      <c r="M225" s="64">
        <v>0.46</v>
      </c>
      <c r="N225" s="64">
        <v>0.79200000000000004</v>
      </c>
      <c r="O225" s="64">
        <v>0.34399999999999997</v>
      </c>
      <c r="P225" s="64">
        <v>0.80500000000000005</v>
      </c>
      <c r="Q225" s="64">
        <v>0.98799999999999999</v>
      </c>
      <c r="R225" s="64">
        <v>0.157</v>
      </c>
      <c r="S225" s="64">
        <v>0.72199999999999998</v>
      </c>
      <c r="T225" s="64">
        <v>0.27600000000000002</v>
      </c>
      <c r="U225" s="64">
        <v>0.47699999999999998</v>
      </c>
      <c r="V225" s="64">
        <v>0.51100000000000001</v>
      </c>
      <c r="W225" s="64">
        <v>0.84599999999999997</v>
      </c>
      <c r="X225" s="64">
        <v>0.60499999999999998</v>
      </c>
      <c r="Y225" s="64">
        <v>0.67400000000000004</v>
      </c>
      <c r="Z225" s="64">
        <v>0.95</v>
      </c>
      <c r="AA225" s="64">
        <v>0.24299999999999999</v>
      </c>
      <c r="AB225" s="64">
        <v>0.32900000000000001</v>
      </c>
      <c r="AC225" s="64">
        <v>0.12</v>
      </c>
      <c r="AD225" s="64">
        <v>5.0000000000000001E-3</v>
      </c>
      <c r="AE225" s="64">
        <v>0.248</v>
      </c>
      <c r="AF225" s="64">
        <v>0.26900000000000002</v>
      </c>
      <c r="AG225" s="64">
        <v>0.315</v>
      </c>
      <c r="AH225" s="64">
        <v>0.11799999999999999</v>
      </c>
      <c r="AI225" s="64">
        <v>6.8000000000000005E-2</v>
      </c>
      <c r="AJ225" s="64">
        <v>7.0000000000000007E-2</v>
      </c>
      <c r="AK225" s="64">
        <v>5.6000000000000001E-2</v>
      </c>
      <c r="AL225" s="64">
        <v>0.89400000000000002</v>
      </c>
      <c r="AM225" s="64">
        <v>0.73699999999999999</v>
      </c>
      <c r="AN225" s="64">
        <v>4.1000000000000002E-2</v>
      </c>
      <c r="AO225" s="64">
        <v>0.92900000000000005</v>
      </c>
      <c r="AP225" s="64">
        <v>4.1000000000000002E-2</v>
      </c>
      <c r="AQ225" s="64">
        <v>0.36799999999999999</v>
      </c>
      <c r="AR225" s="64">
        <v>9.0999999999999998E-2</v>
      </c>
      <c r="AS225" s="64">
        <v>0.28299999999999997</v>
      </c>
      <c r="AT225" s="64">
        <v>0.26</v>
      </c>
      <c r="AU225" s="64">
        <v>0.23899999999999999</v>
      </c>
      <c r="AV225" s="64">
        <v>0.59399999999999997</v>
      </c>
      <c r="AW225" s="64">
        <v>0.61599999999999999</v>
      </c>
      <c r="AX225" s="64">
        <v>0.49399999999999999</v>
      </c>
      <c r="AY225" s="64">
        <v>0.10199999999999999</v>
      </c>
      <c r="AZ225" s="64">
        <v>0.13900000000000001</v>
      </c>
      <c r="BA225" s="64">
        <v>0.38</v>
      </c>
      <c r="BB225" s="64">
        <v>0.05</v>
      </c>
      <c r="BC225" s="64">
        <v>6.0000000000000001E-3</v>
      </c>
      <c r="BD225" s="64">
        <v>0.42399999999999999</v>
      </c>
      <c r="BE225" s="64">
        <v>0</v>
      </c>
      <c r="BF225" s="64">
        <v>0.14799999999999999</v>
      </c>
      <c r="BG225" s="64">
        <v>0.66100000000000003</v>
      </c>
      <c r="BH225" s="64">
        <v>0.107</v>
      </c>
      <c r="BI225" s="64">
        <v>0.91700000000000004</v>
      </c>
      <c r="BJ225" s="64">
        <v>9.7000000000000003E-2</v>
      </c>
      <c r="BK225" s="64">
        <v>0.45</v>
      </c>
      <c r="BL225" s="64">
        <v>0.12</v>
      </c>
      <c r="BM225" s="64">
        <v>0.35499999999999998</v>
      </c>
      <c r="BN225" s="64">
        <v>0.193</v>
      </c>
      <c r="BO225" s="64">
        <v>0.27400000000000002</v>
      </c>
      <c r="BP225" s="64">
        <v>0.34799999999999998</v>
      </c>
      <c r="BQ225" s="64">
        <v>0.60899999999999999</v>
      </c>
      <c r="BR225" s="64">
        <v>0.32600000000000001</v>
      </c>
      <c r="BS225" s="64">
        <v>5.3999999999999999E-2</v>
      </c>
      <c r="BT225" s="64">
        <v>0.105</v>
      </c>
      <c r="BU225" s="64">
        <v>0.159</v>
      </c>
      <c r="BV225" s="64">
        <v>2.8000000000000001E-2</v>
      </c>
      <c r="BW225" s="64">
        <v>2.9000000000000001E-2</v>
      </c>
      <c r="BX225" s="64">
        <v>0.113</v>
      </c>
      <c r="BY225" s="65"/>
    </row>
    <row r="226" spans="1:77" ht="14" thickBot="1">
      <c r="A226" s="85"/>
      <c r="B226" s="66" t="s">
        <v>467</v>
      </c>
      <c r="C226" s="66">
        <v>49</v>
      </c>
      <c r="D226" s="66">
        <v>49</v>
      </c>
      <c r="E226" s="66">
        <v>49</v>
      </c>
      <c r="F226" s="66">
        <v>49</v>
      </c>
      <c r="G226" s="66">
        <v>49</v>
      </c>
      <c r="H226" s="66">
        <v>49</v>
      </c>
      <c r="I226" s="66">
        <v>49</v>
      </c>
      <c r="J226" s="66">
        <v>49</v>
      </c>
      <c r="K226" s="66">
        <v>49</v>
      </c>
      <c r="L226" s="66">
        <v>49</v>
      </c>
      <c r="M226" s="66">
        <v>49</v>
      </c>
      <c r="N226" s="66">
        <v>49</v>
      </c>
      <c r="O226" s="66">
        <v>49</v>
      </c>
      <c r="P226" s="66">
        <v>49</v>
      </c>
      <c r="Q226" s="66">
        <v>49</v>
      </c>
      <c r="R226" s="66">
        <v>49</v>
      </c>
      <c r="S226" s="66">
        <v>49</v>
      </c>
      <c r="T226" s="66">
        <v>49</v>
      </c>
      <c r="U226" s="66">
        <v>49</v>
      </c>
      <c r="V226" s="66">
        <v>49</v>
      </c>
      <c r="W226" s="66">
        <v>49</v>
      </c>
      <c r="X226" s="66">
        <v>49</v>
      </c>
      <c r="Y226" s="66">
        <v>49</v>
      </c>
      <c r="Z226" s="66">
        <v>49</v>
      </c>
      <c r="AA226" s="66">
        <v>49</v>
      </c>
      <c r="AB226" s="66">
        <v>49</v>
      </c>
      <c r="AC226" s="66">
        <v>49</v>
      </c>
      <c r="AD226" s="66">
        <v>49</v>
      </c>
      <c r="AE226" s="66">
        <v>49</v>
      </c>
      <c r="AF226" s="66">
        <v>49</v>
      </c>
      <c r="AG226" s="66">
        <v>49</v>
      </c>
      <c r="AH226" s="66">
        <v>49</v>
      </c>
      <c r="AI226" s="66">
        <v>49</v>
      </c>
      <c r="AJ226" s="66">
        <v>49</v>
      </c>
      <c r="AK226" s="66">
        <v>49</v>
      </c>
      <c r="AL226" s="66">
        <v>49</v>
      </c>
      <c r="AM226" s="66">
        <v>49</v>
      </c>
      <c r="AN226" s="66">
        <v>49</v>
      </c>
      <c r="AO226" s="66">
        <v>49</v>
      </c>
      <c r="AP226" s="66">
        <v>49</v>
      </c>
      <c r="AQ226" s="66">
        <v>49</v>
      </c>
      <c r="AR226" s="66">
        <v>49</v>
      </c>
      <c r="AS226" s="66">
        <v>49</v>
      </c>
      <c r="AT226" s="66">
        <v>49</v>
      </c>
      <c r="AU226" s="66">
        <v>49</v>
      </c>
      <c r="AV226" s="66">
        <v>49</v>
      </c>
      <c r="AW226" s="66">
        <v>49</v>
      </c>
      <c r="AX226" s="66">
        <v>49</v>
      </c>
      <c r="AY226" s="66">
        <v>49</v>
      </c>
      <c r="AZ226" s="66">
        <v>49</v>
      </c>
      <c r="BA226" s="66">
        <v>49</v>
      </c>
      <c r="BB226" s="66">
        <v>49</v>
      </c>
      <c r="BC226" s="66">
        <v>49</v>
      </c>
      <c r="BD226" s="66">
        <v>49</v>
      </c>
      <c r="BE226" s="66">
        <v>49</v>
      </c>
      <c r="BF226" s="66">
        <v>49</v>
      </c>
      <c r="BG226" s="66">
        <v>49</v>
      </c>
      <c r="BH226" s="66">
        <v>49</v>
      </c>
      <c r="BI226" s="66">
        <v>49</v>
      </c>
      <c r="BJ226" s="66">
        <v>49</v>
      </c>
      <c r="BK226" s="66">
        <v>49</v>
      </c>
      <c r="BL226" s="66">
        <v>49</v>
      </c>
      <c r="BM226" s="66">
        <v>49</v>
      </c>
      <c r="BN226" s="66">
        <v>49</v>
      </c>
      <c r="BO226" s="66">
        <v>49</v>
      </c>
      <c r="BP226" s="66">
        <v>49</v>
      </c>
      <c r="BQ226" s="66">
        <v>49</v>
      </c>
      <c r="BR226" s="66">
        <v>49</v>
      </c>
      <c r="BS226" s="66">
        <v>49</v>
      </c>
      <c r="BT226" s="66">
        <v>49</v>
      </c>
      <c r="BU226" s="66">
        <v>49</v>
      </c>
      <c r="BV226" s="66">
        <v>49</v>
      </c>
      <c r="BW226" s="66">
        <v>49</v>
      </c>
      <c r="BX226" s="66">
        <v>49</v>
      </c>
      <c r="BY226" s="67">
        <v>49</v>
      </c>
    </row>
  </sheetData>
  <mergeCells count="75">
    <mergeCell ref="A89:A91"/>
    <mergeCell ref="A92:A94"/>
    <mergeCell ref="A95:A97"/>
    <mergeCell ref="A98:A100"/>
    <mergeCell ref="A101:A103"/>
    <mergeCell ref="A86:A88"/>
    <mergeCell ref="A53:A55"/>
    <mergeCell ref="A56:A58"/>
    <mergeCell ref="A59:A61"/>
    <mergeCell ref="A62:A64"/>
    <mergeCell ref="A65:A67"/>
    <mergeCell ref="A68:A70"/>
    <mergeCell ref="A71:A73"/>
    <mergeCell ref="A74:A76"/>
    <mergeCell ref="A77:A79"/>
    <mergeCell ref="A80:A82"/>
    <mergeCell ref="A83:A85"/>
    <mergeCell ref="A50:A52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212:A214"/>
    <mergeCell ref="A215:A217"/>
    <mergeCell ref="A218:A220"/>
    <mergeCell ref="A221:A223"/>
    <mergeCell ref="A224:A226"/>
    <mergeCell ref="A2:A4"/>
    <mergeCell ref="A5:A7"/>
    <mergeCell ref="A8:A10"/>
    <mergeCell ref="A11:A13"/>
    <mergeCell ref="A14:A16"/>
    <mergeCell ref="A209:A211"/>
    <mergeCell ref="A176:A178"/>
    <mergeCell ref="A179:A181"/>
    <mergeCell ref="A182:A184"/>
    <mergeCell ref="A185:A187"/>
    <mergeCell ref="A188:A190"/>
    <mergeCell ref="A191:A193"/>
    <mergeCell ref="A194:A196"/>
    <mergeCell ref="A197:A199"/>
    <mergeCell ref="A200:A202"/>
    <mergeCell ref="A203:A205"/>
    <mergeCell ref="A206:A208"/>
    <mergeCell ref="A173:A175"/>
    <mergeCell ref="A140:A142"/>
    <mergeCell ref="A143:A145"/>
    <mergeCell ref="A146:A148"/>
    <mergeCell ref="A149:A151"/>
    <mergeCell ref="A152:A154"/>
    <mergeCell ref="A155:A157"/>
    <mergeCell ref="A158:A160"/>
    <mergeCell ref="A161:A163"/>
    <mergeCell ref="A164:A166"/>
    <mergeCell ref="A167:A169"/>
    <mergeCell ref="A170:A172"/>
    <mergeCell ref="A137:A139"/>
    <mergeCell ref="A104:A106"/>
    <mergeCell ref="A107:A109"/>
    <mergeCell ref="A110:A112"/>
    <mergeCell ref="A113:A115"/>
    <mergeCell ref="A116:A118"/>
    <mergeCell ref="A119:A121"/>
    <mergeCell ref="A122:A124"/>
    <mergeCell ref="A125:A127"/>
    <mergeCell ref="A128:A130"/>
    <mergeCell ref="A131:A133"/>
    <mergeCell ref="A134:A136"/>
  </mergeCells>
  <conditionalFormatting sqref="C2:BY2">
    <cfRule type="expression" dxfId="151" priority="152">
      <formula>IF(C2&gt;0,IF(C3&lt;0.05,"VERDADEIRO"))</formula>
    </cfRule>
    <cfRule type="expression" dxfId="150" priority="151">
      <formula>IF(C2&lt;0,IF(C3&lt;0.05,"VERDADEIRO"))</formula>
    </cfRule>
  </conditionalFormatting>
  <conditionalFormatting sqref="C5:BY5">
    <cfRule type="expression" dxfId="149" priority="149">
      <formula>IF(C5&lt;0,IF(C6&lt;0.05,"VERDADEIRO"))</formula>
    </cfRule>
    <cfRule type="expression" dxfId="148" priority="150">
      <formula>IF(C5&gt;0,IF(C6&lt;0.05,"VERDADEIRO"))</formula>
    </cfRule>
  </conditionalFormatting>
  <conditionalFormatting sqref="C8:BY8">
    <cfRule type="expression" dxfId="147" priority="147">
      <formula>IF(C8&lt;0,IF(C9&lt;0.05,"VERDADEIRO"))</formula>
    </cfRule>
    <cfRule type="expression" dxfId="146" priority="148">
      <formula>IF(C8&gt;0,IF(C9&lt;0.05,"VERDADEIRO"))</formula>
    </cfRule>
  </conditionalFormatting>
  <conditionalFormatting sqref="C11:BY11">
    <cfRule type="expression" dxfId="145" priority="145">
      <formula>IF(C11&lt;0,IF(C12&lt;0.05,"VERDADEIRO"))</formula>
    </cfRule>
    <cfRule type="expression" dxfId="144" priority="146">
      <formula>IF(C11&gt;0,IF(C12&lt;0.05,"VERDADEIRO"))</formula>
    </cfRule>
  </conditionalFormatting>
  <conditionalFormatting sqref="C14:BY14">
    <cfRule type="expression" dxfId="143" priority="143">
      <formula>IF(C14&lt;0,IF(C15&lt;0.05,"VERDADEIRO"))</formula>
    </cfRule>
    <cfRule type="expression" dxfId="142" priority="144">
      <formula>IF(C14&gt;0,IF(C15&lt;0.05,"VERDADEIRO"))</formula>
    </cfRule>
  </conditionalFormatting>
  <conditionalFormatting sqref="C17:BY17">
    <cfRule type="expression" dxfId="141" priority="141">
      <formula>IF(C17&lt;0,IF(C18&lt;0.05,"VERDADEIRO"))</formula>
    </cfRule>
    <cfRule type="expression" dxfId="140" priority="142">
      <formula>IF(C17&gt;0,IF(C18&lt;0.05,"VERDADEIRO"))</formula>
    </cfRule>
  </conditionalFormatting>
  <conditionalFormatting sqref="C20:BY20">
    <cfRule type="expression" dxfId="139" priority="139">
      <formula>IF(C20&lt;0,IF(C21&lt;0.05,"VERDADEIRO"))</formula>
    </cfRule>
    <cfRule type="expression" dxfId="138" priority="140">
      <formula>IF(C20&gt;0,IF(C21&lt;0.05,"VERDADEIRO"))</formula>
    </cfRule>
  </conditionalFormatting>
  <conditionalFormatting sqref="C23:BY23">
    <cfRule type="expression" dxfId="137" priority="137">
      <formula>IF(C23&lt;0,IF(C24&lt;0.05,"VERDADEIRO"))</formula>
    </cfRule>
    <cfRule type="expression" dxfId="136" priority="138">
      <formula>IF(C23&gt;0,IF(C24&lt;0.05,"VERDADEIRO"))</formula>
    </cfRule>
  </conditionalFormatting>
  <conditionalFormatting sqref="C26:BY26">
    <cfRule type="expression" dxfId="135" priority="135">
      <formula>IF(C26&lt;0,IF(C27&lt;0.05,"VERDADEIRO"))</formula>
    </cfRule>
    <cfRule type="expression" dxfId="134" priority="136">
      <formula>IF(C26&gt;0,IF(C27&lt;0.05,"VERDADEIRO"))</formula>
    </cfRule>
  </conditionalFormatting>
  <conditionalFormatting sqref="C29:BY29">
    <cfRule type="expression" dxfId="133" priority="133">
      <formula>IF(C29&lt;0,IF(C30&lt;0.05,"VERDADEIRO"))</formula>
    </cfRule>
    <cfRule type="expression" dxfId="132" priority="134">
      <formula>IF(C29&gt;0,IF(C30&lt;0.05,"VERDADEIRO"))</formula>
    </cfRule>
  </conditionalFormatting>
  <conditionalFormatting sqref="C32:BY32">
    <cfRule type="expression" dxfId="131" priority="131">
      <formula>IF(C32&lt;0,IF(C33&lt;0.05,"VERDADEIRO"))</formula>
    </cfRule>
    <cfRule type="expression" dxfId="130" priority="132">
      <formula>IF(C32&gt;0,IF(C33&lt;0.05,"VERDADEIRO"))</formula>
    </cfRule>
  </conditionalFormatting>
  <conditionalFormatting sqref="C35:BY35">
    <cfRule type="expression" dxfId="129" priority="129">
      <formula>IF(C35&lt;0,IF(C36&lt;0.05,"VERDADEIRO"))</formula>
    </cfRule>
    <cfRule type="expression" dxfId="128" priority="130">
      <formula>IF(C35&gt;0,IF(C36&lt;0.05,"VERDADEIRO"))</formula>
    </cfRule>
  </conditionalFormatting>
  <conditionalFormatting sqref="C38:BY38">
    <cfRule type="expression" dxfId="127" priority="127">
      <formula>IF(C38&lt;0,IF(C39&lt;0.05,"VERDADEIRO"))</formula>
    </cfRule>
    <cfRule type="expression" dxfId="126" priority="128">
      <formula>IF(C38&gt;0,IF(C39&lt;0.05,"VERDADEIRO"))</formula>
    </cfRule>
  </conditionalFormatting>
  <conditionalFormatting sqref="C41:BY41">
    <cfRule type="expression" dxfId="125" priority="125">
      <formula>IF(C41&lt;0,IF(C42&lt;0.05,"VERDADEIRO"))</formula>
    </cfRule>
    <cfRule type="expression" dxfId="124" priority="126">
      <formula>IF(C41&gt;0,IF(C42&lt;0.05,"VERDADEIRO"))</formula>
    </cfRule>
  </conditionalFormatting>
  <conditionalFormatting sqref="C44:BY44">
    <cfRule type="expression" dxfId="123" priority="123">
      <formula>IF(C44&lt;0,IF(C45&lt;0.05,"VERDADEIRO"))</formula>
    </cfRule>
    <cfRule type="expression" dxfId="122" priority="124">
      <formula>IF(C44&gt;0,IF(C45&lt;0.05,"VERDADEIRO"))</formula>
    </cfRule>
  </conditionalFormatting>
  <conditionalFormatting sqref="C47:BY47">
    <cfRule type="expression" dxfId="121" priority="121">
      <formula>IF(C47&lt;0,IF(C48&lt;0.05,"VERDADEIRO"))</formula>
    </cfRule>
    <cfRule type="expression" dxfId="120" priority="122">
      <formula>IF(C47&gt;0,IF(C48&lt;0.05,"VERDADEIRO"))</formula>
    </cfRule>
  </conditionalFormatting>
  <conditionalFormatting sqref="C50:BY50">
    <cfRule type="expression" dxfId="119" priority="119">
      <formula>IF(C50&lt;0,IF(C51&lt;0.05,"VERDADEIRO"))</formula>
    </cfRule>
    <cfRule type="expression" dxfId="118" priority="120">
      <formula>IF(C50&gt;0,IF(C51&lt;0.05,"VERDADEIRO"))</formula>
    </cfRule>
  </conditionalFormatting>
  <conditionalFormatting sqref="C53:BY53">
    <cfRule type="expression" dxfId="117" priority="117">
      <formula>IF(C53&lt;0,IF(C54&lt;0.05,"VERDADEIRO"))</formula>
    </cfRule>
    <cfRule type="expression" dxfId="116" priority="118">
      <formula>IF(C53&gt;0,IF(C54&lt;0.05,"VERDADEIRO"))</formula>
    </cfRule>
  </conditionalFormatting>
  <conditionalFormatting sqref="C56:BY56">
    <cfRule type="expression" dxfId="115" priority="115">
      <formula>IF(C56&lt;0,IF(C57&lt;0.05,"VERDADEIRO"))</formula>
    </cfRule>
    <cfRule type="expression" dxfId="114" priority="116">
      <formula>IF(C56&gt;0,IF(C57&lt;0.05,"VERDADEIRO"))</formula>
    </cfRule>
  </conditionalFormatting>
  <conditionalFormatting sqref="C59:BY59">
    <cfRule type="expression" dxfId="113" priority="113">
      <formula>IF(C59&lt;0,IF(C60&lt;0.05,"VERDADEIRO"))</formula>
    </cfRule>
    <cfRule type="expression" dxfId="112" priority="114">
      <formula>IF(C59&gt;0,IF(C60&lt;0.05,"VERDADEIRO"))</formula>
    </cfRule>
  </conditionalFormatting>
  <conditionalFormatting sqref="C62:BY62">
    <cfRule type="expression" dxfId="111" priority="111">
      <formula>IF(C62&lt;0,IF(C63&lt;0.05,"VERDADEIRO"))</formula>
    </cfRule>
    <cfRule type="expression" dxfId="110" priority="112">
      <formula>IF(C62&gt;0,IF(C63&lt;0.05,"VERDADEIRO"))</formula>
    </cfRule>
  </conditionalFormatting>
  <conditionalFormatting sqref="C65:BY65">
    <cfRule type="expression" dxfId="109" priority="109">
      <formula>IF(C65&lt;0,IF(C66&lt;0.05,"VERDADEIRO"))</formula>
    </cfRule>
    <cfRule type="expression" dxfId="108" priority="110">
      <formula>IF(C65&gt;0,IF(C66&lt;0.05,"VERDADEIRO"))</formula>
    </cfRule>
  </conditionalFormatting>
  <conditionalFormatting sqref="C68:BY68">
    <cfRule type="expression" dxfId="107" priority="107">
      <formula>IF(C68&lt;0,IF(C69&lt;0.05,"VERDADEIRO"))</formula>
    </cfRule>
    <cfRule type="expression" dxfId="106" priority="108">
      <formula>IF(C68&gt;0,IF(C69&lt;0.05,"VERDADEIRO"))</formula>
    </cfRule>
  </conditionalFormatting>
  <conditionalFormatting sqref="C71:BY71">
    <cfRule type="expression" dxfId="105" priority="105">
      <formula>IF(C71&lt;0,IF(C72&lt;0.05,"VERDADEIRO"))</formula>
    </cfRule>
    <cfRule type="expression" dxfId="104" priority="106">
      <formula>IF(C71&gt;0,IF(C72&lt;0.05,"VERDADEIRO"))</formula>
    </cfRule>
  </conditionalFormatting>
  <conditionalFormatting sqref="C74:BY74">
    <cfRule type="expression" dxfId="103" priority="103">
      <formula>IF(C74&lt;0,IF(C75&lt;0.05,"VERDADEIRO"))</formula>
    </cfRule>
    <cfRule type="expression" dxfId="102" priority="104">
      <formula>IF(C74&gt;0,IF(C75&lt;0.05,"VERDADEIRO"))</formula>
    </cfRule>
  </conditionalFormatting>
  <conditionalFormatting sqref="C77:BY77">
    <cfRule type="expression" dxfId="101" priority="101">
      <formula>IF(C77&lt;0,IF(C78&lt;0.05,"VERDADEIRO"))</formula>
    </cfRule>
    <cfRule type="expression" dxfId="100" priority="102">
      <formula>IF(C77&gt;0,IF(C78&lt;0.05,"VERDADEIRO"))</formula>
    </cfRule>
  </conditionalFormatting>
  <conditionalFormatting sqref="C80:BY80">
    <cfRule type="expression" dxfId="99" priority="99">
      <formula>IF(C80&lt;0,IF(C81&lt;0.05,"VERDADEIRO"))</formula>
    </cfRule>
    <cfRule type="expression" dxfId="98" priority="100">
      <formula>IF(C80&gt;0,IF(C81&lt;0.05,"VERDADEIRO"))</formula>
    </cfRule>
  </conditionalFormatting>
  <conditionalFormatting sqref="C83:BY83">
    <cfRule type="expression" dxfId="97" priority="97">
      <formula>IF(C83&lt;0,IF(C84&lt;0.05,"VERDADEIRO"))</formula>
    </cfRule>
    <cfRule type="expression" dxfId="96" priority="98">
      <formula>IF(C83&gt;0,IF(C84&lt;0.05,"VERDADEIRO"))</formula>
    </cfRule>
  </conditionalFormatting>
  <conditionalFormatting sqref="C86:BY86">
    <cfRule type="expression" dxfId="95" priority="95">
      <formula>IF(C86&lt;0,IF(C87&lt;0.05,"VERDADEIRO"))</formula>
    </cfRule>
    <cfRule type="expression" dxfId="94" priority="96">
      <formula>IF(C86&gt;0,IF(C87&lt;0.05,"VERDADEIRO"))</formula>
    </cfRule>
  </conditionalFormatting>
  <conditionalFormatting sqref="C89:BY89">
    <cfRule type="expression" dxfId="93" priority="93">
      <formula>IF(C89&lt;0,IF(C90&lt;0.05,"VERDADEIRO"))</formula>
    </cfRule>
    <cfRule type="expression" dxfId="92" priority="94">
      <formula>IF(C89&gt;0,IF(C90&lt;0.05,"VERDADEIRO"))</formula>
    </cfRule>
  </conditionalFormatting>
  <conditionalFormatting sqref="C92:BY92">
    <cfRule type="expression" dxfId="91" priority="91">
      <formula>IF(C92&lt;0,IF(C93&lt;0.05,"VERDADEIRO"))</formula>
    </cfRule>
    <cfRule type="expression" dxfId="90" priority="92">
      <formula>IF(C92&gt;0,IF(C93&lt;0.05,"VERDADEIRO"))</formula>
    </cfRule>
  </conditionalFormatting>
  <conditionalFormatting sqref="C95:BY95">
    <cfRule type="expression" dxfId="89" priority="89">
      <formula>IF(C95&lt;0,IF(C96&lt;0.05,"VERDADEIRO"))</formula>
    </cfRule>
    <cfRule type="expression" dxfId="88" priority="90">
      <formula>IF(C95&gt;0,IF(C96&lt;0.05,"VERDADEIRO"))</formula>
    </cfRule>
  </conditionalFormatting>
  <conditionalFormatting sqref="C98:BY98">
    <cfRule type="expression" dxfId="87" priority="87">
      <formula>IF(C98&lt;0,IF(C99&lt;0.05,"VERDADEIRO"))</formula>
    </cfRule>
    <cfRule type="expression" dxfId="86" priority="88">
      <formula>IF(C98&gt;0,IF(C99&lt;0.05,"VERDADEIRO"))</formula>
    </cfRule>
  </conditionalFormatting>
  <conditionalFormatting sqref="C101:BY101">
    <cfRule type="expression" dxfId="85" priority="85">
      <formula>IF(C101&lt;0,IF(C102&lt;0.05,"VERDADEIRO"))</formula>
    </cfRule>
    <cfRule type="expression" dxfId="84" priority="86">
      <formula>IF(C101&gt;0,IF(C102&lt;0.05,"VERDADEIRO"))</formula>
    </cfRule>
  </conditionalFormatting>
  <conditionalFormatting sqref="C104:BY104">
    <cfRule type="expression" dxfId="83" priority="83">
      <formula>IF(C104&lt;0,IF(C105&lt;0.05,"VERDADEIRO"))</formula>
    </cfRule>
    <cfRule type="expression" dxfId="82" priority="84">
      <formula>IF(C104&gt;0,IF(C105&lt;0.05,"VERDADEIRO"))</formula>
    </cfRule>
  </conditionalFormatting>
  <conditionalFormatting sqref="C107:BY107">
    <cfRule type="expression" dxfId="81" priority="81">
      <formula>IF(C107&lt;0,IF(C108&lt;0.05,"VERDADEIRO"))</formula>
    </cfRule>
    <cfRule type="expression" dxfId="80" priority="82">
      <formula>IF(C107&gt;0,IF(C108&lt;0.05,"VERDADEIRO"))</formula>
    </cfRule>
  </conditionalFormatting>
  <conditionalFormatting sqref="C110:BY110">
    <cfRule type="expression" dxfId="79" priority="79">
      <formula>IF(C110&lt;0,IF(C111&lt;0.05,"VERDADEIRO"))</formula>
    </cfRule>
    <cfRule type="expression" dxfId="78" priority="80">
      <formula>IF(C110&gt;0,IF(C111&lt;0.05,"VERDADEIRO"))</formula>
    </cfRule>
  </conditionalFormatting>
  <conditionalFormatting sqref="C113:BY113">
    <cfRule type="expression" dxfId="77" priority="77">
      <formula>IF(C113&lt;0,IF(C114&lt;0.05,"VERDADEIRO"))</formula>
    </cfRule>
    <cfRule type="expression" dxfId="76" priority="78">
      <formula>IF(C113&gt;0,IF(C114&lt;0.05,"VERDADEIRO"))</formula>
    </cfRule>
  </conditionalFormatting>
  <conditionalFormatting sqref="C116:BY116">
    <cfRule type="expression" dxfId="75" priority="75">
      <formula>IF(C116&lt;0,IF(C117&lt;0.05,"VERDADEIRO"))</formula>
    </cfRule>
    <cfRule type="expression" dxfId="74" priority="76">
      <formula>IF(C116&gt;0,IF(C117&lt;0.05,"VERDADEIRO"))</formula>
    </cfRule>
  </conditionalFormatting>
  <conditionalFormatting sqref="C119:BY119">
    <cfRule type="expression" dxfId="73" priority="73">
      <formula>IF(C119&lt;0,IF(C120&lt;0.05,"VERDADEIRO"))</formula>
    </cfRule>
    <cfRule type="expression" dxfId="72" priority="74">
      <formula>IF(C119&gt;0,IF(C120&lt;0.05,"VERDADEIRO"))</formula>
    </cfRule>
  </conditionalFormatting>
  <conditionalFormatting sqref="C122:BY122">
    <cfRule type="expression" dxfId="71" priority="71">
      <formula>IF(C122&lt;0,IF(C123&lt;0.05,"VERDADEIRO"))</formula>
    </cfRule>
    <cfRule type="expression" dxfId="70" priority="72">
      <formula>IF(C122&gt;0,IF(C123&lt;0.05,"VERDADEIRO"))</formula>
    </cfRule>
  </conditionalFormatting>
  <conditionalFormatting sqref="C125:BY125">
    <cfRule type="expression" dxfId="69" priority="69">
      <formula>IF(C125&lt;0,IF(C126&lt;0.05,"VERDADEIRO"))</formula>
    </cfRule>
    <cfRule type="expression" dxfId="68" priority="70">
      <formula>IF(C125&gt;0,IF(C126&lt;0.05,"VERDADEIRO"))</formula>
    </cfRule>
  </conditionalFormatting>
  <conditionalFormatting sqref="C128:BY128">
    <cfRule type="expression" dxfId="67" priority="67">
      <formula>IF(C128&lt;0,IF(C129&lt;0.05,"VERDADEIRO"))</formula>
    </cfRule>
    <cfRule type="expression" dxfId="66" priority="68">
      <formula>IF(C128&gt;0,IF(C129&lt;0.05,"VERDADEIRO"))</formula>
    </cfRule>
  </conditionalFormatting>
  <conditionalFormatting sqref="C131:BY131">
    <cfRule type="expression" dxfId="65" priority="65">
      <formula>IF(C131&lt;0,IF(C132&lt;0.05,"VERDADEIRO"))</formula>
    </cfRule>
    <cfRule type="expression" dxfId="64" priority="66">
      <formula>IF(C131&gt;0,IF(C132&lt;0.05,"VERDADEIRO"))</formula>
    </cfRule>
  </conditionalFormatting>
  <conditionalFormatting sqref="C134:BY134">
    <cfRule type="expression" dxfId="63" priority="63">
      <formula>IF(C134&lt;0,IF(C135&lt;0.05,"VERDADEIRO"))</formula>
    </cfRule>
    <cfRule type="expression" dxfId="62" priority="64">
      <formula>IF(C134&gt;0,IF(C135&lt;0.05,"VERDADEIRO"))</formula>
    </cfRule>
  </conditionalFormatting>
  <conditionalFormatting sqref="C137:BY137">
    <cfRule type="expression" dxfId="61" priority="61">
      <formula>IF(C137&lt;0,IF(C138&lt;0.05,"VERDADEIRO"))</formula>
    </cfRule>
    <cfRule type="expression" dxfId="60" priority="62">
      <formula>IF(C137&gt;0,IF(C138&lt;0.05,"VERDADEIRO"))</formula>
    </cfRule>
  </conditionalFormatting>
  <conditionalFormatting sqref="C140:BY140">
    <cfRule type="expression" dxfId="59" priority="59">
      <formula>IF(C140&lt;0,IF(C141&lt;0.05,"VERDADEIRO"))</formula>
    </cfRule>
    <cfRule type="expression" dxfId="58" priority="60">
      <formula>IF(C140&gt;0,IF(C141&lt;0.05,"VERDADEIRO"))</formula>
    </cfRule>
  </conditionalFormatting>
  <conditionalFormatting sqref="C143:BY143">
    <cfRule type="expression" dxfId="57" priority="57">
      <formula>IF(C143&lt;0,IF(C144&lt;0.05,"VERDADEIRO"))</formula>
    </cfRule>
    <cfRule type="expression" dxfId="56" priority="58">
      <formula>IF(C143&gt;0,IF(C144&lt;0.05,"VERDADEIRO"))</formula>
    </cfRule>
  </conditionalFormatting>
  <conditionalFormatting sqref="C146:BY146">
    <cfRule type="expression" dxfId="55" priority="55">
      <formula>IF(C146&lt;0,IF(C147&lt;0.05,"VERDADEIRO"))</formula>
    </cfRule>
    <cfRule type="expression" dxfId="54" priority="56">
      <formula>IF(C146&gt;0,IF(C147&lt;0.05,"VERDADEIRO"))</formula>
    </cfRule>
  </conditionalFormatting>
  <conditionalFormatting sqref="C149:BY149">
    <cfRule type="expression" dxfId="53" priority="53">
      <formula>IF(C149&lt;0,IF(C150&lt;0.05,"VERDADEIRO"))</formula>
    </cfRule>
    <cfRule type="expression" dxfId="52" priority="54">
      <formula>IF(C149&gt;0,IF(C150&lt;0.05,"VERDADEIRO"))</formula>
    </cfRule>
  </conditionalFormatting>
  <conditionalFormatting sqref="C152:BY152">
    <cfRule type="expression" dxfId="51" priority="51">
      <formula>IF(C152&lt;0,IF(C153&lt;0.05,"VERDADEIRO"))</formula>
    </cfRule>
    <cfRule type="expression" dxfId="50" priority="52">
      <formula>IF(C152&gt;0,IF(C153&lt;0.05,"VERDADEIRO"))</formula>
    </cfRule>
  </conditionalFormatting>
  <conditionalFormatting sqref="C155:BY155">
    <cfRule type="expression" dxfId="49" priority="49">
      <formula>IF(C155&lt;0,IF(C156&lt;0.05,"VERDADEIRO"))</formula>
    </cfRule>
    <cfRule type="expression" dxfId="48" priority="50">
      <formula>IF(C155&gt;0,IF(C156&lt;0.05,"VERDADEIRO"))</formula>
    </cfRule>
  </conditionalFormatting>
  <conditionalFormatting sqref="C158:BY158">
    <cfRule type="expression" dxfId="47" priority="47">
      <formula>IF(C158&lt;0,IF(C159&lt;0.05,"VERDADEIRO"))</formula>
    </cfRule>
    <cfRule type="expression" dxfId="46" priority="48">
      <formula>IF(C158&gt;0,IF(C159&lt;0.05,"VERDADEIRO"))</formula>
    </cfRule>
  </conditionalFormatting>
  <conditionalFormatting sqref="C161:BY161">
    <cfRule type="expression" dxfId="45" priority="45">
      <formula>IF(C161&lt;0,IF(C162&lt;0.05,"VERDADEIRO"))</formula>
    </cfRule>
    <cfRule type="expression" dxfId="44" priority="46">
      <formula>IF(C161&gt;0,IF(C162&lt;0.05,"VERDADEIRO"))</formula>
    </cfRule>
  </conditionalFormatting>
  <conditionalFormatting sqref="C164:BY164">
    <cfRule type="expression" dxfId="43" priority="43">
      <formula>IF(C164&lt;0,IF(C165&lt;0.05,"VERDADEIRO"))</formula>
    </cfRule>
    <cfRule type="expression" dxfId="42" priority="44">
      <formula>IF(C164&gt;0,IF(C165&lt;0.05,"VERDADEIRO"))</formula>
    </cfRule>
  </conditionalFormatting>
  <conditionalFormatting sqref="C167:BY167">
    <cfRule type="expression" dxfId="41" priority="41">
      <formula>IF(C167&lt;0,IF(C168&lt;0.05,"VERDADEIRO"))</formula>
    </cfRule>
    <cfRule type="expression" dxfId="40" priority="42">
      <formula>IF(C167&gt;0,IF(C168&lt;0.05,"VERDADEIRO"))</formula>
    </cfRule>
  </conditionalFormatting>
  <conditionalFormatting sqref="C170:BY170">
    <cfRule type="expression" dxfId="39" priority="39">
      <formula>IF(C170&lt;0,IF(C171&lt;0.05,"VERDADEIRO"))</formula>
    </cfRule>
    <cfRule type="expression" dxfId="38" priority="40">
      <formula>IF(C170&gt;0,IF(C171&lt;0.05,"VERDADEIRO"))</formula>
    </cfRule>
  </conditionalFormatting>
  <conditionalFormatting sqref="C173:BY173">
    <cfRule type="expression" dxfId="37" priority="37">
      <formula>IF(C173&lt;0,IF(C174&lt;0.05,"VERDADEIRO"))</formula>
    </cfRule>
    <cfRule type="expression" dxfId="36" priority="38">
      <formula>IF(C173&gt;0,IF(C174&lt;0.05,"VERDADEIRO"))</formula>
    </cfRule>
  </conditionalFormatting>
  <conditionalFormatting sqref="C176:BY176">
    <cfRule type="expression" dxfId="35" priority="35">
      <formula>IF(C176&lt;0,IF(C177&lt;0.05,"VERDADEIRO"))</formula>
    </cfRule>
    <cfRule type="expression" dxfId="34" priority="36">
      <formula>IF(C176&gt;0,IF(C177&lt;0.05,"VERDADEIRO"))</formula>
    </cfRule>
  </conditionalFormatting>
  <conditionalFormatting sqref="C179:BY179">
    <cfRule type="expression" dxfId="33" priority="33">
      <formula>IF(C179&lt;0,IF(C180&lt;0.05,"VERDADEIRO"))</formula>
    </cfRule>
    <cfRule type="expression" dxfId="32" priority="34">
      <formula>IF(C179&gt;0,IF(C180&lt;0.05,"VERDADEIRO"))</formula>
    </cfRule>
  </conditionalFormatting>
  <conditionalFormatting sqref="C182:BY182">
    <cfRule type="expression" dxfId="31" priority="31">
      <formula>IF(C182&lt;0,IF(C183&lt;0.05,"VERDADEIRO"))</formula>
    </cfRule>
    <cfRule type="expression" dxfId="30" priority="32">
      <formula>IF(C182&gt;0,IF(C183&lt;0.05,"VERDADEIRO"))</formula>
    </cfRule>
  </conditionalFormatting>
  <conditionalFormatting sqref="C185:BY185">
    <cfRule type="expression" dxfId="29" priority="29">
      <formula>IF(C185&lt;0,IF(C186&lt;0.05,"VERDADEIRO"))</formula>
    </cfRule>
    <cfRule type="expression" dxfId="28" priority="30">
      <formula>IF(C185&gt;0,IF(C186&lt;0.05,"VERDADEIRO"))</formula>
    </cfRule>
  </conditionalFormatting>
  <conditionalFormatting sqref="C188:BY188">
    <cfRule type="expression" dxfId="27" priority="27">
      <formula>IF(C188&lt;0,IF(C189&lt;0.05,"VERDADEIRO"))</formula>
    </cfRule>
    <cfRule type="expression" dxfId="26" priority="28">
      <formula>IF(C188&gt;0,IF(C189&lt;0.05,"VERDADEIRO"))</formula>
    </cfRule>
  </conditionalFormatting>
  <conditionalFormatting sqref="C191:BY191">
    <cfRule type="expression" dxfId="25" priority="25">
      <formula>IF(C191&lt;0,IF(C192&lt;0.05,"VERDADEIRO"))</formula>
    </cfRule>
    <cfRule type="expression" dxfId="24" priority="26">
      <formula>IF(C191&gt;0,IF(C192&lt;0.05,"VERDADEIRO"))</formula>
    </cfRule>
  </conditionalFormatting>
  <conditionalFormatting sqref="C194:BY194">
    <cfRule type="expression" dxfId="23" priority="23">
      <formula>IF(C194&lt;0,IF(C195&lt;0.05,"VERDADEIRO"))</formula>
    </cfRule>
    <cfRule type="expression" dxfId="22" priority="24">
      <formula>IF(C194&gt;0,IF(C195&lt;0.05,"VERDADEIRO"))</formula>
    </cfRule>
  </conditionalFormatting>
  <conditionalFormatting sqref="C197:BY197">
    <cfRule type="expression" dxfId="21" priority="21">
      <formula>IF(C197&lt;0,IF(C198&lt;0.05,"VERDADEIRO"))</formula>
    </cfRule>
    <cfRule type="expression" dxfId="20" priority="22">
      <formula>IF(C197&gt;0,IF(C198&lt;0.05,"VERDADEIRO"))</formula>
    </cfRule>
  </conditionalFormatting>
  <conditionalFormatting sqref="C200:BY200">
    <cfRule type="expression" dxfId="19" priority="19">
      <formula>IF(C200&lt;0,IF(C201&lt;0.05,"VERDADEIRO"))</formula>
    </cfRule>
    <cfRule type="expression" dxfId="18" priority="20">
      <formula>IF(C200&gt;0,IF(C201&lt;0.05,"VERDADEIRO"))</formula>
    </cfRule>
  </conditionalFormatting>
  <conditionalFormatting sqref="C203:BY203">
    <cfRule type="expression" dxfId="17" priority="17">
      <formula>IF(C203&lt;0,IF(C204&lt;0.05,"VERDADEIRO"))</formula>
    </cfRule>
    <cfRule type="expression" dxfId="16" priority="18">
      <formula>IF(C203&gt;0,IF(C204&lt;0.05,"VERDADEIRO"))</formula>
    </cfRule>
  </conditionalFormatting>
  <conditionalFormatting sqref="C206:BY206">
    <cfRule type="expression" dxfId="15" priority="15">
      <formula>IF(C206&lt;0,IF(C207&lt;0.05,"VERDADEIRO"))</formula>
    </cfRule>
    <cfRule type="expression" dxfId="14" priority="16">
      <formula>IF(C206&gt;0,IF(C207&lt;0.05,"VERDADEIRO"))</formula>
    </cfRule>
  </conditionalFormatting>
  <conditionalFormatting sqref="C209:BY209">
    <cfRule type="expression" dxfId="13" priority="13">
      <formula>IF(C209&lt;0,IF(C210&lt;0.05,"VERDADEIRO"))</formula>
    </cfRule>
    <cfRule type="expression" dxfId="12" priority="14">
      <formula>IF(C209&gt;0,IF(C210&lt;0.05,"VERDADEIRO"))</formula>
    </cfRule>
  </conditionalFormatting>
  <conditionalFormatting sqref="C212:BY212">
    <cfRule type="expression" dxfId="11" priority="11">
      <formula>IF(C212&lt;0,IF(C213&lt;0.05,"VERDADEIRO"))</formula>
    </cfRule>
    <cfRule type="expression" dxfId="10" priority="12">
      <formula>IF(C212&gt;0,IF(C213&lt;0.05,"VERDADEIRO"))</formula>
    </cfRule>
  </conditionalFormatting>
  <conditionalFormatting sqref="C215:BY215">
    <cfRule type="expression" dxfId="9" priority="9">
      <formula>IF(C215&lt;0,IF(C216&lt;0.05,"VERDADEIRO"))</formula>
    </cfRule>
    <cfRule type="expression" dxfId="8" priority="10">
      <formula>IF(C215&gt;0,IF(C216&lt;0.05,"VERDADEIRO"))</formula>
    </cfRule>
  </conditionalFormatting>
  <conditionalFormatting sqref="C206:BY206">
    <cfRule type="expression" dxfId="7" priority="7">
      <formula>IF(C206&lt;0,IF(C207&lt;0.05,"VERDADEIRO"))</formula>
    </cfRule>
    <cfRule type="expression" dxfId="6" priority="8">
      <formula>IF(C206&gt;0,IF(C207&lt;0.05,"VERDADEIRO"))</formula>
    </cfRule>
  </conditionalFormatting>
  <conditionalFormatting sqref="C218:BY218">
    <cfRule type="expression" dxfId="5" priority="5">
      <formula>IF(C218&lt;0,IF(C219&lt;0.05,"VERDADEIRO"))</formula>
    </cfRule>
    <cfRule type="expression" dxfId="4" priority="6">
      <formula>IF(C218&gt;0,IF(C219&lt;0.05,"VERDADEIRO"))</formula>
    </cfRule>
  </conditionalFormatting>
  <conditionalFormatting sqref="C221:BY221">
    <cfRule type="expression" dxfId="3" priority="3">
      <formula>IF(C221&lt;0,IF(C222&lt;0.05,"VERDADEIRO"))</formula>
    </cfRule>
    <cfRule type="expression" dxfId="2" priority="4">
      <formula>IF(C221&gt;0,IF(C222&lt;0.05,"VERDADEIRO"))</formula>
    </cfRule>
  </conditionalFormatting>
  <conditionalFormatting sqref="C224:BY224">
    <cfRule type="expression" dxfId="1" priority="1">
      <formula>IF(C224&lt;0,IF(C225&lt;0.05,"VERDADEIRO"))</formula>
    </cfRule>
    <cfRule type="expression" dxfId="0" priority="2">
      <formula>IF(C224&gt;0,IF(C225&lt;0.05,"VERDADEIRO"))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0"/>
  <sheetViews>
    <sheetView workbookViewId="0">
      <pane xSplit="1" ySplit="2" topLeftCell="K3" activePane="bottomRight" state="frozen"/>
      <selection pane="topRight" activeCell="B1" sqref="B1"/>
      <selection pane="bottomLeft" activeCell="A3" sqref="A3"/>
      <selection pane="bottomRight" activeCell="X3" sqref="X3"/>
    </sheetView>
  </sheetViews>
  <sheetFormatPr baseColWidth="10" defaultColWidth="8.83203125" defaultRowHeight="13" x14ac:dyDescent="0"/>
  <cols>
    <col min="1" max="1" width="39.1640625" bestFit="1" customWidth="1"/>
  </cols>
  <sheetData>
    <row r="1" spans="1:141">
      <c r="A1" t="s">
        <v>197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273</v>
      </c>
      <c r="Z1" t="s">
        <v>274</v>
      </c>
      <c r="AA1" t="s">
        <v>275</v>
      </c>
      <c r="AB1" t="s">
        <v>276</v>
      </c>
      <c r="AC1" t="s">
        <v>277</v>
      </c>
      <c r="AD1" t="s">
        <v>278</v>
      </c>
      <c r="AE1" t="s">
        <v>279</v>
      </c>
      <c r="AF1" t="s">
        <v>280</v>
      </c>
      <c r="AG1" t="s">
        <v>281</v>
      </c>
      <c r="AH1" t="s">
        <v>282</v>
      </c>
      <c r="AI1" t="s">
        <v>283</v>
      </c>
      <c r="AJ1" t="s">
        <v>115</v>
      </c>
      <c r="AK1" t="s">
        <v>116</v>
      </c>
      <c r="AL1" t="s">
        <v>117</v>
      </c>
      <c r="AM1" t="s">
        <v>284</v>
      </c>
      <c r="AN1" t="s">
        <v>285</v>
      </c>
      <c r="AO1" t="s">
        <v>286</v>
      </c>
      <c r="AP1" t="s">
        <v>127</v>
      </c>
      <c r="AQ1" t="s">
        <v>128</v>
      </c>
      <c r="AR1" t="s">
        <v>293</v>
      </c>
      <c r="AS1" t="s">
        <v>287</v>
      </c>
      <c r="AT1" t="s">
        <v>131</v>
      </c>
      <c r="AU1" t="s">
        <v>132</v>
      </c>
      <c r="AV1" t="s">
        <v>133</v>
      </c>
      <c r="AW1" t="s">
        <v>134</v>
      </c>
      <c r="AX1" t="s">
        <v>135</v>
      </c>
      <c r="AY1" t="s">
        <v>136</v>
      </c>
      <c r="AZ1" t="s">
        <v>137</v>
      </c>
      <c r="BA1" t="s">
        <v>138</v>
      </c>
      <c r="BB1" t="s">
        <v>139</v>
      </c>
      <c r="BC1" t="s">
        <v>140</v>
      </c>
      <c r="BD1" t="s">
        <v>141</v>
      </c>
      <c r="BE1" t="s">
        <v>288</v>
      </c>
      <c r="BF1" t="s">
        <v>289</v>
      </c>
      <c r="BG1" t="s">
        <v>290</v>
      </c>
      <c r="BH1" t="s">
        <v>151</v>
      </c>
      <c r="BI1" t="s">
        <v>152</v>
      </c>
      <c r="BJ1" t="s">
        <v>291</v>
      </c>
      <c r="BK1" t="s">
        <v>292</v>
      </c>
      <c r="BL1" t="s">
        <v>155</v>
      </c>
      <c r="BM1" t="s">
        <v>156</v>
      </c>
      <c r="BN1" t="s">
        <v>157</v>
      </c>
      <c r="BO1" t="s">
        <v>158</v>
      </c>
      <c r="BP1" t="s">
        <v>159</v>
      </c>
      <c r="BQ1" t="s">
        <v>160</v>
      </c>
      <c r="BR1" t="s">
        <v>161</v>
      </c>
      <c r="BS1" t="s">
        <v>162</v>
      </c>
      <c r="BT1" t="s">
        <v>163</v>
      </c>
      <c r="BU1" t="s">
        <v>164</v>
      </c>
      <c r="BV1" t="s">
        <v>192</v>
      </c>
      <c r="BW1" t="s">
        <v>193</v>
      </c>
      <c r="BX1" t="s">
        <v>194</v>
      </c>
      <c r="BY1" t="s">
        <v>195</v>
      </c>
      <c r="BZ1" t="s">
        <v>165</v>
      </c>
      <c r="CA1" t="s">
        <v>166</v>
      </c>
      <c r="CB1" t="s">
        <v>167</v>
      </c>
      <c r="CC1" t="s">
        <v>168</v>
      </c>
      <c r="CD1" t="s">
        <v>169</v>
      </c>
      <c r="CE1" t="s">
        <v>170</v>
      </c>
      <c r="CF1" t="s">
        <v>171</v>
      </c>
      <c r="CG1" t="s">
        <v>172</v>
      </c>
      <c r="CH1" t="s">
        <v>173</v>
      </c>
      <c r="CI1" t="s">
        <v>174</v>
      </c>
      <c r="CJ1" t="s">
        <v>175</v>
      </c>
      <c r="CK1" t="s">
        <v>176</v>
      </c>
      <c r="CL1" t="s">
        <v>177</v>
      </c>
      <c r="CM1" t="s">
        <v>178</v>
      </c>
      <c r="CN1" t="s">
        <v>179</v>
      </c>
      <c r="CO1" t="s">
        <v>180</v>
      </c>
      <c r="CP1" t="s">
        <v>181</v>
      </c>
      <c r="CQ1" t="s">
        <v>182</v>
      </c>
      <c r="CR1" t="s">
        <v>183</v>
      </c>
      <c r="CS1" t="s">
        <v>184</v>
      </c>
      <c r="CT1" t="s">
        <v>185</v>
      </c>
      <c r="CU1" t="s">
        <v>186</v>
      </c>
      <c r="CV1" t="s">
        <v>187</v>
      </c>
      <c r="CW1" t="s">
        <v>188</v>
      </c>
      <c r="CX1" t="s">
        <v>189</v>
      </c>
      <c r="CY1" t="s">
        <v>190</v>
      </c>
      <c r="CZ1" t="s">
        <v>191</v>
      </c>
      <c r="DA1" t="s">
        <v>202</v>
      </c>
      <c r="DB1" t="s">
        <v>203</v>
      </c>
      <c r="DC1" t="s">
        <v>204</v>
      </c>
      <c r="DD1" t="s">
        <v>205</v>
      </c>
      <c r="DE1" t="s">
        <v>206</v>
      </c>
      <c r="DF1" t="s">
        <v>207</v>
      </c>
      <c r="DG1" t="s">
        <v>208</v>
      </c>
      <c r="DH1" t="s">
        <v>209</v>
      </c>
      <c r="DI1" t="s">
        <v>210</v>
      </c>
      <c r="DJ1" t="s">
        <v>211</v>
      </c>
      <c r="DK1" t="s">
        <v>212</v>
      </c>
      <c r="DL1" t="s">
        <v>410</v>
      </c>
      <c r="DM1" t="s">
        <v>411</v>
      </c>
      <c r="DN1" t="s">
        <v>412</v>
      </c>
      <c r="DO1" t="s">
        <v>413</v>
      </c>
      <c r="DP1" t="s">
        <v>414</v>
      </c>
      <c r="DQ1" t="s">
        <v>415</v>
      </c>
      <c r="DR1" t="s">
        <v>416</v>
      </c>
      <c r="DS1" t="s">
        <v>417</v>
      </c>
      <c r="DT1" t="s">
        <v>418</v>
      </c>
      <c r="DU1" t="s">
        <v>419</v>
      </c>
      <c r="DV1" t="s">
        <v>420</v>
      </c>
      <c r="DW1" t="s">
        <v>421</v>
      </c>
      <c r="DX1" t="s">
        <v>422</v>
      </c>
      <c r="DY1" t="s">
        <v>423</v>
      </c>
      <c r="DZ1" t="s">
        <v>424</v>
      </c>
      <c r="EA1" t="s">
        <v>425</v>
      </c>
      <c r="EB1" t="s">
        <v>426</v>
      </c>
      <c r="EC1" t="s">
        <v>427</v>
      </c>
      <c r="ED1" t="s">
        <v>428</v>
      </c>
      <c r="EE1" t="s">
        <v>429</v>
      </c>
      <c r="EF1" t="s">
        <v>430</v>
      </c>
      <c r="EG1" t="s">
        <v>431</v>
      </c>
      <c r="EH1" t="s">
        <v>432</v>
      </c>
      <c r="EI1" t="s">
        <v>433</v>
      </c>
      <c r="EJ1" t="s">
        <v>434</v>
      </c>
      <c r="EK1" t="s">
        <v>435</v>
      </c>
    </row>
    <row r="2" spans="1:141">
      <c r="A2" t="s">
        <v>23</v>
      </c>
    </row>
    <row r="3" spans="1:141">
      <c r="A3" t="s">
        <v>24</v>
      </c>
      <c r="B3" s="1">
        <v>-2.6800000000000001E-2</v>
      </c>
      <c r="C3" s="1">
        <v>0.1047</v>
      </c>
      <c r="D3" s="1">
        <v>-0.21909999999999999</v>
      </c>
      <c r="E3" s="1">
        <v>0.15279999999999999</v>
      </c>
      <c r="F3" s="1">
        <v>0.16869999999999999</v>
      </c>
      <c r="G3" s="1">
        <v>-0.2069</v>
      </c>
      <c r="H3" s="1">
        <v>9.01E-2</v>
      </c>
      <c r="I3" s="1">
        <v>6.4899999999999999E-2</v>
      </c>
      <c r="J3" s="1">
        <v>5.4100000000000002E-2</v>
      </c>
      <c r="K3" s="1">
        <v>-0.10539999999999999</v>
      </c>
      <c r="L3" s="1">
        <v>-5.2400000000000002E-2</v>
      </c>
      <c r="M3" s="1">
        <v>0.2152</v>
      </c>
      <c r="N3" s="1">
        <v>0.17760000000000001</v>
      </c>
      <c r="O3" s="1">
        <v>5.1900000000000002E-2</v>
      </c>
      <c r="P3" s="1">
        <v>8.7400000000000005E-2</v>
      </c>
      <c r="Q3" s="1">
        <v>9.4200000000000006E-2</v>
      </c>
      <c r="R3" s="1">
        <v>8.8300000000000003E-2</v>
      </c>
      <c r="S3" s="1">
        <v>4.8300000000000003E-2</v>
      </c>
      <c r="T3" s="1">
        <v>4.0000000000000002E-4</v>
      </c>
      <c r="U3" s="1">
        <v>7.7299999999999994E-2</v>
      </c>
      <c r="V3" s="1">
        <v>-1.0210999999999999</v>
      </c>
      <c r="W3" s="1">
        <v>0.2011</v>
      </c>
      <c r="X3" s="1">
        <v>0.17380000000000001</v>
      </c>
    </row>
    <row r="4" spans="1:141">
      <c r="A4" t="s">
        <v>25</v>
      </c>
      <c r="B4" s="1">
        <v>0.3831</v>
      </c>
      <c r="C4" s="1">
        <v>-3.7400000000000003E-2</v>
      </c>
      <c r="D4" s="1">
        <v>0.1903</v>
      </c>
      <c r="E4" s="1">
        <v>-6.5500000000000003E-2</v>
      </c>
      <c r="F4" s="1">
        <v>2.3900000000000001E-2</v>
      </c>
      <c r="G4" s="1">
        <v>-5.1000000000000004E-3</v>
      </c>
      <c r="H4" s="1">
        <v>9.0399999999999994E-2</v>
      </c>
      <c r="I4" s="1">
        <v>2.41E-2</v>
      </c>
      <c r="J4" s="1">
        <v>0.60170000000000001</v>
      </c>
      <c r="K4" s="1">
        <v>2.07E-2</v>
      </c>
      <c r="L4" s="1">
        <v>0.27029999999999998</v>
      </c>
      <c r="M4" s="1">
        <v>7.1900000000000006E-2</v>
      </c>
      <c r="N4" s="1">
        <v>0.1883</v>
      </c>
      <c r="O4" s="1">
        <v>-8.9800000000000005E-2</v>
      </c>
      <c r="P4" s="1">
        <v>6.83E-2</v>
      </c>
      <c r="Q4" s="1">
        <v>-2.7699999999999999E-2</v>
      </c>
      <c r="R4" s="1">
        <v>5.5500000000000001E-2</v>
      </c>
      <c r="S4" s="1">
        <v>0.1031</v>
      </c>
      <c r="T4" s="1">
        <v>3.5200000000000002E-2</v>
      </c>
      <c r="U4" s="1">
        <v>-4.87E-2</v>
      </c>
      <c r="V4" s="1">
        <v>-20.126799999999999</v>
      </c>
      <c r="W4" s="1">
        <v>0.1414</v>
      </c>
      <c r="X4" s="1">
        <v>-9.4000000000000004E-3</v>
      </c>
    </row>
    <row r="5" spans="1:141">
      <c r="A5" t="s">
        <v>26</v>
      </c>
      <c r="B5" s="1">
        <v>-0.21859999999999999</v>
      </c>
      <c r="C5" s="1">
        <v>5.0900000000000001E-2</v>
      </c>
      <c r="D5" s="1">
        <v>0.19900000000000001</v>
      </c>
      <c r="E5" s="1">
        <v>-1.0200000000000001E-2</v>
      </c>
      <c r="F5" s="1">
        <v>5.2600000000000001E-2</v>
      </c>
      <c r="G5" s="1">
        <v>0.51719999999999999</v>
      </c>
      <c r="H5" s="1">
        <v>0.1535</v>
      </c>
      <c r="I5" s="1">
        <v>4.6300000000000001E-2</v>
      </c>
      <c r="J5" s="1">
        <v>0.11700000000000001</v>
      </c>
      <c r="K5" s="1">
        <v>0.31979999999999997</v>
      </c>
      <c r="L5" s="1">
        <v>5.7500000000000002E-2</v>
      </c>
      <c r="M5" s="1">
        <v>8.6999999999999994E-2</v>
      </c>
      <c r="N5" s="1">
        <v>0.24010000000000001</v>
      </c>
      <c r="O5" s="1">
        <v>0.34289999999999998</v>
      </c>
      <c r="P5" s="1">
        <v>0.1004</v>
      </c>
      <c r="Q5" s="1">
        <v>6.9400000000000003E-2</v>
      </c>
      <c r="R5" s="1">
        <v>9.6600000000000005E-2</v>
      </c>
      <c r="S5" s="1">
        <v>3.7600000000000001E-2</v>
      </c>
      <c r="T5" s="1">
        <v>9.0399999999999994E-2</v>
      </c>
      <c r="U5" s="1">
        <v>-4.1000000000000003E-3</v>
      </c>
      <c r="V5" s="1">
        <v>-3.6602000000000001</v>
      </c>
      <c r="W5" s="1">
        <v>-1.4500000000000001E-2</v>
      </c>
      <c r="X5" s="1">
        <v>-7.1999999999999998E-3</v>
      </c>
    </row>
    <row r="6" spans="1:141">
      <c r="A6" t="s">
        <v>27</v>
      </c>
      <c r="B6" s="1">
        <v>-6.7400000000000002E-2</v>
      </c>
      <c r="C6" s="1">
        <v>-4.8000000000000001E-2</v>
      </c>
      <c r="D6" s="1">
        <v>0.37209999999999999</v>
      </c>
      <c r="E6" s="1">
        <v>-8.5300000000000001E-2</v>
      </c>
      <c r="F6" s="1">
        <v>8.8000000000000005E-3</v>
      </c>
      <c r="G6" s="1">
        <v>-6.3399999999999998E-2</v>
      </c>
      <c r="H6" s="1">
        <v>-7.46E-2</v>
      </c>
      <c r="I6" s="1">
        <v>-0.13800000000000001</v>
      </c>
      <c r="J6" s="1">
        <v>-0.42259999999999998</v>
      </c>
      <c r="K6" s="1">
        <v>5.21E-2</v>
      </c>
      <c r="L6" s="1">
        <v>-0.13239999999999999</v>
      </c>
      <c r="M6" s="1">
        <v>8.9999999999999993E-3</v>
      </c>
      <c r="N6" s="1">
        <v>0.1008</v>
      </c>
      <c r="O6" s="1">
        <v>-8.8800000000000004E-2</v>
      </c>
      <c r="P6" s="1">
        <v>-6.7500000000000004E-2</v>
      </c>
      <c r="Q6" s="1">
        <v>-1.01E-2</v>
      </c>
      <c r="R6" s="1">
        <v>-6.0600000000000001E-2</v>
      </c>
      <c r="S6" s="1">
        <v>5.0000000000000001E-4</v>
      </c>
      <c r="T6" s="1">
        <v>-2.6599999999999999E-2</v>
      </c>
      <c r="U6" s="1">
        <v>-5.7000000000000002E-3</v>
      </c>
      <c r="V6" s="1">
        <v>-1.4943</v>
      </c>
      <c r="W6" s="1">
        <v>-0.15640000000000001</v>
      </c>
      <c r="X6" s="1">
        <v>-0.13900000000000001</v>
      </c>
      <c r="DL6">
        <v>92.65</v>
      </c>
      <c r="DM6">
        <v>99.59</v>
      </c>
      <c r="DN6">
        <v>100.49</v>
      </c>
      <c r="DO6">
        <v>101.39</v>
      </c>
      <c r="DP6">
        <v>100.96</v>
      </c>
      <c r="DQ6">
        <v>100.32</v>
      </c>
      <c r="DR6">
        <v>103.53</v>
      </c>
      <c r="DS6">
        <v>100.6</v>
      </c>
      <c r="DT6">
        <v>98.46</v>
      </c>
      <c r="DU6">
        <v>98.73</v>
      </c>
      <c r="DV6">
        <v>96.55</v>
      </c>
      <c r="DW6">
        <v>105.14</v>
      </c>
      <c r="DX6">
        <v>92.68</v>
      </c>
    </row>
    <row r="7" spans="1:141">
      <c r="A7" t="s">
        <v>28</v>
      </c>
      <c r="B7" s="1">
        <v>0.44550000000000001</v>
      </c>
      <c r="C7" s="1">
        <v>9.9000000000000005E-2</v>
      </c>
      <c r="D7" s="1">
        <v>-0.22359999999999999</v>
      </c>
      <c r="E7" s="1">
        <v>0.14910000000000001</v>
      </c>
      <c r="F7" s="1">
        <v>0.1172</v>
      </c>
      <c r="G7" s="1">
        <v>-7.4200000000000002E-2</v>
      </c>
      <c r="H7" s="1">
        <v>7.1999999999999995E-2</v>
      </c>
      <c r="I7" s="1">
        <v>0.1258</v>
      </c>
      <c r="J7" s="1">
        <v>0.18540000000000001</v>
      </c>
      <c r="K7" s="1">
        <v>0.36880000000000002</v>
      </c>
      <c r="L7" s="1">
        <v>-4.9500000000000002E-2</v>
      </c>
      <c r="M7" s="1">
        <v>6.5799999999999997E-2</v>
      </c>
      <c r="N7" s="1">
        <v>9.64E-2</v>
      </c>
      <c r="O7" s="1">
        <v>5.2600000000000001E-2</v>
      </c>
      <c r="P7" s="1">
        <v>9.74E-2</v>
      </c>
      <c r="Q7" s="1">
        <v>5.6800000000000003E-2</v>
      </c>
      <c r="R7" s="1">
        <v>9.2200000000000004E-2</v>
      </c>
      <c r="S7" s="1">
        <v>6.9599999999999995E-2</v>
      </c>
      <c r="T7" s="1">
        <v>1.7399999999999999E-2</v>
      </c>
      <c r="U7" s="1">
        <v>0.105</v>
      </c>
      <c r="V7" s="1">
        <v>-1.4184000000000001</v>
      </c>
      <c r="W7" s="1">
        <v>0.18459999999999999</v>
      </c>
      <c r="X7" s="1">
        <v>0.18260000000000001</v>
      </c>
      <c r="DL7">
        <v>95.12</v>
      </c>
      <c r="DM7">
        <v>96.87</v>
      </c>
      <c r="DN7">
        <v>94</v>
      </c>
      <c r="DO7">
        <v>102.32</v>
      </c>
      <c r="DP7">
        <v>101.8</v>
      </c>
      <c r="DQ7">
        <v>100.09</v>
      </c>
      <c r="DR7">
        <v>104.51</v>
      </c>
      <c r="DS7">
        <v>100.05</v>
      </c>
      <c r="DT7">
        <v>100.8</v>
      </c>
      <c r="DU7">
        <v>100.39</v>
      </c>
      <c r="DV7">
        <v>99.05</v>
      </c>
      <c r="DW7">
        <v>97.07</v>
      </c>
      <c r="DX7">
        <v>100.19</v>
      </c>
      <c r="DY7">
        <v>2.6659471127900687E-2</v>
      </c>
      <c r="DZ7">
        <v>-2.73119791143689E-2</v>
      </c>
      <c r="EA7">
        <v>-6.4583540650810983E-2</v>
      </c>
      <c r="EB7">
        <v>9.172502219153689E-3</v>
      </c>
      <c r="EC7">
        <v>8.3201267828843448E-3</v>
      </c>
      <c r="ED7">
        <v>-2.2926634768739014E-3</v>
      </c>
      <c r="EE7">
        <v>9.4658553076403355E-3</v>
      </c>
      <c r="EF7">
        <v>-5.4671968190854589E-3</v>
      </c>
      <c r="EG7">
        <v>2.3765996343692905E-2</v>
      </c>
      <c r="EH7">
        <v>1.6813531854552786E-2</v>
      </c>
      <c r="EI7">
        <v>2.589331952356292E-2</v>
      </c>
      <c r="EJ7">
        <v>-7.6754803119650064E-2</v>
      </c>
      <c r="EK7">
        <v>8.1031506258092259E-2</v>
      </c>
    </row>
    <row r="8" spans="1:141">
      <c r="A8" t="s">
        <v>29</v>
      </c>
      <c r="B8" s="1">
        <v>-1.9699999999999999E-2</v>
      </c>
      <c r="C8" s="1">
        <v>6.5299999999999997E-2</v>
      </c>
      <c r="D8" s="1">
        <v>-3.32E-2</v>
      </c>
      <c r="E8" s="1">
        <v>7.4300000000000005E-2</v>
      </c>
      <c r="F8" s="1">
        <v>7.7200000000000005E-2</v>
      </c>
      <c r="G8" s="1">
        <v>1.09E-2</v>
      </c>
      <c r="H8" s="1">
        <v>8.2400000000000001E-2</v>
      </c>
      <c r="I8" s="1">
        <v>9.9599999999999994E-2</v>
      </c>
      <c r="J8" s="1">
        <v>0.64410000000000001</v>
      </c>
      <c r="K8" s="1">
        <v>-2.98E-2</v>
      </c>
      <c r="L8" s="1">
        <v>0.2555</v>
      </c>
      <c r="M8" s="1">
        <v>4.2099999999999999E-2</v>
      </c>
      <c r="N8" s="1">
        <v>8.8300000000000003E-2</v>
      </c>
      <c r="O8" s="1">
        <v>-9.11E-2</v>
      </c>
      <c r="P8" s="1">
        <v>7.1300000000000002E-2</v>
      </c>
      <c r="Q8" s="1">
        <v>3.6799999999999999E-2</v>
      </c>
      <c r="R8" s="1">
        <v>6.7100000000000007E-2</v>
      </c>
      <c r="S8" s="1">
        <v>0.14219999999999999</v>
      </c>
      <c r="T8" s="1">
        <v>6.6799999999999998E-2</v>
      </c>
      <c r="U8" s="1">
        <v>0.05</v>
      </c>
      <c r="V8" s="1">
        <v>-4.5648999999999997</v>
      </c>
      <c r="W8" s="1">
        <v>6.7500000000000004E-2</v>
      </c>
      <c r="X8" s="1">
        <v>0.19789999999999999</v>
      </c>
      <c r="DL8">
        <v>102.79</v>
      </c>
      <c r="DM8">
        <v>107.79</v>
      </c>
      <c r="DN8">
        <v>108.3</v>
      </c>
      <c r="DO8">
        <v>104.37</v>
      </c>
      <c r="DP8">
        <v>103.92</v>
      </c>
      <c r="DQ8">
        <v>102.65</v>
      </c>
      <c r="DR8">
        <v>105.04</v>
      </c>
      <c r="DS8">
        <v>104.57</v>
      </c>
      <c r="DT8">
        <v>104.4</v>
      </c>
      <c r="DU8">
        <v>104.99</v>
      </c>
      <c r="DV8">
        <v>102.74</v>
      </c>
      <c r="DW8">
        <v>97.32</v>
      </c>
      <c r="DX8">
        <v>107.64</v>
      </c>
      <c r="DY8">
        <v>8.0634987384356621E-2</v>
      </c>
      <c r="DZ8">
        <v>0.11272839888510376</v>
      </c>
      <c r="EA8">
        <v>0.15212765957446805</v>
      </c>
      <c r="EB8">
        <v>2.0035183737294873E-2</v>
      </c>
      <c r="EC8">
        <v>2.0825147347740713E-2</v>
      </c>
      <c r="ED8">
        <v>2.5576980717354404E-2</v>
      </c>
      <c r="EE8">
        <v>5.0712850444933604E-3</v>
      </c>
      <c r="EF8">
        <v>4.5177411294352786E-2</v>
      </c>
      <c r="EG8">
        <v>3.5714285714285803E-2</v>
      </c>
      <c r="EH8">
        <v>4.582129694192643E-2</v>
      </c>
      <c r="EI8">
        <v>3.7253912165572924E-2</v>
      </c>
      <c r="EJ8">
        <v>2.5754610075203461E-3</v>
      </c>
      <c r="EK8">
        <v>7.4358718434973575E-2</v>
      </c>
    </row>
    <row r="9" spans="1:141">
      <c r="A9" t="s">
        <v>30</v>
      </c>
      <c r="B9" s="1">
        <v>-0.1033</v>
      </c>
      <c r="C9" s="1">
        <v>0.1235</v>
      </c>
      <c r="D9" s="1">
        <v>0.1004</v>
      </c>
      <c r="E9" s="1">
        <v>0.14119999999999999</v>
      </c>
      <c r="F9" s="1">
        <v>2.0799999999999999E-2</v>
      </c>
      <c r="G9" s="1">
        <v>0.26179999999999998</v>
      </c>
      <c r="H9" s="1">
        <v>0.12540000000000001</v>
      </c>
      <c r="I9" s="1">
        <v>7.1499999999999994E-2</v>
      </c>
      <c r="J9" s="1">
        <v>-5.0999999999999997E-2</v>
      </c>
      <c r="K9" s="1">
        <v>0.3337</v>
      </c>
      <c r="L9" s="1">
        <v>-2.1700000000000001E-2</v>
      </c>
      <c r="M9" s="1">
        <v>0.12959999999999999</v>
      </c>
      <c r="N9" s="1">
        <v>4.6600000000000003E-2</v>
      </c>
      <c r="O9" s="1">
        <v>0.39240000000000003</v>
      </c>
      <c r="P9" s="1">
        <v>0.1113</v>
      </c>
      <c r="Q9" s="1">
        <v>5.2200000000000003E-2</v>
      </c>
      <c r="R9" s="1">
        <v>0.1043</v>
      </c>
      <c r="S9" s="1">
        <v>2.4899999999999999E-2</v>
      </c>
      <c r="T9" s="1">
        <v>0.1305</v>
      </c>
      <c r="U9" s="1">
        <v>4.2000000000000003E-2</v>
      </c>
      <c r="V9" s="1">
        <v>-2.6585000000000001</v>
      </c>
      <c r="W9" s="1">
        <v>-3.0599999999999999E-2</v>
      </c>
      <c r="X9" s="1">
        <v>9.6600000000000005E-2</v>
      </c>
      <c r="DL9">
        <v>127.87</v>
      </c>
      <c r="DM9">
        <v>100</v>
      </c>
      <c r="DN9">
        <v>97.6</v>
      </c>
      <c r="DO9">
        <v>104.69</v>
      </c>
      <c r="DP9">
        <v>101.7</v>
      </c>
      <c r="DQ9">
        <v>104.24</v>
      </c>
      <c r="DR9">
        <v>104.18</v>
      </c>
      <c r="DS9">
        <v>103.44</v>
      </c>
      <c r="DT9">
        <v>109.27</v>
      </c>
      <c r="DU9">
        <v>88.66</v>
      </c>
      <c r="DV9">
        <v>107.61</v>
      </c>
      <c r="DW9">
        <v>98.71</v>
      </c>
      <c r="DX9">
        <v>119.28</v>
      </c>
      <c r="DY9">
        <v>0.24399260628465802</v>
      </c>
      <c r="DZ9">
        <v>-7.2270154930884178E-2</v>
      </c>
      <c r="EA9">
        <v>-9.8799630655586362E-2</v>
      </c>
      <c r="EB9">
        <v>3.0660151384496806E-3</v>
      </c>
      <c r="EC9">
        <v>-2.1362586605080822E-2</v>
      </c>
      <c r="ED9">
        <v>1.5489527520701306E-2</v>
      </c>
      <c r="EE9">
        <v>-8.1873571972581813E-3</v>
      </c>
      <c r="EF9">
        <v>-1.0806158554078564E-2</v>
      </c>
      <c r="EG9">
        <v>4.6647509578543966E-2</v>
      </c>
      <c r="EH9">
        <v>-0.15553862272597391</v>
      </c>
      <c r="EI9">
        <v>4.7401206930114903E-2</v>
      </c>
      <c r="EJ9">
        <v>1.428277846280313E-2</v>
      </c>
      <c r="EK9">
        <v>0.10813823857302118</v>
      </c>
    </row>
    <row r="10" spans="1:141">
      <c r="A10" t="s">
        <v>31</v>
      </c>
      <c r="B10" s="1">
        <v>-4.0000000000000002E-4</v>
      </c>
      <c r="C10" s="1">
        <v>-0.1048</v>
      </c>
      <c r="D10" s="1">
        <v>2.46E-2</v>
      </c>
      <c r="E10" s="1">
        <v>-0.13420000000000001</v>
      </c>
      <c r="F10" s="1">
        <v>-3.09E-2</v>
      </c>
      <c r="G10" s="1">
        <v>-0.1012</v>
      </c>
      <c r="H10" s="1">
        <v>-0.1229</v>
      </c>
      <c r="I10" s="1">
        <v>-0.1239</v>
      </c>
      <c r="J10" s="1">
        <v>-0.36840000000000001</v>
      </c>
      <c r="K10" s="1">
        <v>-0.70209999999999995</v>
      </c>
      <c r="L10" s="1">
        <v>-0.10630000000000001</v>
      </c>
      <c r="M10" s="1">
        <v>-6.2600000000000003E-2</v>
      </c>
      <c r="N10" s="1">
        <v>1.9599999999999999E-2</v>
      </c>
      <c r="O10" s="1">
        <v>-0.185</v>
      </c>
      <c r="P10" s="1">
        <v>-0.1123</v>
      </c>
      <c r="Q10" s="1">
        <v>-6.2E-2</v>
      </c>
      <c r="R10" s="1">
        <v>-0.1066</v>
      </c>
      <c r="S10" s="1">
        <v>-5.45E-2</v>
      </c>
      <c r="T10" s="1">
        <v>-4.1700000000000001E-2</v>
      </c>
      <c r="U10" s="1">
        <v>-6.7999999999999996E-3</v>
      </c>
      <c r="V10" s="1">
        <v>-1.8694999999999999</v>
      </c>
      <c r="W10" s="1">
        <v>-0.12740000000000001</v>
      </c>
      <c r="X10" s="1">
        <v>-0.15759999999999999</v>
      </c>
      <c r="DL10">
        <v>100.18</v>
      </c>
      <c r="DM10">
        <v>103.31</v>
      </c>
      <c r="DN10">
        <v>102.81</v>
      </c>
      <c r="DO10">
        <v>108.88</v>
      </c>
      <c r="DP10">
        <v>103.57</v>
      </c>
      <c r="DQ10">
        <v>104.43</v>
      </c>
      <c r="DR10">
        <v>104.26</v>
      </c>
      <c r="DS10">
        <v>104.07</v>
      </c>
      <c r="DT10">
        <v>106.17</v>
      </c>
      <c r="DU10">
        <v>99.94</v>
      </c>
      <c r="DV10">
        <v>108.61</v>
      </c>
      <c r="DW10">
        <v>104.57</v>
      </c>
      <c r="DX10">
        <v>118.1</v>
      </c>
      <c r="DY10">
        <v>-0.21654805662000468</v>
      </c>
      <c r="DZ10">
        <v>3.3100000000000025E-2</v>
      </c>
      <c r="EA10">
        <v>5.3381147540983692E-2</v>
      </c>
      <c r="EB10">
        <v>4.0022924825675786E-2</v>
      </c>
      <c r="EC10">
        <v>1.8387413962635105E-2</v>
      </c>
      <c r="ED10">
        <v>1.8227168073677278E-3</v>
      </c>
      <c r="EE10">
        <v>7.6790170858128521E-4</v>
      </c>
      <c r="EF10">
        <v>6.0904872389790747E-3</v>
      </c>
      <c r="EG10">
        <v>-2.8370092431591418E-2</v>
      </c>
      <c r="EH10">
        <v>0.12722761109857886</v>
      </c>
      <c r="EI10">
        <v>9.2928166527274422E-3</v>
      </c>
      <c r="EJ10">
        <v>5.9365819065950766E-2</v>
      </c>
      <c r="EK10">
        <v>-9.8926894701543162E-3</v>
      </c>
    </row>
    <row r="11" spans="1:141">
      <c r="A11" t="s">
        <v>32</v>
      </c>
      <c r="B11" s="1">
        <v>0.2422</v>
      </c>
      <c r="C11" s="1">
        <v>0.1386</v>
      </c>
      <c r="D11" s="1">
        <v>-3.1E-2</v>
      </c>
      <c r="E11" s="1">
        <v>0.1744</v>
      </c>
      <c r="F11" s="1">
        <v>0.10150000000000001</v>
      </c>
      <c r="G11" s="1">
        <v>5.1700000000000003E-2</v>
      </c>
      <c r="H11" s="1">
        <v>6.3399999999999998E-2</v>
      </c>
      <c r="I11" s="1">
        <v>9.4200000000000006E-2</v>
      </c>
      <c r="J11" s="1">
        <v>0.32440000000000002</v>
      </c>
      <c r="K11" s="1">
        <v>2.1354000000000002</v>
      </c>
      <c r="L11" s="1">
        <v>-0.05</v>
      </c>
      <c r="M11" s="1">
        <v>1.49E-2</v>
      </c>
      <c r="N11" s="1">
        <v>6.0100000000000001E-2</v>
      </c>
      <c r="O11" s="1">
        <v>5.2400000000000002E-2</v>
      </c>
      <c r="P11" s="1">
        <v>9.2899999999999996E-2</v>
      </c>
      <c r="Q11" s="1">
        <v>5.9499999999999997E-2</v>
      </c>
      <c r="R11" s="1">
        <v>8.8900000000000007E-2</v>
      </c>
      <c r="S11" s="1">
        <v>5.6399999999999999E-2</v>
      </c>
      <c r="T11" s="1">
        <v>6.4000000000000003E-3</v>
      </c>
      <c r="U11" s="1">
        <v>8.3099999999999993E-2</v>
      </c>
      <c r="V11" s="1">
        <v>-0.83409999999999995</v>
      </c>
      <c r="W11" s="1">
        <v>0.32219999999999999</v>
      </c>
      <c r="X11" s="1">
        <v>0.16750000000000001</v>
      </c>
      <c r="DL11">
        <v>99.35</v>
      </c>
      <c r="DM11">
        <v>105.11</v>
      </c>
      <c r="DN11">
        <v>102.81</v>
      </c>
      <c r="DO11">
        <v>110.22</v>
      </c>
      <c r="DP11">
        <v>104.27</v>
      </c>
      <c r="DQ11">
        <v>105.33</v>
      </c>
      <c r="DR11">
        <v>103.88</v>
      </c>
      <c r="DS11">
        <v>104.98</v>
      </c>
      <c r="DT11">
        <v>106.78</v>
      </c>
      <c r="DU11">
        <v>99.62</v>
      </c>
      <c r="DV11">
        <v>110</v>
      </c>
      <c r="DW11">
        <v>112.52</v>
      </c>
      <c r="DX11">
        <v>123.87</v>
      </c>
      <c r="DY11">
        <v>-8.2850868436814985E-3</v>
      </c>
      <c r="DZ11">
        <v>1.7423289129803475E-2</v>
      </c>
      <c r="EA11">
        <v>0</v>
      </c>
      <c r="EB11">
        <v>1.2307127112417372E-2</v>
      </c>
      <c r="EC11">
        <v>6.7587139132953833E-3</v>
      </c>
      <c r="ED11">
        <v>8.6182131571386714E-3</v>
      </c>
      <c r="EE11">
        <v>-3.6447343180511186E-3</v>
      </c>
      <c r="EF11">
        <v>8.7441145382916394E-3</v>
      </c>
      <c r="EG11">
        <v>5.7455024959969809E-3</v>
      </c>
      <c r="EH11">
        <v>-3.2019211526915468E-3</v>
      </c>
      <c r="EI11">
        <v>1.279808489089403E-2</v>
      </c>
      <c r="EJ11">
        <v>7.6025628765420322E-2</v>
      </c>
      <c r="EK11">
        <v>4.8856900931414142E-2</v>
      </c>
    </row>
    <row r="12" spans="1:141">
      <c r="A12" t="s">
        <v>33</v>
      </c>
      <c r="B12" s="1">
        <v>-0.1227</v>
      </c>
      <c r="C12" s="1">
        <v>2.0899999999999998E-2</v>
      </c>
      <c r="D12" s="1">
        <v>-1.5100000000000001E-2</v>
      </c>
      <c r="E12" s="1">
        <v>-6.7000000000000002E-3</v>
      </c>
      <c r="F12" s="1">
        <v>8.4699999999999998E-2</v>
      </c>
      <c r="G12" s="1">
        <v>7.9600000000000004E-2</v>
      </c>
      <c r="H12" s="1">
        <v>5.6899999999999999E-2</v>
      </c>
      <c r="I12" s="1">
        <v>7.2099999999999997E-2</v>
      </c>
      <c r="J12" s="1">
        <v>0.41360000000000002</v>
      </c>
      <c r="K12" s="1">
        <v>0.2427</v>
      </c>
      <c r="L12" s="1">
        <v>0.25690000000000002</v>
      </c>
      <c r="M12" s="1">
        <v>1.9400000000000001E-2</v>
      </c>
      <c r="N12" s="1">
        <v>3.1199999999999999E-2</v>
      </c>
      <c r="O12" s="1">
        <v>-9.0700000000000003E-2</v>
      </c>
      <c r="P12" s="1">
        <v>3.5999999999999997E-2</v>
      </c>
      <c r="Q12" s="1">
        <v>3.3399999999999999E-2</v>
      </c>
      <c r="R12" s="1">
        <v>3.5700000000000003E-2</v>
      </c>
      <c r="S12" s="1">
        <v>7.2700000000000001E-2</v>
      </c>
      <c r="T12" s="1">
        <v>7.7000000000000002E-3</v>
      </c>
      <c r="U12" s="1">
        <v>2.4400000000000002E-2</v>
      </c>
      <c r="V12" s="1">
        <v>2.0840000000000001</v>
      </c>
      <c r="W12" s="1">
        <v>6.4699999999999994E-2</v>
      </c>
      <c r="X12" s="1">
        <v>0.1152</v>
      </c>
      <c r="DL12">
        <v>104.78</v>
      </c>
      <c r="DM12">
        <v>107.2</v>
      </c>
      <c r="DN12">
        <v>103.16</v>
      </c>
      <c r="DO12">
        <v>113.53</v>
      </c>
      <c r="DP12">
        <v>105.31</v>
      </c>
      <c r="DQ12">
        <v>106.56</v>
      </c>
      <c r="DR12">
        <v>104.09</v>
      </c>
      <c r="DS12">
        <v>106.37</v>
      </c>
      <c r="DT12">
        <v>106.57</v>
      </c>
      <c r="DU12">
        <v>98.94</v>
      </c>
      <c r="DV12">
        <v>111.64</v>
      </c>
      <c r="DW12">
        <v>115.96</v>
      </c>
      <c r="DX12">
        <v>124.87</v>
      </c>
      <c r="DY12">
        <v>5.4655259184700627E-2</v>
      </c>
      <c r="DZ12">
        <v>1.9883931119779312E-2</v>
      </c>
      <c r="EA12">
        <v>3.4043380994066173E-3</v>
      </c>
      <c r="EB12">
        <v>3.0030847396116878E-2</v>
      </c>
      <c r="EC12">
        <v>9.9741056871584001E-3</v>
      </c>
      <c r="ED12">
        <v>1.1677584733694141E-2</v>
      </c>
      <c r="EE12">
        <v>2.0215633423181362E-3</v>
      </c>
      <c r="EF12">
        <v>1.3240617260430564E-2</v>
      </c>
      <c r="EG12">
        <v>-1.9666604233003178E-3</v>
      </c>
      <c r="EH12">
        <v>-6.8259385665529696E-3</v>
      </c>
      <c r="EI12">
        <v>1.4909090909090914E-2</v>
      </c>
      <c r="EJ12">
        <v>3.0572342694632045E-2</v>
      </c>
      <c r="EK12">
        <v>8.0729797368208605E-3</v>
      </c>
    </row>
    <row r="13" spans="1:141">
      <c r="A13" t="s">
        <v>34</v>
      </c>
      <c r="B13" s="1">
        <v>8.0000000000000004E-4</v>
      </c>
      <c r="C13" s="1">
        <v>-7.3300000000000004E-2</v>
      </c>
      <c r="D13" s="1">
        <v>0.1633</v>
      </c>
      <c r="E13" s="1">
        <v>-0.1265</v>
      </c>
      <c r="F13" s="1">
        <v>4.4999999999999997E-3</v>
      </c>
      <c r="G13" s="1">
        <v>2.3699999999999999E-2</v>
      </c>
      <c r="H13" s="1">
        <v>0.1045</v>
      </c>
      <c r="I13" s="1">
        <v>-2E-3</v>
      </c>
      <c r="J13" s="1">
        <v>6.2799999999999995E-2</v>
      </c>
      <c r="K13" s="1">
        <v>0.1074</v>
      </c>
      <c r="L13" s="1">
        <v>5.5100000000000003E-2</v>
      </c>
      <c r="M13" s="1">
        <v>6.6699999999999995E-2</v>
      </c>
      <c r="N13" s="1">
        <v>4.8800000000000003E-2</v>
      </c>
      <c r="O13" s="1">
        <v>0.3468</v>
      </c>
      <c r="P13" s="1">
        <v>5.0999999999999997E-2</v>
      </c>
      <c r="Q13" s="1">
        <v>2.1700000000000001E-2</v>
      </c>
      <c r="R13" s="1">
        <v>4.7600000000000003E-2</v>
      </c>
      <c r="S13" s="1">
        <v>-3.3500000000000002E-2</v>
      </c>
      <c r="T13" s="1">
        <v>2.18E-2</v>
      </c>
      <c r="U13" s="1">
        <v>-2.9499999999999998E-2</v>
      </c>
      <c r="V13" s="1">
        <v>-4.4123000000000001</v>
      </c>
      <c r="W13" s="1">
        <v>-6.0999999999999999E-2</v>
      </c>
      <c r="X13" s="1">
        <v>-3.6400000000000002E-2</v>
      </c>
      <c r="DL13">
        <v>114.95</v>
      </c>
      <c r="DM13">
        <v>105.74</v>
      </c>
      <c r="DN13">
        <v>101.58</v>
      </c>
      <c r="DO13">
        <v>115.18</v>
      </c>
      <c r="DP13">
        <v>105.91</v>
      </c>
      <c r="DQ13">
        <v>106.82</v>
      </c>
      <c r="DR13">
        <v>104.84</v>
      </c>
      <c r="DS13">
        <v>107.1</v>
      </c>
      <c r="DT13">
        <v>106.01</v>
      </c>
      <c r="DU13">
        <v>99.23</v>
      </c>
      <c r="DV13">
        <v>111.24</v>
      </c>
      <c r="DW13">
        <v>108.85</v>
      </c>
      <c r="DX13">
        <v>117.34</v>
      </c>
      <c r="DY13">
        <v>9.7060507730482928E-2</v>
      </c>
      <c r="DZ13">
        <v>-1.3619402985074702E-2</v>
      </c>
      <c r="EA13">
        <v>-1.5316013958898781E-2</v>
      </c>
      <c r="EB13">
        <v>1.4533603452831901E-2</v>
      </c>
      <c r="EC13">
        <v>5.6974646282403792E-3</v>
      </c>
      <c r="ED13">
        <v>2.4399399399398546E-3</v>
      </c>
      <c r="EE13">
        <v>7.2053031030838693E-3</v>
      </c>
      <c r="EF13">
        <v>6.8628372661463733E-3</v>
      </c>
      <c r="EG13">
        <v>-5.2547621281785499E-3</v>
      </c>
      <c r="EH13">
        <v>2.9310693349505383E-3</v>
      </c>
      <c r="EI13">
        <v>-3.5829451809387823E-3</v>
      </c>
      <c r="EJ13">
        <v>-6.1314246291824769E-2</v>
      </c>
      <c r="EK13">
        <v>-6.0302714823416363E-2</v>
      </c>
    </row>
    <row r="14" spans="1:141">
      <c r="A14" t="s">
        <v>35</v>
      </c>
      <c r="B14" s="1">
        <v>-0.1343</v>
      </c>
      <c r="C14" s="1">
        <v>-1.6799999999999999E-2</v>
      </c>
      <c r="D14" s="1">
        <v>-0.1636</v>
      </c>
      <c r="E14" s="1">
        <v>-3.0099999999999998E-2</v>
      </c>
      <c r="F14" s="1">
        <v>-3.5400000000000001E-2</v>
      </c>
      <c r="G14" s="1">
        <v>0.14560000000000001</v>
      </c>
      <c r="H14" s="1">
        <v>-0.12820000000000001</v>
      </c>
      <c r="I14" s="1">
        <v>-0.13769999999999999</v>
      </c>
      <c r="J14" s="1">
        <v>-0.42199999999999999</v>
      </c>
      <c r="K14" s="1">
        <v>7.8100000000000003E-2</v>
      </c>
      <c r="L14" s="1">
        <v>-0.14399999999999999</v>
      </c>
      <c r="M14" s="1">
        <v>-5.3499999999999999E-2</v>
      </c>
      <c r="N14" s="1">
        <v>-4.9599999999999998E-2</v>
      </c>
      <c r="O14" s="1">
        <v>-0.1729</v>
      </c>
      <c r="P14" s="1">
        <v>-0.10199999999999999</v>
      </c>
      <c r="Q14" s="1">
        <v>-3.1099999999999999E-2</v>
      </c>
      <c r="R14" s="1">
        <v>-9.4E-2</v>
      </c>
      <c r="S14" s="1">
        <v>-2.69E-2</v>
      </c>
      <c r="T14" s="1">
        <v>7.3099999999999998E-2</v>
      </c>
      <c r="U14" s="1">
        <v>-8.8999999999999999E-3</v>
      </c>
      <c r="V14" s="1">
        <v>-1.7712000000000001</v>
      </c>
      <c r="W14" s="1">
        <v>-7.4700000000000003E-2</v>
      </c>
      <c r="X14" s="1">
        <v>-0.1048</v>
      </c>
      <c r="DL14">
        <v>98.02</v>
      </c>
      <c r="DM14">
        <v>102.51</v>
      </c>
      <c r="DN14">
        <v>98.68</v>
      </c>
      <c r="DO14">
        <v>113.39</v>
      </c>
      <c r="DP14">
        <v>105.3</v>
      </c>
      <c r="DQ14">
        <v>104.55</v>
      </c>
      <c r="DR14">
        <v>105.86</v>
      </c>
      <c r="DS14">
        <v>104.65</v>
      </c>
      <c r="DT14">
        <v>105.62</v>
      </c>
      <c r="DU14">
        <v>101.19</v>
      </c>
      <c r="DV14">
        <v>111.82</v>
      </c>
      <c r="DW14">
        <v>114.42</v>
      </c>
      <c r="DX14">
        <v>126.78</v>
      </c>
      <c r="DY14">
        <v>-0.14728142670726407</v>
      </c>
      <c r="DZ14">
        <v>-3.0546623794212125E-2</v>
      </c>
      <c r="EA14">
        <v>-2.8548926954124743E-2</v>
      </c>
      <c r="EB14">
        <v>-1.5540892516061869E-2</v>
      </c>
      <c r="EC14">
        <v>-5.7596072136719802E-3</v>
      </c>
      <c r="ED14">
        <v>-2.1250702115708633E-2</v>
      </c>
      <c r="EE14">
        <v>9.7291110263257909E-3</v>
      </c>
      <c r="EF14">
        <v>-2.2875816993463947E-2</v>
      </c>
      <c r="EG14">
        <v>-3.6788982171493305E-3</v>
      </c>
      <c r="EH14">
        <v>1.9752091101481344E-2</v>
      </c>
      <c r="EI14">
        <v>5.2139518158935486E-3</v>
      </c>
      <c r="EJ14">
        <v>5.1171336701883396E-2</v>
      </c>
      <c r="EK14">
        <v>8.0449974433270816E-2</v>
      </c>
    </row>
    <row r="15" spans="1:141">
      <c r="A15" t="s">
        <v>36</v>
      </c>
      <c r="B15" s="1">
        <v>0.60870000000000002</v>
      </c>
      <c r="C15" s="1">
        <v>0.1176</v>
      </c>
      <c r="D15" s="1">
        <v>-0.1893</v>
      </c>
      <c r="E15" s="1">
        <v>0.1807</v>
      </c>
      <c r="F15" s="1">
        <v>7.22E-2</v>
      </c>
      <c r="G15" s="1">
        <v>-1.84E-2</v>
      </c>
      <c r="H15" s="1">
        <v>5.1700000000000003E-2</v>
      </c>
      <c r="I15" s="1">
        <v>0.13170000000000001</v>
      </c>
      <c r="J15" s="1">
        <v>0.24529999999999999</v>
      </c>
      <c r="K15" s="1">
        <v>-0.1105</v>
      </c>
      <c r="L15" s="1">
        <v>-4.9299999999999997E-2</v>
      </c>
      <c r="M15" s="1">
        <v>4.1300000000000003E-2</v>
      </c>
      <c r="N15" s="1">
        <v>3.3500000000000002E-2</v>
      </c>
      <c r="O15" s="1">
        <v>5.4199999999999998E-2</v>
      </c>
      <c r="P15" s="1">
        <v>9.5399999999999999E-2</v>
      </c>
      <c r="Q15" s="1">
        <v>5.2600000000000001E-2</v>
      </c>
      <c r="R15" s="1">
        <v>9.0300000000000005E-2</v>
      </c>
      <c r="S15" s="1">
        <v>2.53E-2</v>
      </c>
      <c r="T15" s="1">
        <v>-2.12E-2</v>
      </c>
      <c r="U15" s="1">
        <v>6.0699999999999997E-2</v>
      </c>
      <c r="V15" s="1">
        <v>-1.3446</v>
      </c>
      <c r="W15" s="1">
        <v>0.1681</v>
      </c>
      <c r="X15" s="1">
        <v>5.4399999999999997E-2</v>
      </c>
      <c r="DL15">
        <v>111.65</v>
      </c>
      <c r="DM15">
        <v>104.06</v>
      </c>
      <c r="DN15">
        <v>99.22</v>
      </c>
      <c r="DO15">
        <v>115.21</v>
      </c>
      <c r="DP15">
        <v>106.22</v>
      </c>
      <c r="DQ15">
        <v>105.83</v>
      </c>
      <c r="DR15">
        <v>106.85</v>
      </c>
      <c r="DS15">
        <v>106.45</v>
      </c>
      <c r="DT15">
        <v>105.69</v>
      </c>
      <c r="DU15">
        <v>101.91</v>
      </c>
      <c r="DV15">
        <v>111.79</v>
      </c>
      <c r="DW15">
        <v>118.97</v>
      </c>
      <c r="DX15">
        <v>120.83</v>
      </c>
      <c r="DY15">
        <v>0.13905325443786992</v>
      </c>
      <c r="DZ15">
        <v>1.5120476051116936E-2</v>
      </c>
      <c r="EA15">
        <v>5.4722334819618159E-3</v>
      </c>
      <c r="EB15">
        <v>1.605079813034653E-2</v>
      </c>
      <c r="EC15">
        <v>8.7369420702754202E-3</v>
      </c>
      <c r="ED15">
        <v>1.2242945958871364E-2</v>
      </c>
      <c r="EE15">
        <v>9.3519743056867076E-3</v>
      </c>
      <c r="EF15">
        <v>1.7200191113234564E-2</v>
      </c>
      <c r="EG15">
        <v>6.6275326642674848E-4</v>
      </c>
      <c r="EH15">
        <v>7.1153276015416432E-3</v>
      </c>
      <c r="EI15">
        <v>-2.6828832051499669E-4</v>
      </c>
      <c r="EJ15">
        <v>3.9765775214123382E-2</v>
      </c>
      <c r="EK15">
        <v>-4.6931692696008859E-2</v>
      </c>
    </row>
    <row r="16" spans="1:141">
      <c r="A16" t="s">
        <v>37</v>
      </c>
      <c r="B16" s="1">
        <v>-0.15609999999999999</v>
      </c>
      <c r="C16" s="1">
        <v>-5.5999999999999999E-3</v>
      </c>
      <c r="D16" s="1">
        <v>0.2054</v>
      </c>
      <c r="E16" s="1">
        <v>-1.7899999999999999E-2</v>
      </c>
      <c r="F16" s="1">
        <v>1.4E-3</v>
      </c>
      <c r="G16" s="1">
        <v>8.6E-3</v>
      </c>
      <c r="H16" s="1">
        <v>2.5899999999999999E-2</v>
      </c>
      <c r="I16" s="1">
        <v>2.9399999999999999E-2</v>
      </c>
      <c r="J16" s="1">
        <v>0.2969</v>
      </c>
      <c r="K16" s="1">
        <v>7.9799999999999996E-2</v>
      </c>
      <c r="L16" s="1">
        <v>0.25390000000000001</v>
      </c>
      <c r="M16" s="1">
        <v>-2.2499999999999999E-2</v>
      </c>
      <c r="N16" s="1">
        <v>1.1900000000000001E-2</v>
      </c>
      <c r="O16" s="1">
        <v>-9.3700000000000006E-2</v>
      </c>
      <c r="P16" s="1">
        <v>4.7999999999999996E-3</v>
      </c>
      <c r="Q16" s="1">
        <v>-2.5000000000000001E-2</v>
      </c>
      <c r="R16" s="1">
        <v>1.2999999999999999E-3</v>
      </c>
      <c r="S16" s="1">
        <v>7.0999999999999994E-2</v>
      </c>
      <c r="T16" s="1">
        <v>6.1999999999999998E-3</v>
      </c>
      <c r="U16" s="1">
        <v>-1.54E-2</v>
      </c>
      <c r="V16" s="1">
        <v>-2.2574000000000001</v>
      </c>
      <c r="W16" s="1">
        <v>-1E-3</v>
      </c>
      <c r="X16" s="1">
        <v>0.108</v>
      </c>
      <c r="DL16">
        <v>110.85</v>
      </c>
      <c r="DM16">
        <v>103.79</v>
      </c>
      <c r="DN16">
        <v>98.1</v>
      </c>
      <c r="DO16">
        <v>113.43</v>
      </c>
      <c r="DP16">
        <v>106.35</v>
      </c>
      <c r="DQ16">
        <v>104.67</v>
      </c>
      <c r="DR16">
        <v>107.79</v>
      </c>
      <c r="DS16">
        <v>106.54</v>
      </c>
      <c r="DT16">
        <v>106.63</v>
      </c>
      <c r="DU16">
        <v>104.24</v>
      </c>
      <c r="DV16">
        <v>110.58</v>
      </c>
      <c r="DW16">
        <v>116.03</v>
      </c>
      <c r="DX16">
        <v>122.49</v>
      </c>
      <c r="DY16">
        <v>-7.1652485445589907E-3</v>
      </c>
      <c r="DZ16">
        <v>-2.5946569286949455E-3</v>
      </c>
      <c r="EA16">
        <v>-1.1288046764765214E-2</v>
      </c>
      <c r="EB16">
        <v>-1.545004773891144E-2</v>
      </c>
      <c r="EC16">
        <v>1.2238749764639E-3</v>
      </c>
      <c r="ED16">
        <v>-1.0960975148823554E-2</v>
      </c>
      <c r="EE16">
        <v>8.7973795039776505E-3</v>
      </c>
      <c r="EF16">
        <v>8.4546735556602544E-4</v>
      </c>
      <c r="EG16">
        <v>8.893935093197065E-3</v>
      </c>
      <c r="EH16">
        <v>2.2863310764399944E-2</v>
      </c>
      <c r="EI16">
        <v>-1.0823866177654601E-2</v>
      </c>
      <c r="EJ16">
        <v>-2.4712112297217766E-2</v>
      </c>
      <c r="EK16">
        <v>1.3738310022345416E-2</v>
      </c>
    </row>
    <row r="17" spans="1:141">
      <c r="A17" t="s">
        <v>38</v>
      </c>
      <c r="B17" s="1">
        <v>-0.23899999999999999</v>
      </c>
      <c r="C17" s="1">
        <v>-9.7100000000000006E-2</v>
      </c>
      <c r="D17" s="1">
        <v>0.2014</v>
      </c>
      <c r="E17" s="1">
        <v>-0.1411</v>
      </c>
      <c r="F17" s="1">
        <v>-5.0200000000000002E-2</v>
      </c>
      <c r="G17" s="1">
        <v>-2.3400000000000001E-2</v>
      </c>
      <c r="H17" s="1">
        <v>7.2599999999999998E-2</v>
      </c>
      <c r="I17" s="1">
        <v>-4.7399999999999998E-2</v>
      </c>
      <c r="J17" s="1">
        <v>-5.6500000000000002E-2</v>
      </c>
      <c r="K17" s="1">
        <v>6.9900000000000004E-2</v>
      </c>
      <c r="L17" s="1">
        <v>5.4699999999999999E-2</v>
      </c>
      <c r="M17" s="1">
        <v>5.0000000000000001E-4</v>
      </c>
      <c r="N17" s="1">
        <v>3.27E-2</v>
      </c>
      <c r="O17" s="1">
        <v>0.35920000000000002</v>
      </c>
      <c r="P17" s="1">
        <v>9.5999999999999992E-3</v>
      </c>
      <c r="Q17" s="1">
        <v>9.9000000000000008E-3</v>
      </c>
      <c r="R17" s="1">
        <v>9.5999999999999992E-3</v>
      </c>
      <c r="S17" s="1">
        <v>-5.8900000000000001E-2</v>
      </c>
      <c r="T17" s="1">
        <v>-2.7000000000000001E-3</v>
      </c>
      <c r="U17" s="1">
        <v>-7.0800000000000002E-2</v>
      </c>
      <c r="V17" s="1">
        <v>-3.6419999999999999</v>
      </c>
      <c r="W17" s="1">
        <v>-0.1066</v>
      </c>
      <c r="X17" s="1">
        <v>-4.0899999999999999E-2</v>
      </c>
      <c r="DL17">
        <v>109.21</v>
      </c>
      <c r="DM17">
        <v>100.05</v>
      </c>
      <c r="DN17">
        <v>94.49</v>
      </c>
      <c r="DO17">
        <v>111.17</v>
      </c>
      <c r="DP17">
        <v>106.32</v>
      </c>
      <c r="DQ17">
        <v>100.24</v>
      </c>
      <c r="DR17">
        <v>108.61</v>
      </c>
      <c r="DS17">
        <v>105.13</v>
      </c>
      <c r="DT17">
        <v>104.62</v>
      </c>
      <c r="DU17">
        <v>103.32</v>
      </c>
      <c r="DV17">
        <v>105.91</v>
      </c>
      <c r="DW17">
        <v>113.86</v>
      </c>
      <c r="DX17">
        <v>115.38</v>
      </c>
      <c r="DY17">
        <v>-1.4794767704104652E-2</v>
      </c>
      <c r="DZ17">
        <v>-3.6034300028904606E-2</v>
      </c>
      <c r="EA17">
        <v>-3.6799184505606521E-2</v>
      </c>
      <c r="EB17">
        <v>-1.9924182315084235E-2</v>
      </c>
      <c r="EC17">
        <v>-2.8208744710861439E-4</v>
      </c>
      <c r="ED17">
        <v>-4.2323492882392344E-2</v>
      </c>
      <c r="EE17">
        <v>7.6073847295666866E-3</v>
      </c>
      <c r="EF17">
        <v>-1.3234465928289944E-2</v>
      </c>
      <c r="EG17">
        <v>-1.8850229766482145E-2</v>
      </c>
      <c r="EH17">
        <v>-8.8257866462010913E-3</v>
      </c>
      <c r="EI17">
        <v>-4.2231868330620384E-2</v>
      </c>
      <c r="EJ17">
        <v>-1.8702059812117571E-2</v>
      </c>
      <c r="EK17">
        <v>-5.8045554739162376E-2</v>
      </c>
    </row>
    <row r="18" spans="1:141">
      <c r="A18" t="s">
        <v>39</v>
      </c>
      <c r="B18" s="1">
        <v>0.22020000000000001</v>
      </c>
      <c r="C18" s="1">
        <v>-2.5999999999999999E-2</v>
      </c>
      <c r="D18" s="1">
        <v>-4.8399999999999999E-2</v>
      </c>
      <c r="E18" s="1">
        <v>-3.5999999999999997E-2</v>
      </c>
      <c r="F18" s="1">
        <v>-4.53E-2</v>
      </c>
      <c r="G18" s="1">
        <v>6.7699999999999996E-2</v>
      </c>
      <c r="H18" s="1">
        <v>-8.1100000000000005E-2</v>
      </c>
      <c r="I18" s="1">
        <v>-7.3099999999999998E-2</v>
      </c>
      <c r="J18" s="1">
        <v>-0.25159999999999999</v>
      </c>
      <c r="K18" s="1">
        <v>0.2311</v>
      </c>
      <c r="L18" s="1">
        <v>-0.21740000000000001</v>
      </c>
      <c r="M18" s="1">
        <v>0.114</v>
      </c>
      <c r="N18" s="1">
        <v>-9.9299999999999999E-2</v>
      </c>
      <c r="O18" s="1">
        <v>-0.16470000000000001</v>
      </c>
      <c r="P18" s="1">
        <v>-5.4800000000000001E-2</v>
      </c>
      <c r="Q18" s="1">
        <v>0.1208</v>
      </c>
      <c r="R18" s="1">
        <v>-3.49E-2</v>
      </c>
      <c r="S18" s="1">
        <v>2.0899999999999998E-2</v>
      </c>
      <c r="T18" s="1">
        <v>5.2400000000000002E-2</v>
      </c>
      <c r="U18" s="1">
        <v>5.1000000000000004E-3</v>
      </c>
      <c r="V18" s="1">
        <v>-1.5762</v>
      </c>
      <c r="W18" s="1">
        <v>0.32019999999999998</v>
      </c>
      <c r="X18" s="1">
        <v>6.2700000000000006E-2</v>
      </c>
      <c r="DL18">
        <v>111.91</v>
      </c>
      <c r="DM18">
        <v>99</v>
      </c>
      <c r="DN18">
        <v>94.69</v>
      </c>
      <c r="DO18">
        <v>108.96</v>
      </c>
      <c r="DP18">
        <v>106.86</v>
      </c>
      <c r="DQ18">
        <v>101.33</v>
      </c>
      <c r="DR18">
        <v>110.01</v>
      </c>
      <c r="DS18">
        <v>104.86</v>
      </c>
      <c r="DT18">
        <v>104.68</v>
      </c>
      <c r="DU18">
        <v>101.93</v>
      </c>
      <c r="DV18">
        <v>102.56</v>
      </c>
      <c r="DW18">
        <v>114.36</v>
      </c>
      <c r="DX18">
        <v>102.88</v>
      </c>
      <c r="DY18">
        <v>2.4723010713304669E-2</v>
      </c>
      <c r="DZ18">
        <v>-1.0494752623688128E-2</v>
      </c>
      <c r="EA18">
        <v>2.1166260979998187E-3</v>
      </c>
      <c r="EB18">
        <v>-1.9879463884141475E-2</v>
      </c>
      <c r="EC18">
        <v>5.0790067720090882E-3</v>
      </c>
      <c r="ED18">
        <v>1.0873902633679204E-2</v>
      </c>
      <c r="EE18">
        <v>1.2890157444065976E-2</v>
      </c>
      <c r="EF18">
        <v>-2.5682488347759541E-3</v>
      </c>
      <c r="EG18">
        <v>5.7350411011281087E-4</v>
      </c>
      <c r="EH18">
        <v>-1.3453348819202347E-2</v>
      </c>
      <c r="EI18">
        <v>-3.1630629780001834E-2</v>
      </c>
      <c r="EJ18">
        <v>4.3913578078341826E-3</v>
      </c>
      <c r="EK18">
        <v>-0.10833766684000694</v>
      </c>
    </row>
    <row r="19" spans="1:141">
      <c r="A19" t="s">
        <v>40</v>
      </c>
      <c r="B19" s="1">
        <v>0.22109999999999999</v>
      </c>
      <c r="C19" s="1">
        <v>0.2429</v>
      </c>
      <c r="D19" s="1">
        <v>1.6999999999999999E-3</v>
      </c>
      <c r="E19" s="1">
        <v>0.38150000000000001</v>
      </c>
      <c r="F19" s="1">
        <v>6.4600000000000005E-2</v>
      </c>
      <c r="G19" s="1">
        <v>2.3E-2</v>
      </c>
      <c r="H19" s="1">
        <v>4.3900000000000002E-2</v>
      </c>
      <c r="I19" s="1">
        <v>0.14480000000000001</v>
      </c>
      <c r="J19" s="1">
        <v>2.23E-2</v>
      </c>
      <c r="K19" s="1">
        <v>-0.161</v>
      </c>
      <c r="L19" s="1">
        <v>-5.11E-2</v>
      </c>
      <c r="M19" s="1">
        <v>5.2400000000000002E-2</v>
      </c>
      <c r="N19" s="1">
        <v>3.8600000000000002E-2</v>
      </c>
      <c r="O19" s="1">
        <v>5.2900000000000003E-2</v>
      </c>
      <c r="P19" s="1">
        <v>0.1024</v>
      </c>
      <c r="Q19" s="1">
        <v>4.9200000000000001E-2</v>
      </c>
      <c r="R19" s="1">
        <v>9.5399999999999999E-2</v>
      </c>
      <c r="S19" s="1">
        <v>4.41E-2</v>
      </c>
      <c r="T19" s="1">
        <v>-5.3E-3</v>
      </c>
      <c r="U19" s="1">
        <v>6.88E-2</v>
      </c>
      <c r="V19" s="1">
        <v>-2.0735999999999999</v>
      </c>
      <c r="W19" s="1">
        <v>0.1162</v>
      </c>
      <c r="X19" s="1">
        <v>0.122</v>
      </c>
      <c r="DL19">
        <v>113.48</v>
      </c>
      <c r="DM19">
        <v>100.25</v>
      </c>
      <c r="DN19">
        <v>95.27</v>
      </c>
      <c r="DO19">
        <v>109.32</v>
      </c>
      <c r="DP19">
        <v>106.93</v>
      </c>
      <c r="DQ19">
        <v>101.55</v>
      </c>
      <c r="DR19">
        <v>110.62</v>
      </c>
      <c r="DS19">
        <v>105.52</v>
      </c>
      <c r="DT19">
        <v>105.08</v>
      </c>
      <c r="DU19">
        <v>102.93</v>
      </c>
      <c r="DV19">
        <v>101.05</v>
      </c>
      <c r="DW19">
        <v>119.18</v>
      </c>
      <c r="DX19">
        <v>102.54</v>
      </c>
      <c r="DY19">
        <v>1.4029130551335962E-2</v>
      </c>
      <c r="DZ19">
        <v>1.2626262626262626E-2</v>
      </c>
      <c r="EA19">
        <v>6.1252508184602211E-3</v>
      </c>
      <c r="EB19">
        <v>3.303964757709246E-3</v>
      </c>
      <c r="EC19">
        <v>6.5506269885838846E-4</v>
      </c>
      <c r="ED19">
        <v>2.171124050133217E-3</v>
      </c>
      <c r="EE19">
        <v>5.5449504590491718E-3</v>
      </c>
      <c r="EF19">
        <v>6.294106427617744E-3</v>
      </c>
      <c r="EG19">
        <v>3.8211692777989246E-3</v>
      </c>
      <c r="EH19">
        <v>9.8106543706465207E-3</v>
      </c>
      <c r="EI19">
        <v>-1.4723088923556992E-2</v>
      </c>
      <c r="EJ19">
        <v>4.2147604057362779E-2</v>
      </c>
      <c r="EK19">
        <v>-3.3048211508552605E-3</v>
      </c>
    </row>
    <row r="20" spans="1:141">
      <c r="A20" t="s">
        <v>41</v>
      </c>
      <c r="B20" s="1">
        <v>-0.20930000000000001</v>
      </c>
      <c r="C20" s="1">
        <v>-2.2599999999999999E-2</v>
      </c>
      <c r="D20" s="1">
        <v>0.44309999999999999</v>
      </c>
      <c r="E20" s="1">
        <v>-7.1999999999999995E-2</v>
      </c>
      <c r="F20" s="1">
        <v>-2.3E-3</v>
      </c>
      <c r="G20" s="1">
        <v>0.11260000000000001</v>
      </c>
      <c r="H20" s="1">
        <v>1.46E-2</v>
      </c>
      <c r="I20" s="1">
        <v>3.3799999999999997E-2</v>
      </c>
      <c r="J20" s="1">
        <v>0.2465</v>
      </c>
      <c r="K20" s="1">
        <v>-5.0000000000000001E-3</v>
      </c>
      <c r="L20" s="1">
        <v>0.26269999999999999</v>
      </c>
      <c r="M20" s="1">
        <v>-5.1200000000000002E-2</v>
      </c>
      <c r="N20" s="1">
        <v>3.56E-2</v>
      </c>
      <c r="O20" s="1">
        <v>-9.1700000000000004E-2</v>
      </c>
      <c r="P20" s="1">
        <v>-9.7999999999999997E-3</v>
      </c>
      <c r="Q20" s="1">
        <v>3.5099999999999999E-2</v>
      </c>
      <c r="R20" s="1">
        <v>-4.1000000000000003E-3</v>
      </c>
      <c r="S20" s="1">
        <v>8.1699999999999995E-2</v>
      </c>
      <c r="T20" s="1">
        <v>1.7899999999999999E-2</v>
      </c>
      <c r="U20" s="1">
        <v>-1.6799999999999999E-2</v>
      </c>
      <c r="V20" s="1">
        <v>-1.9241999999999999</v>
      </c>
      <c r="W20" s="1">
        <v>0.1179</v>
      </c>
      <c r="X20" s="1">
        <v>0.13669999999999999</v>
      </c>
      <c r="Y20">
        <v>1.0995136905695313</v>
      </c>
      <c r="Z20">
        <v>-6.0576031959669319E-2</v>
      </c>
      <c r="AA20">
        <v>0.46834097746975001</v>
      </c>
      <c r="AB20">
        <v>1.0711118114853146</v>
      </c>
      <c r="AC20">
        <v>0.46034365441474101</v>
      </c>
      <c r="AD20">
        <v>2.5219540706027832</v>
      </c>
      <c r="AE20">
        <v>1.7465652624190087</v>
      </c>
      <c r="AF20">
        <v>0</v>
      </c>
      <c r="AG20">
        <v>0.31297568102326423</v>
      </c>
      <c r="AH20">
        <v>0.92670974800659334</v>
      </c>
      <c r="AI20">
        <v>0.87173600000001183</v>
      </c>
      <c r="AJ20">
        <v>1.8890035714285716</v>
      </c>
      <c r="AP20">
        <v>9.0793217242035595E-2</v>
      </c>
      <c r="AQ20">
        <v>0.70009936372914527</v>
      </c>
      <c r="AR20">
        <v>0</v>
      </c>
      <c r="AS20">
        <v>0</v>
      </c>
      <c r="AT20">
        <v>681.9065928</v>
      </c>
      <c r="AV20">
        <v>622.44606732385569</v>
      </c>
      <c r="BB20">
        <v>100.3278224465092</v>
      </c>
      <c r="BH20">
        <v>-0.21852934179841244</v>
      </c>
      <c r="BI20">
        <v>0.38889379297091242</v>
      </c>
      <c r="BJ20">
        <v>0</v>
      </c>
      <c r="BK20">
        <v>0</v>
      </c>
      <c r="BL20">
        <v>677.06088493880975</v>
      </c>
      <c r="BO20">
        <v>618.01999051525945</v>
      </c>
      <c r="BV20">
        <v>0.92670974800659334</v>
      </c>
      <c r="BW20">
        <v>0.87173600000001183</v>
      </c>
      <c r="BX20">
        <v>1.063062381278943</v>
      </c>
      <c r="BZ20">
        <v>1.0995136905695313</v>
      </c>
      <c r="CA20">
        <v>1.1864704055769881</v>
      </c>
      <c r="CB20">
        <v>1.2612920546696664</v>
      </c>
      <c r="CC20">
        <v>-6.0576031959669319E-2</v>
      </c>
      <c r="CD20">
        <v>-6.5366779717135698E-2</v>
      </c>
      <c r="CE20">
        <v>-6.9488964502634393E-2</v>
      </c>
      <c r="CF20">
        <v>0.46834097746975001</v>
      </c>
      <c r="CG20">
        <v>0.50538043705397373</v>
      </c>
      <c r="CH20">
        <v>0.53725093086639031</v>
      </c>
      <c r="CI20">
        <v>1.0711118114853146</v>
      </c>
      <c r="CJ20">
        <v>1.1558223206234084</v>
      </c>
      <c r="CK20">
        <v>1.2287112284972745</v>
      </c>
      <c r="CL20">
        <v>0.46034365441474101</v>
      </c>
      <c r="CM20">
        <v>0.49675063352356769</v>
      </c>
      <c r="CN20">
        <v>0.52807691137538748</v>
      </c>
      <c r="CO20">
        <v>2.5219540706027832</v>
      </c>
      <c r="CP20">
        <v>2.7214066497386624</v>
      </c>
      <c r="CQ20">
        <v>2.8930250334995331</v>
      </c>
      <c r="CR20">
        <v>1.7465652624190087</v>
      </c>
      <c r="CS20">
        <v>1.8846950365807333</v>
      </c>
      <c r="CT20">
        <v>2.0035483935721192</v>
      </c>
      <c r="CU20">
        <v>0</v>
      </c>
      <c r="CV20">
        <v>0</v>
      </c>
      <c r="CW20">
        <v>0</v>
      </c>
      <c r="CX20">
        <v>0.31297568102326423</v>
      </c>
      <c r="CY20">
        <v>0.337727839484254</v>
      </c>
      <c r="CZ20">
        <v>0.35902576126632374</v>
      </c>
      <c r="DL20">
        <v>114.92</v>
      </c>
      <c r="DM20">
        <v>100.81</v>
      </c>
      <c r="DN20">
        <v>95.09</v>
      </c>
      <c r="DO20">
        <v>110.32</v>
      </c>
      <c r="DP20">
        <v>107.14</v>
      </c>
      <c r="DQ20">
        <v>100.64</v>
      </c>
      <c r="DR20">
        <v>111.11</v>
      </c>
      <c r="DS20">
        <v>105.89</v>
      </c>
      <c r="DT20">
        <v>106.54</v>
      </c>
      <c r="DU20">
        <v>105.43</v>
      </c>
      <c r="DV20">
        <v>99.28</v>
      </c>
      <c r="DW20">
        <v>120</v>
      </c>
      <c r="DX20">
        <v>99.67</v>
      </c>
      <c r="DY20">
        <v>1.2689460697920318E-2</v>
      </c>
      <c r="DZ20">
        <v>5.5860349127182275E-3</v>
      </c>
      <c r="EA20">
        <v>-1.8893670620341411E-3</v>
      </c>
      <c r="EB20">
        <v>9.1474570069520686E-3</v>
      </c>
      <c r="EC20">
        <v>1.9639016178807978E-3</v>
      </c>
      <c r="ED20">
        <v>-8.9611029049728869E-3</v>
      </c>
      <c r="EE20">
        <v>4.4295787380220107E-3</v>
      </c>
      <c r="EF20">
        <v>3.5064442759666845E-3</v>
      </c>
      <c r="EG20">
        <v>1.3894175866006928E-2</v>
      </c>
      <c r="EH20">
        <v>2.42883513067133E-2</v>
      </c>
      <c r="EI20">
        <v>-1.7516081147946522E-2</v>
      </c>
      <c r="EJ20">
        <v>6.8803490518542804E-3</v>
      </c>
      <c r="EK20">
        <v>-2.7989077433196844E-2</v>
      </c>
    </row>
    <row r="21" spans="1:141">
      <c r="A21" t="s">
        <v>42</v>
      </c>
      <c r="B21" s="1">
        <v>5.9400000000000001E-2</v>
      </c>
      <c r="C21" s="1">
        <v>1.5800000000000002E-2</v>
      </c>
      <c r="D21" s="1">
        <v>0.17460000000000001</v>
      </c>
      <c r="E21" s="1">
        <v>1.3599999999999999E-2</v>
      </c>
      <c r="F21" s="1">
        <v>1.6999999999999999E-3</v>
      </c>
      <c r="G21" s="1">
        <v>-1.2999999999999999E-3</v>
      </c>
      <c r="H21" s="1">
        <v>0.13500000000000001</v>
      </c>
      <c r="I21" s="1">
        <v>0.11799999999999999</v>
      </c>
      <c r="J21" s="1">
        <v>0.1787</v>
      </c>
      <c r="K21" s="1">
        <v>7.2800000000000004E-2</v>
      </c>
      <c r="L21" s="1">
        <v>5.6000000000000001E-2</v>
      </c>
      <c r="M21" s="1">
        <v>7.4300000000000005E-2</v>
      </c>
      <c r="N21" s="1">
        <v>4.1099999999999998E-2</v>
      </c>
      <c r="O21" s="1">
        <v>0.35060000000000002</v>
      </c>
      <c r="P21" s="1">
        <v>9.8900000000000002E-2</v>
      </c>
      <c r="Q21" s="1">
        <v>6.3E-2</v>
      </c>
      <c r="R21" s="1">
        <v>9.4200000000000006E-2</v>
      </c>
      <c r="S21" s="1">
        <v>7.7000000000000002E-3</v>
      </c>
      <c r="T21" s="1">
        <v>6.2399999999999997E-2</v>
      </c>
      <c r="U21" s="1">
        <v>2.1499999999999998E-2</v>
      </c>
      <c r="V21" s="1">
        <v>-3.0585</v>
      </c>
      <c r="W21" s="1">
        <v>6.7199999999999996E-2</v>
      </c>
      <c r="X21" s="1">
        <v>0.1026</v>
      </c>
      <c r="Y21">
        <v>6.8514315337911968</v>
      </c>
      <c r="Z21">
        <v>2.2625234631973079</v>
      </c>
      <c r="AA21">
        <v>2.1118361557581178</v>
      </c>
      <c r="AB21">
        <v>3.6240612532526528</v>
      </c>
      <c r="AC21">
        <v>0.95295804510029392</v>
      </c>
      <c r="AD21">
        <v>1.0327967384619718</v>
      </c>
      <c r="AE21">
        <v>6.5395754219523594</v>
      </c>
      <c r="AF21">
        <v>0</v>
      </c>
      <c r="AG21">
        <v>1.3715809531217538</v>
      </c>
      <c r="AH21">
        <v>2.8527449469136323</v>
      </c>
      <c r="AI21">
        <v>2.7642128300000124</v>
      </c>
      <c r="AJ21">
        <v>1.9136768115942029</v>
      </c>
      <c r="AK21">
        <v>1.3061510596812702E-2</v>
      </c>
      <c r="AL21">
        <v>1</v>
      </c>
      <c r="AM21">
        <v>1.8890035714285716</v>
      </c>
      <c r="AP21">
        <v>11.03409734848697</v>
      </c>
      <c r="AQ21">
        <v>10.552379489898932</v>
      </c>
      <c r="AR21">
        <v>1.2510737229134206</v>
      </c>
      <c r="AS21">
        <v>1.0647609708239969</v>
      </c>
      <c r="AT21">
        <v>719.01122406666661</v>
      </c>
      <c r="AU21">
        <v>5.4413070145443262E-2</v>
      </c>
      <c r="AV21">
        <v>654.11024899748293</v>
      </c>
      <c r="AW21">
        <v>5.0870562665395587E-2</v>
      </c>
      <c r="BB21">
        <v>100.38453688974425</v>
      </c>
      <c r="BC21">
        <v>5.6529128064440539E-4</v>
      </c>
      <c r="BD21">
        <v>1</v>
      </c>
      <c r="BE21">
        <v>100.3278224465092</v>
      </c>
      <c r="BH21">
        <v>8.0474362530928989</v>
      </c>
      <c r="BI21">
        <v>7.5786759275650706</v>
      </c>
      <c r="BJ21">
        <v>-0.248873001144434</v>
      </c>
      <c r="BK21">
        <v>-0.43242569161798805</v>
      </c>
      <c r="BL21">
        <v>698.44539409615174</v>
      </c>
      <c r="BM21">
        <v>3.158432222720213E-2</v>
      </c>
      <c r="BN21">
        <v>3.158432222720213E-2</v>
      </c>
      <c r="BO21">
        <v>635.39512949326888</v>
      </c>
      <c r="BP21">
        <v>2.8114202201652609E-2</v>
      </c>
      <c r="BQ21">
        <v>2.8114202201652609E-2</v>
      </c>
      <c r="BV21">
        <v>3.7794546949202257</v>
      </c>
      <c r="BW21">
        <v>3.6359488300000242</v>
      </c>
      <c r="BX21">
        <v>1.0394686151070505</v>
      </c>
      <c r="BZ21">
        <v>7.9509452243607281</v>
      </c>
      <c r="CA21">
        <v>2.1037281476206586</v>
      </c>
      <c r="CB21">
        <v>2.1867593841689668</v>
      </c>
      <c r="CC21">
        <v>2.2019474312376386</v>
      </c>
      <c r="CD21">
        <v>0.58260982310415443</v>
      </c>
      <c r="CE21">
        <v>0.60560462596983911</v>
      </c>
      <c r="CF21">
        <v>2.5801771332278678</v>
      </c>
      <c r="CG21">
        <v>0.6826850277358143</v>
      </c>
      <c r="CH21">
        <v>0.70962966033486519</v>
      </c>
      <c r="CI21">
        <v>4.6951730647379675</v>
      </c>
      <c r="CJ21">
        <v>1.2422884896724686</v>
      </c>
      <c r="CK21">
        <v>1.2913198959232703</v>
      </c>
      <c r="CL21">
        <v>1.4133016995150349</v>
      </c>
      <c r="CM21">
        <v>0.37394328377968983</v>
      </c>
      <c r="CN21">
        <v>0.38870230731905692</v>
      </c>
      <c r="CO21">
        <v>3.554750809064755</v>
      </c>
      <c r="CP21">
        <v>0.94054595067444946</v>
      </c>
      <c r="CQ21">
        <v>0.97766799679211425</v>
      </c>
      <c r="CR21">
        <v>8.2861406843713681</v>
      </c>
      <c r="CS21">
        <v>2.192416989548347</v>
      </c>
      <c r="CT21">
        <v>2.2789486518629891</v>
      </c>
      <c r="CU21">
        <v>0</v>
      </c>
      <c r="CV21">
        <v>0</v>
      </c>
      <c r="CW21">
        <v>0</v>
      </c>
      <c r="CX21">
        <v>1.684556634145018</v>
      </c>
      <c r="CY21">
        <v>0.44571420221259578</v>
      </c>
      <c r="CZ21">
        <v>0.46330592450747082</v>
      </c>
      <c r="DL21">
        <v>120.13</v>
      </c>
      <c r="DM21">
        <v>102.44</v>
      </c>
      <c r="DN21">
        <v>98.11</v>
      </c>
      <c r="DO21">
        <v>111.17</v>
      </c>
      <c r="DP21">
        <v>107.93</v>
      </c>
      <c r="DQ21">
        <v>102.46</v>
      </c>
      <c r="DR21">
        <v>111.45</v>
      </c>
      <c r="DS21">
        <v>107.56</v>
      </c>
      <c r="DT21">
        <v>108</v>
      </c>
      <c r="DU21">
        <v>107.48</v>
      </c>
      <c r="DV21">
        <v>101.3</v>
      </c>
      <c r="DW21">
        <v>135.86000000000001</v>
      </c>
      <c r="DX21">
        <v>106.55</v>
      </c>
      <c r="DY21">
        <v>4.5335885833623336E-2</v>
      </c>
      <c r="DZ21">
        <v>1.6169030850114032E-2</v>
      </c>
      <c r="EA21">
        <v>3.1759385844988913E-2</v>
      </c>
      <c r="EB21">
        <v>7.7048585931835441E-3</v>
      </c>
      <c r="EC21">
        <v>7.3735299607990126E-3</v>
      </c>
      <c r="ED21">
        <v>1.8084260731319485E-2</v>
      </c>
      <c r="EE21">
        <v>3.0600306003060337E-3</v>
      </c>
      <c r="EF21">
        <v>1.5771083199546714E-2</v>
      </c>
      <c r="EG21">
        <v>1.3703773230711411E-2</v>
      </c>
      <c r="EH21">
        <v>1.9444180973157518E-2</v>
      </c>
      <c r="EI21">
        <v>2.0346494762288437E-2</v>
      </c>
      <c r="EJ21">
        <v>0.13216666666666679</v>
      </c>
      <c r="EK21">
        <v>6.9027791712651707E-2</v>
      </c>
    </row>
    <row r="22" spans="1:141">
      <c r="A22" t="s">
        <v>43</v>
      </c>
      <c r="B22" s="1">
        <v>0.14349999999999999</v>
      </c>
      <c r="C22" s="1">
        <v>1.43E-2</v>
      </c>
      <c r="D22" s="1">
        <v>0.161</v>
      </c>
      <c r="E22" s="1">
        <v>2.3999999999999998E-3</v>
      </c>
      <c r="F22" s="1">
        <v>-8.8000000000000005E-3</v>
      </c>
      <c r="G22" s="1">
        <v>5.6500000000000002E-2</v>
      </c>
      <c r="H22" s="1">
        <v>-0.12529999999999999</v>
      </c>
      <c r="I22" s="1">
        <v>-8.9899999999999994E-2</v>
      </c>
      <c r="J22" s="1">
        <v>-0.20250000000000001</v>
      </c>
      <c r="K22" s="1">
        <v>1.2004999999999999</v>
      </c>
      <c r="L22" s="1">
        <v>-0.29709999999999998</v>
      </c>
      <c r="M22" s="1">
        <v>-0.15709999999999999</v>
      </c>
      <c r="N22" s="1">
        <v>-7.4200000000000002E-2</v>
      </c>
      <c r="O22" s="1">
        <v>-0.16900000000000001</v>
      </c>
      <c r="P22" s="1">
        <v>-7.7299999999999994E-2</v>
      </c>
      <c r="Q22" s="1">
        <v>-2.76E-2</v>
      </c>
      <c r="R22" s="1">
        <v>-7.0999999999999994E-2</v>
      </c>
      <c r="S22" s="1">
        <v>-5.6099999999999997E-2</v>
      </c>
      <c r="T22" s="1">
        <v>-7.9699999999999993E-2</v>
      </c>
      <c r="U22" s="1">
        <v>0.19989999999999999</v>
      </c>
      <c r="V22" s="1">
        <v>-1.1680999999999999</v>
      </c>
      <c r="W22" s="1">
        <v>-0.1057</v>
      </c>
      <c r="X22" s="1">
        <v>-0.1452</v>
      </c>
      <c r="Y22">
        <v>-1.0048904024216432</v>
      </c>
      <c r="Z22">
        <v>9.8458898021791299</v>
      </c>
      <c r="AA22">
        <v>6.9346465051900452E-2</v>
      </c>
      <c r="AB22">
        <v>1.4713739535811454</v>
      </c>
      <c r="AC22">
        <v>1.2235856595070427</v>
      </c>
      <c r="AD22">
        <v>2.2919523135728648</v>
      </c>
      <c r="AE22">
        <v>0.70760512864109781</v>
      </c>
      <c r="AF22">
        <v>0</v>
      </c>
      <c r="AG22">
        <v>1.2642437633199055</v>
      </c>
      <c r="AH22">
        <v>1.0860464168599426</v>
      </c>
      <c r="AI22">
        <v>0.97245777320000837</v>
      </c>
      <c r="AJ22">
        <v>1.7732825396825398</v>
      </c>
      <c r="AK22">
        <v>-7.3363627056078809E-2</v>
      </c>
      <c r="AL22">
        <v>0</v>
      </c>
      <c r="AM22">
        <v>1.9136768115942029</v>
      </c>
      <c r="AN22">
        <v>1.3061510596812702E-2</v>
      </c>
      <c r="AO22">
        <v>1</v>
      </c>
      <c r="AP22">
        <v>-7.8322573493721404</v>
      </c>
      <c r="AQ22">
        <v>-8.972548030335691</v>
      </c>
      <c r="AR22">
        <v>2.5697809865711463</v>
      </c>
      <c r="AS22">
        <v>3.2120997437477428</v>
      </c>
      <c r="AT22">
        <v>703.0268673999999</v>
      </c>
      <c r="AU22">
        <v>-2.2231025235267602E-2</v>
      </c>
      <c r="AV22">
        <v>637.60384890263788</v>
      </c>
      <c r="AW22">
        <v>-2.5234889867791335E-2</v>
      </c>
      <c r="BB22">
        <v>91.218133830273473</v>
      </c>
      <c r="BC22">
        <v>-9.1312898813674395E-2</v>
      </c>
      <c r="BD22">
        <v>0</v>
      </c>
      <c r="BE22">
        <v>100.38453688974425</v>
      </c>
      <c r="BF22">
        <v>5.6529128064440539E-4</v>
      </c>
      <c r="BG22">
        <v>1</v>
      </c>
      <c r="BH22">
        <v>-8.7199176059960202</v>
      </c>
      <c r="BI22">
        <v>-9.8492262373901518</v>
      </c>
      <c r="BJ22">
        <v>0.37621406992558448</v>
      </c>
      <c r="BK22">
        <v>1.0047961381658643</v>
      </c>
      <c r="BL22">
        <v>672.95478085332149</v>
      </c>
      <c r="BM22">
        <v>-3.6496214962971139E-2</v>
      </c>
      <c r="BN22">
        <v>-4.9118927357690093E-3</v>
      </c>
      <c r="BO22">
        <v>610.33556721280172</v>
      </c>
      <c r="BP22">
        <v>-3.9439336433775153E-2</v>
      </c>
      <c r="BQ22">
        <v>-1.1325134232122544E-2</v>
      </c>
      <c r="BV22">
        <v>4.8655011117801683</v>
      </c>
      <c r="BW22">
        <v>4.6084066032000326</v>
      </c>
      <c r="BX22">
        <v>1.0557881564533849</v>
      </c>
      <c r="BZ22">
        <v>6.946054821939085</v>
      </c>
      <c r="CA22">
        <v>1.4276134487199188</v>
      </c>
      <c r="CB22">
        <v>1.507257371152062</v>
      </c>
      <c r="CC22">
        <v>12.047837233416768</v>
      </c>
      <c r="CD22">
        <v>2.4761760313335448</v>
      </c>
      <c r="CE22">
        <v>2.6143173271757028</v>
      </c>
      <c r="CF22">
        <v>2.6495235982797682</v>
      </c>
      <c r="CG22">
        <v>0.54455307632441829</v>
      </c>
      <c r="CH22">
        <v>0.57493268854357704</v>
      </c>
      <c r="CI22">
        <v>6.1665470183191129</v>
      </c>
      <c r="CJ22">
        <v>1.2674022421634847</v>
      </c>
      <c r="CK22">
        <v>1.3381082767386721</v>
      </c>
      <c r="CL22">
        <v>2.6368873590220776</v>
      </c>
      <c r="CM22">
        <v>0.54195596680427127</v>
      </c>
      <c r="CN22">
        <v>0.57219069107119336</v>
      </c>
      <c r="CO22">
        <v>5.8467031226376198</v>
      </c>
      <c r="CP22">
        <v>1.2016651498612962</v>
      </c>
      <c r="CQ22">
        <v>1.2687038332463385</v>
      </c>
      <c r="CR22">
        <v>8.9937458130124668</v>
      </c>
      <c r="CS22">
        <v>1.8484726663071041</v>
      </c>
      <c r="CT22">
        <v>1.9515955486148504</v>
      </c>
      <c r="CU22">
        <v>0</v>
      </c>
      <c r="CV22">
        <v>0</v>
      </c>
      <c r="CW22">
        <v>0</v>
      </c>
      <c r="CX22">
        <v>2.9488003974649235</v>
      </c>
      <c r="CY22">
        <v>0.60606304052123205</v>
      </c>
      <c r="CZ22">
        <v>0.63987418024644471</v>
      </c>
      <c r="DA22">
        <v>269646</v>
      </c>
      <c r="DB22">
        <v>46</v>
      </c>
      <c r="DC22">
        <v>-5183</v>
      </c>
      <c r="DD22">
        <v>264509</v>
      </c>
      <c r="DE22">
        <v>617</v>
      </c>
      <c r="DF22">
        <v>265127</v>
      </c>
      <c r="DG22">
        <v>224170</v>
      </c>
      <c r="DH22">
        <v>40956</v>
      </c>
      <c r="DI22">
        <v>48881</v>
      </c>
      <c r="DJ22">
        <v>129</v>
      </c>
      <c r="DK22">
        <v>-7795</v>
      </c>
      <c r="DL22">
        <v>119.18</v>
      </c>
      <c r="DM22">
        <v>103.83</v>
      </c>
      <c r="DN22">
        <v>100.02</v>
      </c>
      <c r="DO22">
        <v>109.99</v>
      </c>
      <c r="DP22">
        <v>109.48</v>
      </c>
      <c r="DQ22">
        <v>104.94</v>
      </c>
      <c r="DR22">
        <v>111.65</v>
      </c>
      <c r="DS22">
        <v>109.24</v>
      </c>
      <c r="DT22">
        <v>107.94</v>
      </c>
      <c r="DU22">
        <v>105.49</v>
      </c>
      <c r="DV22">
        <v>102.05</v>
      </c>
      <c r="DW22">
        <v>136.28</v>
      </c>
      <c r="DX22">
        <v>106.25</v>
      </c>
      <c r="DY22">
        <v>-7.9080995588111935E-3</v>
      </c>
      <c r="DZ22">
        <v>1.3568918391253423E-2</v>
      </c>
      <c r="EA22">
        <v>1.9467944144327759E-2</v>
      </c>
      <c r="EB22">
        <v>-1.0614374381577824E-2</v>
      </c>
      <c r="EC22">
        <v>1.436116001111829E-2</v>
      </c>
      <c r="ED22">
        <v>2.4204567636150733E-2</v>
      </c>
      <c r="EE22">
        <v>1.7945266935845926E-3</v>
      </c>
      <c r="EF22">
        <v>1.5619189289698705E-2</v>
      </c>
      <c r="EG22">
        <v>-5.5555555555557659E-4</v>
      </c>
      <c r="EH22">
        <v>-1.8515072571641318E-2</v>
      </c>
      <c r="EI22">
        <v>7.4037512339585393E-3</v>
      </c>
      <c r="EJ22">
        <v>3.0914176358014683E-3</v>
      </c>
      <c r="EK22">
        <v>-2.8155795401219818E-3</v>
      </c>
    </row>
    <row r="23" spans="1:141">
      <c r="A23" t="s">
        <v>44</v>
      </c>
      <c r="B23" s="1">
        <v>0.1694</v>
      </c>
      <c r="C23" s="1">
        <v>0.1318</v>
      </c>
      <c r="D23" s="1">
        <v>-4.0399999999999998E-2</v>
      </c>
      <c r="E23" s="1">
        <v>0.187</v>
      </c>
      <c r="F23" s="1">
        <v>9.2299999999999993E-2</v>
      </c>
      <c r="G23" s="1">
        <v>6.1000000000000004E-3</v>
      </c>
      <c r="H23" s="1">
        <v>5.6099999999999997E-2</v>
      </c>
      <c r="I23" s="1">
        <v>8.2000000000000003E-2</v>
      </c>
      <c r="J23" s="1">
        <v>0.17050000000000001</v>
      </c>
      <c r="K23" s="1">
        <v>1.6799999999999999E-2</v>
      </c>
      <c r="L23" s="1">
        <v>-5.62E-2</v>
      </c>
      <c r="M23" s="1">
        <v>8.8800000000000004E-2</v>
      </c>
      <c r="N23" s="1">
        <v>1.7899999999999999E-2</v>
      </c>
      <c r="O23" s="1">
        <v>5.6300000000000003E-2</v>
      </c>
      <c r="P23" s="1">
        <v>8.3799999999999999E-2</v>
      </c>
      <c r="Q23" s="1">
        <v>5.4399999999999997E-2</v>
      </c>
      <c r="R23" s="1">
        <v>7.9899999999999999E-2</v>
      </c>
      <c r="S23" s="1">
        <v>8.8900000000000007E-2</v>
      </c>
      <c r="T23" s="1">
        <v>2.4899999999999999E-2</v>
      </c>
      <c r="U23" s="1">
        <v>-5.1900000000000002E-2</v>
      </c>
      <c r="V23" s="1">
        <v>-3.2101000000000002</v>
      </c>
      <c r="W23" s="1">
        <v>0.1454</v>
      </c>
      <c r="X23" s="1">
        <v>0.12470000000000001</v>
      </c>
      <c r="Y23">
        <v>-0.5224689363455659</v>
      </c>
      <c r="Z23">
        <v>-2.345392274770397</v>
      </c>
      <c r="AA23">
        <v>1.3507050128539477</v>
      </c>
      <c r="AB23">
        <v>0.81371029896621927</v>
      </c>
      <c r="AC23">
        <v>1.1841731038852776</v>
      </c>
      <c r="AD23">
        <v>1.2897170579150075</v>
      </c>
      <c r="AE23">
        <v>0.9587501811116006</v>
      </c>
      <c r="AF23">
        <v>0</v>
      </c>
      <c r="AG23">
        <v>1.0214204325639464</v>
      </c>
      <c r="AH23">
        <v>0.7863360723203483</v>
      </c>
      <c r="AI23">
        <v>0.66103109659998438</v>
      </c>
      <c r="AJ23">
        <v>1.8010762702210072</v>
      </c>
      <c r="AK23">
        <v>1.5673605258326853E-2</v>
      </c>
      <c r="AL23">
        <v>1</v>
      </c>
      <c r="AM23">
        <v>1.7732825396825398</v>
      </c>
      <c r="AN23">
        <v>-7.3363627056078809E-2</v>
      </c>
      <c r="AO23">
        <v>0</v>
      </c>
      <c r="AP23">
        <v>4.443184005782741</v>
      </c>
      <c r="AQ23">
        <v>4.403915292815852</v>
      </c>
      <c r="AR23">
        <v>-1.9895815263604177</v>
      </c>
      <c r="AS23">
        <v>-1.9944171318184711</v>
      </c>
      <c r="AT23">
        <v>710.14232720000007</v>
      </c>
      <c r="AU23">
        <v>1.0121177624854125E-2</v>
      </c>
      <c r="AV23">
        <v>643.27306104958677</v>
      </c>
      <c r="AW23">
        <v>8.8914333825086157E-3</v>
      </c>
      <c r="BB23">
        <v>93.063682384870717</v>
      </c>
      <c r="BC23">
        <v>2.0232255113124702E-2</v>
      </c>
      <c r="BD23">
        <v>1</v>
      </c>
      <c r="BE23">
        <v>91.218133830273473</v>
      </c>
      <c r="BF23">
        <v>-9.1312898813674395E-2</v>
      </c>
      <c r="BG23">
        <v>0</v>
      </c>
      <c r="BH23">
        <v>3.7573158827999498</v>
      </c>
      <c r="BI23">
        <v>3.7183050436111476</v>
      </c>
      <c r="BJ23">
        <v>-2.7401911053780315</v>
      </c>
      <c r="BK23">
        <v>-2.7449896775100791</v>
      </c>
      <c r="BL23">
        <v>675.05685105198995</v>
      </c>
      <c r="BM23">
        <v>3.1236425662999018E-3</v>
      </c>
      <c r="BN23">
        <v>-1.7882501694691075E-3</v>
      </c>
      <c r="BO23">
        <v>611.49463122063514</v>
      </c>
      <c r="BP23">
        <v>1.8990602384954874E-3</v>
      </c>
      <c r="BQ23">
        <v>-9.4260739936270557E-3</v>
      </c>
      <c r="BV23">
        <v>5.6518371841005166</v>
      </c>
      <c r="BW23">
        <v>5.269437699800017</v>
      </c>
      <c r="BX23">
        <v>1.0725693149982611</v>
      </c>
      <c r="BZ23">
        <v>6.4235858855935195</v>
      </c>
      <c r="CA23">
        <v>1.136548289760372</v>
      </c>
      <c r="CB23">
        <v>1.2190268206107275</v>
      </c>
      <c r="CC23">
        <v>9.702444958646371</v>
      </c>
      <c r="CD23">
        <v>1.7166886876962475</v>
      </c>
      <c r="CE23">
        <v>1.8412676098276279</v>
      </c>
      <c r="CF23">
        <v>4.000228611133716</v>
      </c>
      <c r="CG23">
        <v>0.70777492005377851</v>
      </c>
      <c r="CH23">
        <v>0.75913766117503023</v>
      </c>
      <c r="CI23">
        <v>6.9802573172853322</v>
      </c>
      <c r="CJ23">
        <v>1.2350421800758635</v>
      </c>
      <c r="CK23">
        <v>1.324668345077928</v>
      </c>
      <c r="CL23">
        <v>3.8210604629073552</v>
      </c>
      <c r="CM23">
        <v>0.67607405139988519</v>
      </c>
      <c r="CN23">
        <v>0.72513628219807402</v>
      </c>
      <c r="CO23">
        <v>7.1364201805526273</v>
      </c>
      <c r="CP23">
        <v>1.2626726404342414</v>
      </c>
      <c r="CQ23">
        <v>1.3543039290176</v>
      </c>
      <c r="CR23">
        <v>9.9524959941240674</v>
      </c>
      <c r="CS23">
        <v>1.7609311220291275</v>
      </c>
      <c r="CT23">
        <v>1.8887206873139006</v>
      </c>
      <c r="CU23">
        <v>0</v>
      </c>
      <c r="CV23">
        <v>0</v>
      </c>
      <c r="CW23">
        <v>0</v>
      </c>
      <c r="CX23">
        <v>3.9702208300288699</v>
      </c>
      <c r="CY23">
        <v>0.70246553478180673</v>
      </c>
      <c r="CZ23">
        <v>0.75344297745080957</v>
      </c>
      <c r="DA23">
        <v>291182</v>
      </c>
      <c r="DB23">
        <v>35</v>
      </c>
      <c r="DC23">
        <v>-11411</v>
      </c>
      <c r="DD23">
        <v>279806</v>
      </c>
      <c r="DE23">
        <v>697</v>
      </c>
      <c r="DF23">
        <v>280503</v>
      </c>
      <c r="DG23">
        <v>240743</v>
      </c>
      <c r="DH23">
        <v>39760</v>
      </c>
      <c r="DI23">
        <v>53741</v>
      </c>
      <c r="DJ23">
        <v>129</v>
      </c>
      <c r="DK23">
        <v>-13852</v>
      </c>
      <c r="DL23">
        <v>117.7</v>
      </c>
      <c r="DM23">
        <v>104.78</v>
      </c>
      <c r="DN23">
        <v>100.82</v>
      </c>
      <c r="DO23">
        <v>112.06</v>
      </c>
      <c r="DP23">
        <v>110.3</v>
      </c>
      <c r="DQ23">
        <v>103.86</v>
      </c>
      <c r="DR23">
        <v>112.16</v>
      </c>
      <c r="DS23">
        <v>109.66</v>
      </c>
      <c r="DT23">
        <v>109.62</v>
      </c>
      <c r="DU23">
        <v>104.3</v>
      </c>
      <c r="DV23">
        <v>105.76</v>
      </c>
      <c r="DW23">
        <v>134.43</v>
      </c>
      <c r="DX23">
        <v>110.14</v>
      </c>
      <c r="DY23">
        <v>-1.241819097163957E-2</v>
      </c>
      <c r="DZ23">
        <v>9.149571414812702E-3</v>
      </c>
      <c r="EA23">
        <v>7.998400319935985E-3</v>
      </c>
      <c r="EB23">
        <v>1.8819892717519843E-2</v>
      </c>
      <c r="EC23">
        <v>7.489952502740164E-3</v>
      </c>
      <c r="ED23">
        <v>-1.0291595197255558E-2</v>
      </c>
      <c r="EE23">
        <v>4.5678459471562103E-3</v>
      </c>
      <c r="EF23">
        <v>3.8447455144635821E-3</v>
      </c>
      <c r="EG23">
        <v>1.5564202334630413E-2</v>
      </c>
      <c r="EH23">
        <v>-1.128069011280688E-2</v>
      </c>
      <c r="EI23">
        <v>3.6354728074473375E-2</v>
      </c>
      <c r="EJ23">
        <v>-1.3574992662166087E-2</v>
      </c>
      <c r="EK23">
        <v>3.6611764705882358E-2</v>
      </c>
    </row>
    <row r="24" spans="1:141">
      <c r="A24" t="s">
        <v>45</v>
      </c>
      <c r="B24" s="1">
        <v>-0.10970000000000001</v>
      </c>
      <c r="C24" s="1">
        <v>4.7000000000000002E-3</v>
      </c>
      <c r="D24" s="1">
        <v>0.2576</v>
      </c>
      <c r="E24" s="1">
        <v>-2.7199999999999998E-2</v>
      </c>
      <c r="F24" s="1">
        <v>1.0800000000000001E-2</v>
      </c>
      <c r="G24" s="1">
        <v>7.0999999999999994E-2</v>
      </c>
      <c r="H24" s="1">
        <v>4.6800000000000001E-2</v>
      </c>
      <c r="I24" s="1">
        <v>0.1069</v>
      </c>
      <c r="J24" s="1">
        <v>0.28000000000000003</v>
      </c>
      <c r="K24" s="1">
        <v>0.15390000000000001</v>
      </c>
      <c r="L24" s="1">
        <v>0.29070000000000001</v>
      </c>
      <c r="M24" s="1">
        <v>-9.7999999999999997E-3</v>
      </c>
      <c r="N24" s="1">
        <v>2.4199999999999999E-2</v>
      </c>
      <c r="O24" s="1">
        <v>-9.7000000000000003E-2</v>
      </c>
      <c r="P24" s="1">
        <v>2.4500000000000001E-2</v>
      </c>
      <c r="Q24" s="1">
        <v>8.6699999999999999E-2</v>
      </c>
      <c r="R24" s="1">
        <v>3.2599999999999997E-2</v>
      </c>
      <c r="S24" s="1">
        <v>6.9400000000000003E-2</v>
      </c>
      <c r="T24" s="1">
        <v>-2.1700000000000001E-2</v>
      </c>
      <c r="U24" s="1">
        <v>1.8E-3</v>
      </c>
      <c r="V24" s="1">
        <v>-0.19070000000000001</v>
      </c>
      <c r="W24" s="1">
        <v>0.1173</v>
      </c>
      <c r="X24" s="1">
        <v>0.14879999999999999</v>
      </c>
      <c r="Y24">
        <v>6.1489521819390491</v>
      </c>
      <c r="Z24">
        <v>6.6061347165108142</v>
      </c>
      <c r="AA24">
        <v>1.4864603114568942</v>
      </c>
      <c r="AB24">
        <v>4.6406741330351275</v>
      </c>
      <c r="AC24">
        <v>0.35239939382718521</v>
      </c>
      <c r="AD24">
        <v>3.145805641113375</v>
      </c>
      <c r="AE24">
        <v>10.35848066265903</v>
      </c>
      <c r="AF24">
        <v>0</v>
      </c>
      <c r="AG24">
        <v>1.1545694763070324</v>
      </c>
      <c r="AH24">
        <v>3.2433956658311835</v>
      </c>
      <c r="AI24">
        <v>3.1778555093000094</v>
      </c>
      <c r="AJ24">
        <v>1.815017646652864</v>
      </c>
      <c r="AK24">
        <v>7.7405808195707632E-3</v>
      </c>
      <c r="AL24">
        <v>1</v>
      </c>
      <c r="AM24">
        <v>1.8010762702210072</v>
      </c>
      <c r="AN24">
        <v>1.5673605258326853E-2</v>
      </c>
      <c r="AO24">
        <v>1</v>
      </c>
      <c r="AP24">
        <v>1.113961834414634</v>
      </c>
      <c r="AQ24">
        <v>2.3049971144680548</v>
      </c>
      <c r="AR24">
        <v>4.329325015503116</v>
      </c>
      <c r="AS24">
        <v>3.0057909563558471</v>
      </c>
      <c r="AT24">
        <v>731.66734550000001</v>
      </c>
      <c r="AU24">
        <v>3.0310851044283368E-2</v>
      </c>
      <c r="AV24">
        <v>662.51607455819544</v>
      </c>
      <c r="AW24">
        <v>2.9914222549924749E-2</v>
      </c>
      <c r="BB24">
        <v>92.720236557884377</v>
      </c>
      <c r="BC24">
        <v>-3.6904388283927774E-3</v>
      </c>
      <c r="BD24">
        <v>0</v>
      </c>
      <c r="BE24">
        <v>93.063682384870717</v>
      </c>
      <c r="BF24">
        <v>2.0232255113124702E-2</v>
      </c>
      <c r="BG24">
        <v>1</v>
      </c>
      <c r="BH24">
        <v>-2.0003261985798049</v>
      </c>
      <c r="BI24">
        <v>-0.84597454611107237</v>
      </c>
      <c r="BJ24">
        <v>2.4303811166317635</v>
      </c>
      <c r="BK24">
        <v>1.1309372826075803</v>
      </c>
      <c r="BL24">
        <v>676.99861807811601</v>
      </c>
      <c r="BM24">
        <v>2.8764496250946302E-3</v>
      </c>
      <c r="BN24">
        <v>1.0881994556255228E-3</v>
      </c>
      <c r="BO24">
        <v>613.00255826505338</v>
      </c>
      <c r="BP24">
        <v>2.465969392745427E-3</v>
      </c>
      <c r="BQ24">
        <v>-6.9601046008816291E-3</v>
      </c>
      <c r="BV24">
        <v>8.8952328499317002</v>
      </c>
      <c r="BW24">
        <v>8.4472932091000263</v>
      </c>
      <c r="BX24">
        <v>1.0530275947269263</v>
      </c>
      <c r="BZ24">
        <v>12.57253806753257</v>
      </c>
      <c r="CA24">
        <v>1.4134017939315782</v>
      </c>
      <c r="CB24">
        <v>1.4883510914464926</v>
      </c>
      <c r="CC24">
        <v>16.308579675157183</v>
      </c>
      <c r="CD24">
        <v>1.8334067191149925</v>
      </c>
      <c r="CE24">
        <v>1.9306278675858461</v>
      </c>
      <c r="CF24">
        <v>5.4866889225906101</v>
      </c>
      <c r="CG24">
        <v>0.61681228756510165</v>
      </c>
      <c r="CH24">
        <v>0.64952035957269216</v>
      </c>
      <c r="CI24">
        <v>11.620931450320459</v>
      </c>
      <c r="CJ24">
        <v>1.3064224002196509</v>
      </c>
      <c r="CK24">
        <v>1.3756988378006771</v>
      </c>
      <c r="CL24">
        <v>4.1734598567345405</v>
      </c>
      <c r="CM24">
        <v>0.46917938261352937</v>
      </c>
      <c r="CN24">
        <v>0.49405883676898915</v>
      </c>
      <c r="CO24">
        <v>10.282225821666003</v>
      </c>
      <c r="CP24">
        <v>1.1559254260269256</v>
      </c>
      <c r="CQ24">
        <v>1.217221371052831</v>
      </c>
      <c r="CR24">
        <v>20.310976656783097</v>
      </c>
      <c r="CS24">
        <v>2.2833552532510772</v>
      </c>
      <c r="CT24">
        <v>2.4044360902380735</v>
      </c>
      <c r="CU24">
        <v>0</v>
      </c>
      <c r="CV24">
        <v>0</v>
      </c>
      <c r="CW24">
        <v>0</v>
      </c>
      <c r="CX24">
        <v>5.1247903063359024</v>
      </c>
      <c r="CY24">
        <v>0.57612772962713976</v>
      </c>
      <c r="CZ24">
        <v>0.60667839738475193</v>
      </c>
      <c r="DA24">
        <v>300681</v>
      </c>
      <c r="DB24">
        <v>23</v>
      </c>
      <c r="DC24">
        <v>-5493</v>
      </c>
      <c r="DD24">
        <v>295211</v>
      </c>
      <c r="DE24">
        <v>657</v>
      </c>
      <c r="DF24">
        <v>295868</v>
      </c>
      <c r="DG24">
        <v>252551</v>
      </c>
      <c r="DH24">
        <v>43317</v>
      </c>
      <c r="DI24">
        <v>52842</v>
      </c>
      <c r="DJ24">
        <v>116</v>
      </c>
      <c r="DK24">
        <v>-9408</v>
      </c>
      <c r="DL24">
        <v>116.87</v>
      </c>
      <c r="DM24">
        <v>105.74</v>
      </c>
      <c r="DN24">
        <v>100.86</v>
      </c>
      <c r="DO24">
        <v>113.2</v>
      </c>
      <c r="DP24">
        <v>111.82</v>
      </c>
      <c r="DQ24">
        <v>106.2</v>
      </c>
      <c r="DR24">
        <v>112.92</v>
      </c>
      <c r="DS24">
        <v>110.81</v>
      </c>
      <c r="DT24">
        <v>111.62</v>
      </c>
      <c r="DU24">
        <v>103.02</v>
      </c>
      <c r="DV24">
        <v>106.39</v>
      </c>
      <c r="DW24">
        <v>143.94999999999999</v>
      </c>
      <c r="DX24">
        <v>117.94</v>
      </c>
      <c r="DY24">
        <v>-7.0518266779948874E-3</v>
      </c>
      <c r="DZ24">
        <v>9.1620538270661741E-3</v>
      </c>
      <c r="EA24">
        <v>3.9674667724664013E-4</v>
      </c>
      <c r="EB24">
        <v>1.0173121542031059E-2</v>
      </c>
      <c r="EC24">
        <v>1.3780598368087E-2</v>
      </c>
      <c r="ED24">
        <v>2.2530329289428108E-2</v>
      </c>
      <c r="EE24">
        <v>6.7760342368046109E-3</v>
      </c>
      <c r="EF24">
        <v>1.0486959693598447E-2</v>
      </c>
      <c r="EG24">
        <v>1.8244845831052726E-2</v>
      </c>
      <c r="EH24">
        <v>-1.2272291466922351E-2</v>
      </c>
      <c r="EI24">
        <v>5.9568835098335422E-3</v>
      </c>
      <c r="EJ24">
        <v>7.0817525849884558E-2</v>
      </c>
      <c r="EK24">
        <v>7.0818957690212431E-2</v>
      </c>
    </row>
    <row r="25" spans="1:141">
      <c r="A25" t="s">
        <v>46</v>
      </c>
      <c r="B25" s="1">
        <v>-0.18740000000000001</v>
      </c>
      <c r="C25" s="1">
        <v>4.4999999999999997E-3</v>
      </c>
      <c r="D25" s="1">
        <v>0.23830000000000001</v>
      </c>
      <c r="E25" s="1">
        <v>-1.2500000000000001E-2</v>
      </c>
      <c r="F25" s="1">
        <v>-1.0800000000000001E-2</v>
      </c>
      <c r="G25" s="1">
        <v>5.7000000000000002E-3</v>
      </c>
      <c r="H25" s="1">
        <v>0.104</v>
      </c>
      <c r="I25" s="1">
        <v>2.93E-2</v>
      </c>
      <c r="J25" s="1">
        <v>-2.01E-2</v>
      </c>
      <c r="K25" s="1">
        <v>1.9099999999999999E-2</v>
      </c>
      <c r="L25" s="1">
        <v>6.1199999999999997E-2</v>
      </c>
      <c r="M25" s="1">
        <v>4.5999999999999999E-2</v>
      </c>
      <c r="N25" s="1">
        <v>5.9499999999999997E-2</v>
      </c>
      <c r="O25" s="1">
        <v>0.37359999999999999</v>
      </c>
      <c r="P25" s="1">
        <v>5.9499999999999997E-2</v>
      </c>
      <c r="Q25" s="1">
        <v>4.48E-2</v>
      </c>
      <c r="R25" s="1">
        <v>5.7500000000000002E-2</v>
      </c>
      <c r="S25" s="1">
        <v>8.0000000000000004E-4</v>
      </c>
      <c r="T25" s="1">
        <v>0.28249999999999997</v>
      </c>
      <c r="U25" s="1">
        <v>2.18E-2</v>
      </c>
      <c r="V25" s="1">
        <v>1.4068000000000001</v>
      </c>
      <c r="W25" s="1">
        <v>-5.8599999999999999E-2</v>
      </c>
      <c r="X25" s="1">
        <v>7.4200000000000002E-2</v>
      </c>
      <c r="Y25">
        <v>-1.1616056955704668</v>
      </c>
      <c r="Z25">
        <v>4.0854306300889265</v>
      </c>
      <c r="AA25">
        <v>1.6864682767293804</v>
      </c>
      <c r="AB25">
        <v>1.9340241836689476</v>
      </c>
      <c r="AC25">
        <v>0.77815741231428426</v>
      </c>
      <c r="AD25">
        <v>0.31979858683022222</v>
      </c>
      <c r="AE25">
        <v>4.1211851102348263</v>
      </c>
      <c r="AF25">
        <v>0</v>
      </c>
      <c r="AG25">
        <v>2.4423714917149342</v>
      </c>
      <c r="AH25">
        <v>1.1313626981287461</v>
      </c>
      <c r="AI25">
        <v>1.0531646432000219</v>
      </c>
      <c r="AJ25">
        <v>1.9298993650793648</v>
      </c>
      <c r="AK25">
        <v>6.3295097234100192E-2</v>
      </c>
      <c r="AL25">
        <v>1</v>
      </c>
      <c r="AM25">
        <v>1.815017646652864</v>
      </c>
      <c r="AN25">
        <v>7.7405808195707632E-3</v>
      </c>
      <c r="AO25">
        <v>1</v>
      </c>
      <c r="AP25">
        <v>9.5460793000531119</v>
      </c>
      <c r="AQ25">
        <v>10.853501976806568</v>
      </c>
      <c r="AR25">
        <v>3.2734640754982447</v>
      </c>
      <c r="AS25">
        <v>4.4967280313481295</v>
      </c>
      <c r="AT25">
        <v>767.03143969999985</v>
      </c>
      <c r="AU25">
        <v>4.833356909735128E-2</v>
      </c>
      <c r="AV25">
        <v>703.79311319749593</v>
      </c>
      <c r="AW25">
        <v>6.2303452285027851E-2</v>
      </c>
      <c r="BB25">
        <v>97.371642312614483</v>
      </c>
      <c r="BC25">
        <v>5.0166025534525864E-2</v>
      </c>
      <c r="BD25">
        <v>1</v>
      </c>
      <c r="BE25">
        <v>92.720236557884377</v>
      </c>
      <c r="BF25">
        <v>-3.6904388283927774E-3</v>
      </c>
      <c r="BG25">
        <v>0</v>
      </c>
      <c r="BH25">
        <v>8.4044024616547475</v>
      </c>
      <c r="BI25">
        <v>9.6981993272647671</v>
      </c>
      <c r="BJ25">
        <v>1.5619689744639897</v>
      </c>
      <c r="BK25">
        <v>2.7649604403141126</v>
      </c>
      <c r="BL25">
        <v>701.63779746167518</v>
      </c>
      <c r="BM25">
        <v>3.6394726260307014E-2</v>
      </c>
      <c r="BN25">
        <v>3.7482925715932536E-2</v>
      </c>
      <c r="BO25">
        <v>643.78199442452774</v>
      </c>
      <c r="BP25">
        <v>5.0210942425081652E-2</v>
      </c>
      <c r="BQ25">
        <v>4.3250837824200021E-2</v>
      </c>
      <c r="BV25">
        <v>10.026595548060445</v>
      </c>
      <c r="BW25">
        <v>9.5004578523000482</v>
      </c>
      <c r="BX25">
        <v>1.0553802462933952</v>
      </c>
      <c r="BZ25">
        <v>11.410932371962103</v>
      </c>
      <c r="CA25">
        <v>1.1380664870011084</v>
      </c>
      <c r="CB25">
        <v>1.2010928893494888</v>
      </c>
      <c r="CC25">
        <v>20.394010305246109</v>
      </c>
      <c r="CD25">
        <v>2.0339915186058488</v>
      </c>
      <c r="CE25">
        <v>2.1466344698649178</v>
      </c>
      <c r="CF25">
        <v>7.1731571993199905</v>
      </c>
      <c r="CG25">
        <v>0.71541303974384141</v>
      </c>
      <c r="CH25">
        <v>0.75503279008636182</v>
      </c>
      <c r="CI25">
        <v>13.554955633989406</v>
      </c>
      <c r="CJ25">
        <v>1.3519001109615407</v>
      </c>
      <c r="CK25">
        <v>1.4267686720706592</v>
      </c>
      <c r="CL25">
        <v>4.9516172690488247</v>
      </c>
      <c r="CM25">
        <v>0.49384831025787918</v>
      </c>
      <c r="CN25">
        <v>0.52119775131153756</v>
      </c>
      <c r="CO25">
        <v>10.602024408496225</v>
      </c>
      <c r="CP25">
        <v>1.0573902535190114</v>
      </c>
      <c r="CQ25">
        <v>1.1159487861871298</v>
      </c>
      <c r="CR25">
        <v>24.432161767017924</v>
      </c>
      <c r="CS25">
        <v>2.4367355449721022</v>
      </c>
      <c r="CT25">
        <v>2.5716825596045281</v>
      </c>
      <c r="CU25">
        <v>0</v>
      </c>
      <c r="CV25">
        <v>0</v>
      </c>
      <c r="CW25">
        <v>0</v>
      </c>
      <c r="CX25">
        <v>7.5671617980508366</v>
      </c>
      <c r="CY25">
        <v>0.75470898988387303</v>
      </c>
      <c r="CZ25">
        <v>0.79650495962348133</v>
      </c>
      <c r="DA25">
        <v>317973</v>
      </c>
      <c r="DB25">
        <v>41</v>
      </c>
      <c r="DC25">
        <v>-10647</v>
      </c>
      <c r="DD25">
        <v>307367</v>
      </c>
      <c r="DE25">
        <v>818</v>
      </c>
      <c r="DF25">
        <v>308186</v>
      </c>
      <c r="DG25">
        <v>267562</v>
      </c>
      <c r="DH25">
        <v>40624</v>
      </c>
      <c r="DI25">
        <v>59793</v>
      </c>
      <c r="DJ25">
        <v>124</v>
      </c>
      <c r="DK25">
        <v>-19045</v>
      </c>
      <c r="DL25">
        <v>117.47</v>
      </c>
      <c r="DM25">
        <v>107.51</v>
      </c>
      <c r="DN25">
        <v>103.16</v>
      </c>
      <c r="DO25">
        <v>113.15</v>
      </c>
      <c r="DP25">
        <v>113.17</v>
      </c>
      <c r="DQ25">
        <v>109.1</v>
      </c>
      <c r="DR25">
        <v>113.83</v>
      </c>
      <c r="DS25">
        <v>112.26</v>
      </c>
      <c r="DT25">
        <v>112.33</v>
      </c>
      <c r="DU25">
        <v>104.37</v>
      </c>
      <c r="DV25">
        <v>110.08</v>
      </c>
      <c r="DW25">
        <v>137.52000000000001</v>
      </c>
      <c r="DX25">
        <v>120.58</v>
      </c>
      <c r="DY25">
        <v>5.1339094720629268E-3</v>
      </c>
      <c r="DZ25">
        <v>1.6739171552865618E-2</v>
      </c>
      <c r="EA25">
        <v>2.2803886575451092E-2</v>
      </c>
      <c r="EB25">
        <v>-4.4169611307417984E-4</v>
      </c>
      <c r="EC25">
        <v>1.2072974423180187E-2</v>
      </c>
      <c r="ED25">
        <v>2.7306967984934007E-2</v>
      </c>
      <c r="EE25">
        <v>8.0588026921714177E-3</v>
      </c>
      <c r="EF25">
        <v>1.3085461600938569E-2</v>
      </c>
      <c r="EG25">
        <v>6.3608672280952667E-3</v>
      </c>
      <c r="EH25">
        <v>1.3104251601630834E-2</v>
      </c>
      <c r="EI25">
        <v>3.4683710875082222E-2</v>
      </c>
      <c r="EJ25">
        <v>-4.4668287599860919E-2</v>
      </c>
      <c r="EK25">
        <v>2.2384263184670176E-2</v>
      </c>
    </row>
    <row r="26" spans="1:141">
      <c r="A26" t="s">
        <v>47</v>
      </c>
      <c r="B26" s="1">
        <v>0.35020000000000001</v>
      </c>
      <c r="C26" s="1">
        <v>2.7799999999999998E-2</v>
      </c>
      <c r="D26" s="1">
        <v>-0.28410000000000002</v>
      </c>
      <c r="E26" s="1">
        <v>4.8399999999999999E-2</v>
      </c>
      <c r="F26" s="1">
        <v>2.7900000000000001E-2</v>
      </c>
      <c r="G26" s="1">
        <v>0.1055</v>
      </c>
      <c r="H26" s="1">
        <v>-9.5299999999999996E-2</v>
      </c>
      <c r="I26" s="1">
        <v>-5.9499999999999997E-2</v>
      </c>
      <c r="J26" s="1">
        <v>-0.28470000000000001</v>
      </c>
      <c r="K26" s="1">
        <v>-9.6500000000000002E-2</v>
      </c>
      <c r="L26" s="1">
        <v>-3.6799999999999999E-2</v>
      </c>
      <c r="M26" s="1">
        <v>-5.4899999999999997E-2</v>
      </c>
      <c r="N26" s="1">
        <v>-8.0399999999999999E-2</v>
      </c>
      <c r="O26" s="1">
        <v>-0.12790000000000001</v>
      </c>
      <c r="P26" s="1">
        <v>-4.3099999999999999E-2</v>
      </c>
      <c r="Q26" s="1">
        <v>2.81E-2</v>
      </c>
      <c r="R26" s="1">
        <v>-3.3500000000000002E-2</v>
      </c>
      <c r="S26" s="1">
        <v>-3.8E-3</v>
      </c>
      <c r="T26" s="1">
        <v>-0.14929999999999999</v>
      </c>
      <c r="U26" s="1">
        <v>0.123</v>
      </c>
      <c r="V26" s="1">
        <v>-0.86629999999999996</v>
      </c>
      <c r="W26" s="1">
        <v>6.6799999999999998E-2</v>
      </c>
      <c r="X26" s="1">
        <v>-1.8599999999999998E-2</v>
      </c>
      <c r="Y26">
        <v>1.4637343136306269</v>
      </c>
      <c r="Z26">
        <v>9.0288634781233945</v>
      </c>
      <c r="AA26">
        <v>0.5494932971793709</v>
      </c>
      <c r="AB26">
        <v>0.64692718734205013</v>
      </c>
      <c r="AC26">
        <v>2.0931578483494473</v>
      </c>
      <c r="AD26">
        <v>1.1798898766917087</v>
      </c>
      <c r="AE26">
        <v>0.78608861565838684</v>
      </c>
      <c r="AF26">
        <v>0</v>
      </c>
      <c r="AG26">
        <v>1.2968913560960305</v>
      </c>
      <c r="AH26">
        <v>1.4832036755555222</v>
      </c>
      <c r="AI26">
        <v>1.4165459636000133</v>
      </c>
      <c r="AJ26">
        <v>2.0147382154882156</v>
      </c>
      <c r="AK26">
        <v>4.3960245774453614E-2</v>
      </c>
      <c r="AL26">
        <v>1</v>
      </c>
      <c r="AM26">
        <v>1.9298993650793648</v>
      </c>
      <c r="AN26">
        <v>6.3295097234100192E-2</v>
      </c>
      <c r="AO26">
        <v>1</v>
      </c>
      <c r="AP26">
        <v>-7.9202145803419777</v>
      </c>
      <c r="AQ26">
        <v>-9.1674037102286494</v>
      </c>
      <c r="AR26">
        <v>-0.80233624192910247</v>
      </c>
      <c r="AS26">
        <v>-0.23560834712735845</v>
      </c>
      <c r="AT26">
        <v>743.5085851</v>
      </c>
      <c r="AU26">
        <v>-3.0667392993956114E-2</v>
      </c>
      <c r="AV26">
        <v>678.19739498565502</v>
      </c>
      <c r="AW26">
        <v>-3.6368241933419324E-2</v>
      </c>
      <c r="BB26">
        <v>100.70040699894734</v>
      </c>
      <c r="BC26">
        <v>3.4186182006109796E-2</v>
      </c>
      <c r="BD26">
        <v>1</v>
      </c>
      <c r="BE26">
        <v>97.371642312614483</v>
      </c>
      <c r="BF26">
        <v>5.0166025534525864E-2</v>
      </c>
      <c r="BG26">
        <v>1</v>
      </c>
      <c r="BH26">
        <v>-9.2063483874643914</v>
      </c>
      <c r="BI26">
        <v>-10.436117275801726</v>
      </c>
      <c r="BJ26">
        <v>-2.2558752045625852</v>
      </c>
      <c r="BK26">
        <v>-1.6974515484404651</v>
      </c>
      <c r="BL26">
        <v>670.08235413129103</v>
      </c>
      <c r="BM26">
        <v>-4.4973978660418121E-2</v>
      </c>
      <c r="BN26">
        <v>-7.491052944485585E-3</v>
      </c>
      <c r="BO26">
        <v>611.23006012866028</v>
      </c>
      <c r="BP26">
        <v>-5.0563598512824832E-2</v>
      </c>
      <c r="BQ26">
        <v>-7.3127606886248114E-3</v>
      </c>
      <c r="BV26">
        <v>11.509799223615968</v>
      </c>
      <c r="BW26">
        <v>10.917003815900062</v>
      </c>
      <c r="BX26">
        <v>1.0543001924074196</v>
      </c>
      <c r="BZ26">
        <v>12.874666685592729</v>
      </c>
      <c r="CA26">
        <v>1.1185830817253795</v>
      </c>
      <c r="CB26">
        <v>1.1793223582867518</v>
      </c>
      <c r="CC26">
        <v>29.422873783369504</v>
      </c>
      <c r="CD26">
        <v>2.5563324964869274</v>
      </c>
      <c r="CE26">
        <v>2.6951418429035066</v>
      </c>
      <c r="CF26">
        <v>7.7226504964993614</v>
      </c>
      <c r="CG26">
        <v>0.67096309383520081</v>
      </c>
      <c r="CH26">
        <v>0.70739651892872968</v>
      </c>
      <c r="CI26">
        <v>14.201882821331456</v>
      </c>
      <c r="CJ26">
        <v>1.2338949225275653</v>
      </c>
      <c r="CK26">
        <v>1.3008956542313501</v>
      </c>
      <c r="CL26">
        <v>7.044775117398272</v>
      </c>
      <c r="CM26">
        <v>0.61206759392845911</v>
      </c>
      <c r="CN26">
        <v>0.64530298204512071</v>
      </c>
      <c r="CO26">
        <v>11.781914285187934</v>
      </c>
      <c r="CP26">
        <v>1.0236420337388368</v>
      </c>
      <c r="CQ26">
        <v>1.0792259931271779</v>
      </c>
      <c r="CR26">
        <v>25.21825038267631</v>
      </c>
      <c r="CS26">
        <v>2.1910243517483043</v>
      </c>
      <c r="CT26">
        <v>2.3099973956175788</v>
      </c>
      <c r="CU26">
        <v>0</v>
      </c>
      <c r="CV26">
        <v>0</v>
      </c>
      <c r="CW26">
        <v>0</v>
      </c>
      <c r="CX26">
        <v>8.8640531541468661</v>
      </c>
      <c r="CY26">
        <v>0.77013099724272149</v>
      </c>
      <c r="CZ26">
        <v>0.81194925857191902</v>
      </c>
      <c r="DA26">
        <v>307329</v>
      </c>
      <c r="DB26">
        <v>64</v>
      </c>
      <c r="DC26">
        <v>-9026</v>
      </c>
      <c r="DD26">
        <v>298367</v>
      </c>
      <c r="DE26">
        <v>786</v>
      </c>
      <c r="DF26">
        <v>299153</v>
      </c>
      <c r="DG26">
        <v>256743</v>
      </c>
      <c r="DH26">
        <v>42410</v>
      </c>
      <c r="DI26">
        <v>57174</v>
      </c>
      <c r="DJ26">
        <v>153</v>
      </c>
      <c r="DK26">
        <v>-14611</v>
      </c>
      <c r="DL26">
        <v>123.49</v>
      </c>
      <c r="DM26">
        <v>108.39</v>
      </c>
      <c r="DN26">
        <v>104.11</v>
      </c>
      <c r="DO26">
        <v>115.22</v>
      </c>
      <c r="DP26">
        <v>112.09</v>
      </c>
      <c r="DQ26">
        <v>107.59</v>
      </c>
      <c r="DR26">
        <v>114.56</v>
      </c>
      <c r="DS26">
        <v>112.74</v>
      </c>
      <c r="DT26">
        <v>111.96</v>
      </c>
      <c r="DU26">
        <v>106.55</v>
      </c>
      <c r="DV26">
        <v>111.65</v>
      </c>
      <c r="DW26">
        <v>151.69</v>
      </c>
      <c r="DX26">
        <v>127.82</v>
      </c>
      <c r="DY26">
        <v>5.124712692602363E-2</v>
      </c>
      <c r="DZ26">
        <v>8.1852850897590496E-3</v>
      </c>
      <c r="EA26">
        <v>9.2089957347809507E-3</v>
      </c>
      <c r="EB26">
        <v>1.8294299602297774E-2</v>
      </c>
      <c r="EC26">
        <v>-9.5431651497746607E-3</v>
      </c>
      <c r="ED26">
        <v>-1.3840513290559037E-2</v>
      </c>
      <c r="EE26">
        <v>6.4130721250988667E-3</v>
      </c>
      <c r="EF26">
        <v>4.275788348476659E-3</v>
      </c>
      <c r="EG26">
        <v>-3.2938662868334779E-3</v>
      </c>
      <c r="EH26">
        <v>2.0887228130688825E-2</v>
      </c>
      <c r="EI26">
        <v>1.4262354651162858E-2</v>
      </c>
      <c r="EJ26">
        <v>0.10303955788248972</v>
      </c>
      <c r="EK26">
        <v>6.0043124896334343E-2</v>
      </c>
    </row>
    <row r="27" spans="1:141">
      <c r="A27" t="s">
        <v>48</v>
      </c>
      <c r="B27" s="1">
        <v>0.25009999999999999</v>
      </c>
      <c r="C27" s="1">
        <v>-1.54E-2</v>
      </c>
      <c r="D27" s="1">
        <v>2.92E-2</v>
      </c>
      <c r="E27" s="1">
        <v>-1.9E-3</v>
      </c>
      <c r="F27" s="1">
        <v>1.4E-2</v>
      </c>
      <c r="G27" s="1">
        <v>-0.13880000000000001</v>
      </c>
      <c r="H27" s="1">
        <v>6.8699999999999997E-2</v>
      </c>
      <c r="I27" s="1">
        <v>6.13E-2</v>
      </c>
      <c r="J27" s="1">
        <v>0.4012</v>
      </c>
      <c r="K27" s="1">
        <v>-5.21E-2</v>
      </c>
      <c r="L27" s="1">
        <v>-5.9400000000000001E-2</v>
      </c>
      <c r="M27" s="1">
        <v>0.1024</v>
      </c>
      <c r="N27" s="1">
        <v>4.7500000000000001E-2</v>
      </c>
      <c r="O27" s="1">
        <v>5.33E-2</v>
      </c>
      <c r="P27" s="1">
        <v>5.57E-2</v>
      </c>
      <c r="Q27" s="1">
        <v>5.3199999999999997E-2</v>
      </c>
      <c r="R27" s="1">
        <v>5.5300000000000002E-2</v>
      </c>
      <c r="S27" s="1">
        <v>3.9E-2</v>
      </c>
      <c r="T27" s="1">
        <v>5.3699999999999998E-2</v>
      </c>
      <c r="U27" s="1">
        <v>1.3299999999999999E-2</v>
      </c>
      <c r="V27" s="1">
        <v>2.6549999999999998</v>
      </c>
      <c r="W27" s="1">
        <v>0.2177</v>
      </c>
      <c r="X27" s="1">
        <v>0.13450000000000001</v>
      </c>
      <c r="Y27">
        <v>3.4675750269692829</v>
      </c>
      <c r="Z27">
        <v>-0.31607808458498088</v>
      </c>
      <c r="AA27">
        <v>0.63997787804814799</v>
      </c>
      <c r="AB27">
        <v>-0.4448032316654027</v>
      </c>
      <c r="AC27">
        <v>2.430224692606231</v>
      </c>
      <c r="AD27">
        <v>1.2234195764154299</v>
      </c>
      <c r="AE27">
        <v>2.7542059049303624</v>
      </c>
      <c r="AF27">
        <v>0</v>
      </c>
      <c r="AG27">
        <v>1.3946988803342997</v>
      </c>
      <c r="AH27">
        <v>1.5808391990935977</v>
      </c>
      <c r="AI27">
        <v>1.5175383656000241</v>
      </c>
      <c r="AJ27">
        <v>2.2881039393939395</v>
      </c>
      <c r="AK27">
        <v>0.13568299931188893</v>
      </c>
      <c r="AL27">
        <v>1</v>
      </c>
      <c r="AM27">
        <v>2.0147382154882156</v>
      </c>
      <c r="AN27">
        <v>4.3960245774453614E-2</v>
      </c>
      <c r="AO27">
        <v>1</v>
      </c>
      <c r="AP27">
        <v>1.9618278238745512</v>
      </c>
      <c r="AQ27">
        <v>1.2239785112120316</v>
      </c>
      <c r="AR27">
        <v>1.0237399338166364</v>
      </c>
      <c r="AS27">
        <v>0.14205128721302973</v>
      </c>
      <c r="AT27">
        <v>747.57216793333328</v>
      </c>
      <c r="AU27">
        <v>5.465414811298688E-3</v>
      </c>
      <c r="AV27">
        <v>680.22099821911013</v>
      </c>
      <c r="AW27">
        <v>2.9837968243713294E-3</v>
      </c>
      <c r="BB27">
        <v>113.47151933202399</v>
      </c>
      <c r="BC27">
        <v>0.12682284723248582</v>
      </c>
      <c r="BD27">
        <v>1</v>
      </c>
      <c r="BE27">
        <v>100.70040699894734</v>
      </c>
      <c r="BF27">
        <v>3.4186182006109796E-2</v>
      </c>
      <c r="BG27">
        <v>1</v>
      </c>
      <c r="BH27">
        <v>0.43764798223777657</v>
      </c>
      <c r="BI27">
        <v>-0.28917156494745466</v>
      </c>
      <c r="BJ27">
        <v>-0.39722329730721428</v>
      </c>
      <c r="BK27">
        <v>-1.2665104316628706</v>
      </c>
      <c r="BL27">
        <v>664.16911125140587</v>
      </c>
      <c r="BM27">
        <v>-8.8246509454068724E-3</v>
      </c>
      <c r="BN27">
        <v>-1.6315703889892459E-2</v>
      </c>
      <c r="BO27">
        <v>604.34107673844335</v>
      </c>
      <c r="BP27">
        <v>-1.1270688141167084E-2</v>
      </c>
      <c r="BQ27">
        <v>-1.8583448829791897E-2</v>
      </c>
      <c r="BV27">
        <v>13.090638422709565</v>
      </c>
      <c r="BW27">
        <v>12.434542181500085</v>
      </c>
      <c r="BX27">
        <v>1.052764004627819</v>
      </c>
      <c r="BZ27">
        <v>16.342241712562011</v>
      </c>
      <c r="CA27">
        <v>1.2483914981725859</v>
      </c>
      <c r="CB27">
        <v>1.3142616329594941</v>
      </c>
      <c r="CC27">
        <v>29.106795698784524</v>
      </c>
      <c r="CD27">
        <v>2.2234817553504662</v>
      </c>
      <c r="CE27">
        <v>2.3408015569796494</v>
      </c>
      <c r="CF27">
        <v>8.3626283745475085</v>
      </c>
      <c r="CG27">
        <v>0.63882509809758925</v>
      </c>
      <c r="CH27">
        <v>0.67253206852997727</v>
      </c>
      <c r="CI27">
        <v>13.757079589666052</v>
      </c>
      <c r="CJ27">
        <v>1.0509097528658609</v>
      </c>
      <c r="CK27">
        <v>1.1063599599294953</v>
      </c>
      <c r="CL27">
        <v>9.474999810004503</v>
      </c>
      <c r="CM27">
        <v>0.72379967302185411</v>
      </c>
      <c r="CN27">
        <v>0.76199024231879309</v>
      </c>
      <c r="CO27">
        <v>13.005333861603365</v>
      </c>
      <c r="CP27">
        <v>0.99348354462543131</v>
      </c>
      <c r="CQ27">
        <v>1.0459037149717096</v>
      </c>
      <c r="CR27">
        <v>27.972456287606672</v>
      </c>
      <c r="CS27">
        <v>2.1368290364723705</v>
      </c>
      <c r="CT27">
        <v>2.2495766936416564</v>
      </c>
      <c r="CU27">
        <v>0</v>
      </c>
      <c r="CV27">
        <v>0</v>
      </c>
      <c r="CW27">
        <v>0</v>
      </c>
      <c r="CX27">
        <v>10.258752034481166</v>
      </c>
      <c r="CY27">
        <v>0.78367087251331768</v>
      </c>
      <c r="CZ27">
        <v>0.82502048605729728</v>
      </c>
      <c r="DA27">
        <v>324338</v>
      </c>
      <c r="DB27">
        <v>69</v>
      </c>
      <c r="DC27">
        <v>-12323</v>
      </c>
      <c r="DD27">
        <v>312084</v>
      </c>
      <c r="DE27">
        <v>891</v>
      </c>
      <c r="DF27">
        <v>312975</v>
      </c>
      <c r="DG27">
        <v>267601</v>
      </c>
      <c r="DH27">
        <v>45374</v>
      </c>
      <c r="DI27">
        <v>61494</v>
      </c>
      <c r="DJ27">
        <v>156</v>
      </c>
      <c r="DK27">
        <v>-15965</v>
      </c>
      <c r="DL27">
        <v>122.52</v>
      </c>
      <c r="DM27">
        <v>105.9</v>
      </c>
      <c r="DN27">
        <v>102.02</v>
      </c>
      <c r="DO27">
        <v>113.25</v>
      </c>
      <c r="DP27">
        <v>113.48</v>
      </c>
      <c r="DQ27">
        <v>106.53</v>
      </c>
      <c r="DR27">
        <v>115.82</v>
      </c>
      <c r="DS27">
        <v>112.2</v>
      </c>
      <c r="DT27">
        <v>112.73</v>
      </c>
      <c r="DU27">
        <v>106.55</v>
      </c>
      <c r="DV27">
        <v>108.64</v>
      </c>
      <c r="DW27">
        <v>156.35</v>
      </c>
      <c r="DX27">
        <v>121.11</v>
      </c>
      <c r="DY27">
        <v>-7.8548870353874721E-3</v>
      </c>
      <c r="DZ27">
        <v>-2.2972598948242412E-2</v>
      </c>
      <c r="EA27">
        <v>-2.0074920756891781E-2</v>
      </c>
      <c r="EB27">
        <v>-1.7097726089220611E-2</v>
      </c>
      <c r="EC27">
        <v>1.240074939780534E-2</v>
      </c>
      <c r="ED27">
        <v>-9.8522167487684938E-3</v>
      </c>
      <c r="EE27">
        <v>1.0998603351955228E-2</v>
      </c>
      <c r="EF27">
        <v>-4.7897817988290939E-3</v>
      </c>
      <c r="EG27">
        <v>6.8774562343695096E-3</v>
      </c>
      <c r="EH27">
        <v>0</v>
      </c>
      <c r="EI27">
        <v>-2.6959247648902864E-2</v>
      </c>
      <c r="EJ27">
        <v>3.0720548487045928E-2</v>
      </c>
      <c r="EK27">
        <v>-5.2495697074010278E-2</v>
      </c>
    </row>
    <row r="28" spans="1:141">
      <c r="A28" t="s">
        <v>49</v>
      </c>
      <c r="B28" s="1">
        <v>-0.26400000000000001</v>
      </c>
      <c r="C28" s="1">
        <v>3.0700000000000002E-2</v>
      </c>
      <c r="D28" s="1">
        <v>0.25080000000000002</v>
      </c>
      <c r="E28" s="1">
        <v>4.2999999999999997E-2</v>
      </c>
      <c r="F28" s="1">
        <v>8.8999999999999999E-3</v>
      </c>
      <c r="G28" s="1">
        <v>-9.6799999999999997E-2</v>
      </c>
      <c r="H28" s="1">
        <v>1.72E-2</v>
      </c>
      <c r="I28" s="1">
        <v>1.26E-2</v>
      </c>
      <c r="J28" s="1">
        <v>0.11459999999999999</v>
      </c>
      <c r="K28" s="1">
        <v>0.42370000000000002</v>
      </c>
      <c r="L28" s="1">
        <v>0.30659999999999998</v>
      </c>
      <c r="M28" s="1">
        <v>-9.1800000000000007E-2</v>
      </c>
      <c r="N28" s="1">
        <v>1.61E-2</v>
      </c>
      <c r="O28" s="1">
        <v>-9.2399999999999996E-2</v>
      </c>
      <c r="P28" s="1">
        <v>4.0000000000000002E-4</v>
      </c>
      <c r="Q28" s="1">
        <v>-4.3E-3</v>
      </c>
      <c r="R28" s="1">
        <v>-2.9999999999999997E-4</v>
      </c>
      <c r="S28" s="1">
        <v>1.26E-2</v>
      </c>
      <c r="T28" s="1">
        <v>-5.6099999999999997E-2</v>
      </c>
      <c r="U28" s="1">
        <v>-1.8800000000000001E-2</v>
      </c>
      <c r="V28" s="1">
        <v>-5.3400000000000003E-2</v>
      </c>
      <c r="W28" s="1">
        <v>0.12</v>
      </c>
      <c r="X28" s="1">
        <v>6.1800000000000001E-2</v>
      </c>
      <c r="Y28">
        <v>2.9163318575273101</v>
      </c>
      <c r="Z28">
        <v>-3.2593281263954998</v>
      </c>
      <c r="AA28">
        <v>1.5957929693979356</v>
      </c>
      <c r="AB28">
        <v>2.6964158580393027</v>
      </c>
      <c r="AC28">
        <v>1.8895319553235757</v>
      </c>
      <c r="AD28">
        <v>3.0049888903377786</v>
      </c>
      <c r="AE28">
        <v>5.1998097846747804</v>
      </c>
      <c r="AF28">
        <v>0</v>
      </c>
      <c r="AG28">
        <v>2.9243353074370537</v>
      </c>
      <c r="AH28">
        <v>2.4027471116941701</v>
      </c>
      <c r="AI28">
        <v>2.3250200679999944</v>
      </c>
      <c r="AJ28">
        <v>2.5490387733166906</v>
      </c>
      <c r="AK28">
        <v>0.11403976429141854</v>
      </c>
      <c r="AL28">
        <v>1</v>
      </c>
      <c r="AM28">
        <v>2.2881039393939395</v>
      </c>
      <c r="AN28">
        <v>0.13568299931188893</v>
      </c>
      <c r="AO28">
        <v>1</v>
      </c>
      <c r="AP28">
        <v>-1.4753319327970082</v>
      </c>
      <c r="AQ28">
        <v>0.74621949184352498</v>
      </c>
      <c r="AR28">
        <v>1.4389073268692432</v>
      </c>
      <c r="AS28">
        <v>1.1480021246131011</v>
      </c>
      <c r="AT28">
        <v>753.43509696666661</v>
      </c>
      <c r="AU28">
        <v>7.8426261501166172E-3</v>
      </c>
      <c r="AV28">
        <v>688.20086094834608</v>
      </c>
      <c r="AW28">
        <v>1.1731279613725634E-2</v>
      </c>
      <c r="BB28">
        <v>123.84496181802167</v>
      </c>
      <c r="BC28">
        <v>9.1418908877428665E-2</v>
      </c>
      <c r="BD28">
        <v>1</v>
      </c>
      <c r="BE28">
        <v>113.47151933202399</v>
      </c>
      <c r="BF28">
        <v>0.12682284723248582</v>
      </c>
      <c r="BG28">
        <v>1</v>
      </c>
      <c r="BH28">
        <v>-3.7140007383057339</v>
      </c>
      <c r="BI28">
        <v>-1.5429272089145685</v>
      </c>
      <c r="BJ28">
        <v>-0.81703825380157191</v>
      </c>
      <c r="BK28">
        <v>-1.1014738841476857</v>
      </c>
      <c r="BL28">
        <v>653.78820129242058</v>
      </c>
      <c r="BM28">
        <v>-1.5629919824825807E-2</v>
      </c>
      <c r="BN28">
        <v>-3.1945623714718263E-2</v>
      </c>
      <c r="BO28">
        <v>597.16721115987923</v>
      </c>
      <c r="BP28">
        <v>-1.1870557628286024E-2</v>
      </c>
      <c r="BQ28">
        <v>-3.0454006458077922E-2</v>
      </c>
      <c r="BV28">
        <v>15.493385534403735</v>
      </c>
      <c r="BW28">
        <v>14.759562249500078</v>
      </c>
      <c r="BX28">
        <v>1.0497184992683988</v>
      </c>
      <c r="BZ28">
        <v>19.258573570089322</v>
      </c>
      <c r="CA28">
        <v>1.2430190630269171</v>
      </c>
      <c r="CB28">
        <v>1.3048201054026267</v>
      </c>
      <c r="CC28">
        <v>25.847467572389025</v>
      </c>
      <c r="CD28">
        <v>1.668290478862325</v>
      </c>
      <c r="CE28">
        <v>1.7512353778151182</v>
      </c>
      <c r="CF28">
        <v>9.9584213439454441</v>
      </c>
      <c r="CG28">
        <v>0.64275308465230774</v>
      </c>
      <c r="CH28">
        <v>0.67470980342135456</v>
      </c>
      <c r="CI28">
        <v>16.453495447705354</v>
      </c>
      <c r="CJ28">
        <v>1.0619690196935752</v>
      </c>
      <c r="CK28">
        <v>1.1147685256222726</v>
      </c>
      <c r="CL28">
        <v>11.364531765328078</v>
      </c>
      <c r="CM28">
        <v>0.73350861502107734</v>
      </c>
      <c r="CN28">
        <v>0.76997756256036698</v>
      </c>
      <c r="CO28">
        <v>16.010322751941143</v>
      </c>
      <c r="CP28">
        <v>1.0333650264101106</v>
      </c>
      <c r="CQ28">
        <v>1.0847423847196707</v>
      </c>
      <c r="CR28">
        <v>33.172266072281452</v>
      </c>
      <c r="CS28">
        <v>2.1410598734938207</v>
      </c>
      <c r="CT28">
        <v>2.2475101572477212</v>
      </c>
      <c r="CU28">
        <v>0</v>
      </c>
      <c r="CV28">
        <v>0</v>
      </c>
      <c r="CW28">
        <v>0</v>
      </c>
      <c r="CX28">
        <v>13.18308734191822</v>
      </c>
      <c r="CY28">
        <v>0.85088487036255589</v>
      </c>
      <c r="CZ28">
        <v>0.89318958916716829</v>
      </c>
      <c r="DA28">
        <v>324251</v>
      </c>
      <c r="DB28">
        <v>60</v>
      </c>
      <c r="DC28">
        <v>-9599</v>
      </c>
      <c r="DD28">
        <v>314712</v>
      </c>
      <c r="DE28">
        <v>1034</v>
      </c>
      <c r="DF28">
        <v>315747</v>
      </c>
      <c r="DG28">
        <v>266821</v>
      </c>
      <c r="DH28">
        <v>48926</v>
      </c>
      <c r="DI28">
        <v>60169</v>
      </c>
      <c r="DJ28">
        <v>195</v>
      </c>
      <c r="DK28">
        <v>-11048</v>
      </c>
      <c r="DL28">
        <v>124.88</v>
      </c>
      <c r="DM28">
        <v>102.7</v>
      </c>
      <c r="DN28">
        <v>100.46</v>
      </c>
      <c r="DO28">
        <v>107.33</v>
      </c>
      <c r="DP28">
        <v>113.53</v>
      </c>
      <c r="DQ28">
        <v>105.5</v>
      </c>
      <c r="DR28">
        <v>116.92</v>
      </c>
      <c r="DS28">
        <v>111.34</v>
      </c>
      <c r="DT28">
        <v>109.44</v>
      </c>
      <c r="DU28">
        <v>106.78</v>
      </c>
      <c r="DV28">
        <v>106.33</v>
      </c>
      <c r="DW28">
        <v>149.09</v>
      </c>
      <c r="DX28">
        <v>110.01</v>
      </c>
      <c r="DY28">
        <v>1.9262161279791051E-2</v>
      </c>
      <c r="DZ28">
        <v>-3.0217186024551489E-2</v>
      </c>
      <c r="EA28">
        <v>-1.5291119388355248E-2</v>
      </c>
      <c r="EB28">
        <v>-5.2273730684326725E-2</v>
      </c>
      <c r="EC28">
        <v>4.4060627423332004E-4</v>
      </c>
      <c r="ED28">
        <v>-9.6686379423636636E-3</v>
      </c>
      <c r="EE28">
        <v>9.4974961146607542E-3</v>
      </c>
      <c r="EF28">
        <v>-7.6648841354723654E-3</v>
      </c>
      <c r="EG28">
        <v>-2.9184777787634224E-2</v>
      </c>
      <c r="EH28">
        <v>2.1586109807602439E-3</v>
      </c>
      <c r="EI28">
        <v>-2.1262886597938166E-2</v>
      </c>
      <c r="EJ28">
        <v>-4.6434282059481878E-2</v>
      </c>
      <c r="EK28">
        <v>-9.1652216992816407E-2</v>
      </c>
    </row>
    <row r="29" spans="1:141">
      <c r="A29" t="s">
        <v>50</v>
      </c>
      <c r="B29" s="1">
        <v>5.9700000000000003E-2</v>
      </c>
      <c r="C29" s="1">
        <v>-0.02</v>
      </c>
      <c r="D29" s="1">
        <v>-0.15409999999999999</v>
      </c>
      <c r="E29" s="1">
        <v>3.5000000000000001E-3</v>
      </c>
      <c r="F29" s="1">
        <v>-2.76E-2</v>
      </c>
      <c r="G29" s="1">
        <v>-7.0499999999999993E-2</v>
      </c>
      <c r="H29" s="1">
        <v>0.1203</v>
      </c>
      <c r="I29" s="1">
        <v>8.0600000000000005E-2</v>
      </c>
      <c r="J29" s="1">
        <v>1.66E-2</v>
      </c>
      <c r="K29" s="1">
        <v>-0.2477</v>
      </c>
      <c r="L29" s="1">
        <v>6.1600000000000002E-2</v>
      </c>
      <c r="M29" s="1">
        <v>0.15359999999999999</v>
      </c>
      <c r="N29" s="1">
        <v>6.3100000000000003E-2</v>
      </c>
      <c r="O29" s="1">
        <v>0.35310000000000002</v>
      </c>
      <c r="P29" s="1">
        <v>7.8399999999999997E-2</v>
      </c>
      <c r="Q29" s="1">
        <v>3.7000000000000002E-3</v>
      </c>
      <c r="R29" s="1">
        <v>6.7699999999999996E-2</v>
      </c>
      <c r="S29" s="1">
        <v>1.2999999999999999E-3</v>
      </c>
      <c r="T29" s="1">
        <v>0.4602</v>
      </c>
      <c r="U29" s="1">
        <v>-2.9399999999999999E-2</v>
      </c>
      <c r="V29" s="1">
        <v>-0.56200000000000006</v>
      </c>
      <c r="W29" s="1">
        <v>-6.6100000000000006E-2</v>
      </c>
      <c r="X29" s="1">
        <v>-5.5800000000000002E-2</v>
      </c>
      <c r="Y29">
        <v>3.7130846469700662</v>
      </c>
      <c r="Z29">
        <v>4.2957757473508051</v>
      </c>
      <c r="AA29">
        <v>3.5838074230724049</v>
      </c>
      <c r="AB29">
        <v>2.4032196053517696</v>
      </c>
      <c r="AC29">
        <v>1.1653015292506952</v>
      </c>
      <c r="AD29">
        <v>1.6892069464131021</v>
      </c>
      <c r="AE29">
        <v>2.8068380722498176</v>
      </c>
      <c r="AF29">
        <v>1.7900000000000027</v>
      </c>
      <c r="AG29">
        <v>1.4458079985918859</v>
      </c>
      <c r="AH29">
        <v>2.3089198445569004</v>
      </c>
      <c r="AI29">
        <v>2.2059413045000031</v>
      </c>
      <c r="AJ29">
        <v>2.5482459090909093</v>
      </c>
      <c r="AK29">
        <v>-3.1104439606057806E-4</v>
      </c>
      <c r="AL29">
        <v>0</v>
      </c>
      <c r="AM29">
        <v>2.5490387733166906</v>
      </c>
      <c r="AN29">
        <v>0.11403976429141854</v>
      </c>
      <c r="AO29">
        <v>1</v>
      </c>
      <c r="AP29">
        <v>7.1661650208690419</v>
      </c>
      <c r="AQ29">
        <v>6.7165232241034323</v>
      </c>
      <c r="AR29">
        <v>-0.86850548571012487</v>
      </c>
      <c r="AS29">
        <v>0.59198285322508148</v>
      </c>
      <c r="AT29">
        <v>768.86784413333328</v>
      </c>
      <c r="AU29">
        <v>2.0483180606795447E-2</v>
      </c>
      <c r="AV29">
        <v>707.42432917333645</v>
      </c>
      <c r="AW29">
        <v>2.7932932543124522E-2</v>
      </c>
      <c r="BB29">
        <v>120.32826453173602</v>
      </c>
      <c r="BC29">
        <v>-2.8395965686945735E-2</v>
      </c>
      <c r="BD29">
        <v>0</v>
      </c>
      <c r="BE29">
        <v>123.84496181802167</v>
      </c>
      <c r="BF29">
        <v>9.1418908877428665E-2</v>
      </c>
      <c r="BG29">
        <v>1</v>
      </c>
      <c r="BH29">
        <v>4.853165728977693</v>
      </c>
      <c r="BI29">
        <v>4.4132286851750857</v>
      </c>
      <c r="BJ29">
        <v>-2.6405547456523237</v>
      </c>
      <c r="BK29">
        <v>-1.2061737229928204</v>
      </c>
      <c r="BL29">
        <v>654.30301655814856</v>
      </c>
      <c r="BM29">
        <v>7.8743431697035659E-4</v>
      </c>
      <c r="BN29">
        <v>-3.1158189397747907E-2</v>
      </c>
      <c r="BO29">
        <v>602.01812725469472</v>
      </c>
      <c r="BP29">
        <v>8.1232124004155266E-3</v>
      </c>
      <c r="BQ29">
        <v>-2.2330794057662397E-2</v>
      </c>
      <c r="BV29">
        <v>17.802305378960636</v>
      </c>
      <c r="BW29">
        <v>16.96550355400008</v>
      </c>
      <c r="BX29">
        <v>1.0493237245978035</v>
      </c>
      <c r="BZ29">
        <v>22.971658217059389</v>
      </c>
      <c r="CA29">
        <v>1.2903754726176122</v>
      </c>
      <c r="CB29">
        <v>1.3540215970567637</v>
      </c>
      <c r="CC29">
        <v>30.143243319739831</v>
      </c>
      <c r="CD29">
        <v>1.6932213372411942</v>
      </c>
      <c r="CE29">
        <v>1.7767373201624033</v>
      </c>
      <c r="CF29">
        <v>13.54222876701785</v>
      </c>
      <c r="CG29">
        <v>0.76070084625233492</v>
      </c>
      <c r="CH29">
        <v>0.79822144529420114</v>
      </c>
      <c r="CI29">
        <v>18.856715053057123</v>
      </c>
      <c r="CJ29">
        <v>1.0592288274833563</v>
      </c>
      <c r="CK29">
        <v>1.1114739384561998</v>
      </c>
      <c r="CL29">
        <v>12.529833294578772</v>
      </c>
      <c r="CM29">
        <v>0.70383206151417621</v>
      </c>
      <c r="CN29">
        <v>0.73854768027940576</v>
      </c>
      <c r="CO29">
        <v>17.699529698354244</v>
      </c>
      <c r="CP29">
        <v>0.99422683307478499</v>
      </c>
      <c r="CQ29">
        <v>1.0432658035771121</v>
      </c>
      <c r="CR29">
        <v>35.97910414453127</v>
      </c>
      <c r="CS29">
        <v>2.0210362297824971</v>
      </c>
      <c r="CT29">
        <v>2.120721264182472</v>
      </c>
      <c r="CU29">
        <v>1.7900000000000027</v>
      </c>
      <c r="CV29">
        <v>0.10054877511063735</v>
      </c>
      <c r="CW29">
        <v>0.10550821520284091</v>
      </c>
      <c r="CX29">
        <v>14.628895340510105</v>
      </c>
      <c r="CY29">
        <v>0.8217416244189939</v>
      </c>
      <c r="CZ29">
        <v>0.862272981992388</v>
      </c>
      <c r="DA29">
        <v>346218</v>
      </c>
      <c r="DB29">
        <v>27</v>
      </c>
      <c r="DC29">
        <v>-14775</v>
      </c>
      <c r="DD29">
        <v>331470</v>
      </c>
      <c r="DE29">
        <v>1155</v>
      </c>
      <c r="DF29">
        <v>332625</v>
      </c>
      <c r="DG29">
        <v>293347</v>
      </c>
      <c r="DH29">
        <v>39278</v>
      </c>
      <c r="DI29">
        <v>55917</v>
      </c>
      <c r="DJ29">
        <v>-592</v>
      </c>
      <c r="DK29">
        <v>-17231</v>
      </c>
      <c r="DL29">
        <v>130.75</v>
      </c>
      <c r="DM29">
        <v>102.18</v>
      </c>
      <c r="DN29">
        <v>100.97</v>
      </c>
      <c r="DO29">
        <v>103.71</v>
      </c>
      <c r="DP29">
        <v>113.99</v>
      </c>
      <c r="DQ29">
        <v>104.4</v>
      </c>
      <c r="DR29">
        <v>117.77</v>
      </c>
      <c r="DS29">
        <v>111.41</v>
      </c>
      <c r="DT29">
        <v>110.3</v>
      </c>
      <c r="DU29">
        <v>108.6</v>
      </c>
      <c r="DV29">
        <v>99.42</v>
      </c>
      <c r="DW29">
        <v>150.61000000000001</v>
      </c>
      <c r="DX29">
        <v>105.48</v>
      </c>
      <c r="DY29">
        <v>4.7005124919923168E-2</v>
      </c>
      <c r="DZ29">
        <v>-5.0632911392404674E-3</v>
      </c>
      <c r="EA29">
        <v>5.076647421859498E-3</v>
      </c>
      <c r="EB29">
        <v>-3.3727755520357817E-2</v>
      </c>
      <c r="EC29">
        <v>4.0517924777591276E-3</v>
      </c>
      <c r="ED29">
        <v>-1.0426540284360136E-2</v>
      </c>
      <c r="EE29">
        <v>7.269928156004057E-3</v>
      </c>
      <c r="EF29">
        <v>6.2870486797191646E-4</v>
      </c>
      <c r="EG29">
        <v>7.8581871345029183E-3</v>
      </c>
      <c r="EH29">
        <v>1.7044390335268712E-2</v>
      </c>
      <c r="EI29">
        <v>-6.498636320887799E-2</v>
      </c>
      <c r="EJ29">
        <v>1.0195184116976392E-2</v>
      </c>
      <c r="EK29">
        <v>-4.1178074720479962E-2</v>
      </c>
    </row>
    <row r="30" spans="1:141">
      <c r="A30" t="s">
        <v>51</v>
      </c>
      <c r="B30" s="1">
        <v>0.2974</v>
      </c>
      <c r="C30" s="1">
        <v>-2.2000000000000001E-3</v>
      </c>
      <c r="D30" s="1">
        <v>-0.33829999999999999</v>
      </c>
      <c r="E30" s="1">
        <v>-6.3600000000000004E-2</v>
      </c>
      <c r="F30" s="1">
        <v>4.9500000000000002E-2</v>
      </c>
      <c r="G30" s="1">
        <v>0.4985</v>
      </c>
      <c r="H30" s="1">
        <v>-6.7699999999999996E-2</v>
      </c>
      <c r="I30" s="1">
        <v>-0.17399999999999999</v>
      </c>
      <c r="J30" s="1">
        <v>-0.12590000000000001</v>
      </c>
      <c r="K30" s="1">
        <v>0.17560000000000001</v>
      </c>
      <c r="L30" s="1">
        <v>-5.5199999999999999E-2</v>
      </c>
      <c r="M30" s="1">
        <v>-2.5999999999999999E-3</v>
      </c>
      <c r="N30" s="1">
        <v>-1.6899999999999998E-2</v>
      </c>
      <c r="O30" s="1">
        <v>-0.1195</v>
      </c>
      <c r="P30" s="1">
        <v>-3.2199999999999999E-2</v>
      </c>
      <c r="Q30" s="1">
        <v>2.7799999999999998E-2</v>
      </c>
      <c r="R30" s="1">
        <v>-2.41E-2</v>
      </c>
      <c r="S30" s="1">
        <v>2.0500000000000001E-2</v>
      </c>
      <c r="T30" s="1">
        <v>-0.18429999999999999</v>
      </c>
      <c r="U30" s="1">
        <v>4.8099999999999997E-2</v>
      </c>
      <c r="V30" s="1">
        <v>-0.50949999999999995</v>
      </c>
      <c r="W30" s="1">
        <v>-0.17699999999999999</v>
      </c>
      <c r="X30" s="1">
        <v>-0.1903</v>
      </c>
      <c r="Y30">
        <v>0.68475598289818862</v>
      </c>
      <c r="Z30">
        <v>7.2656741280988424</v>
      </c>
      <c r="AA30">
        <v>1.1138512576426285</v>
      </c>
      <c r="AB30">
        <v>-0.83883653916092538</v>
      </c>
      <c r="AC30">
        <v>2.1116008318395441</v>
      </c>
      <c r="AD30">
        <v>1.6202639293215304</v>
      </c>
      <c r="AE30">
        <v>7.1184785914754078</v>
      </c>
      <c r="AF30">
        <v>2.4000000000000021</v>
      </c>
      <c r="AG30">
        <v>1.7647656166300596</v>
      </c>
      <c r="AH30">
        <v>1.5665409896650218</v>
      </c>
      <c r="AI30">
        <v>1.4871632319999994</v>
      </c>
      <c r="AJ30">
        <v>2.3809922727272728</v>
      </c>
      <c r="AK30">
        <v>-6.5634810112696132E-2</v>
      </c>
      <c r="AL30">
        <v>0</v>
      </c>
      <c r="AM30">
        <v>2.5482459090909093</v>
      </c>
      <c r="AN30">
        <v>-3.1104439606057806E-4</v>
      </c>
      <c r="AO30">
        <v>0</v>
      </c>
      <c r="AP30">
        <v>-3.8144555987051132</v>
      </c>
      <c r="AQ30">
        <v>-3.6878461885963221</v>
      </c>
      <c r="AR30">
        <v>2.292032270581168</v>
      </c>
      <c r="AS30">
        <v>1.6225289739890458</v>
      </c>
      <c r="AT30">
        <v>767.71479043333329</v>
      </c>
      <c r="AU30">
        <v>-1.4996773617183942E-3</v>
      </c>
      <c r="AV30">
        <v>703.83940081132789</v>
      </c>
      <c r="AW30">
        <v>-5.0675785581162256E-3</v>
      </c>
      <c r="AX30">
        <v>806.3</v>
      </c>
      <c r="AZ30">
        <v>419.4</v>
      </c>
      <c r="BB30">
        <v>109.01372920087245</v>
      </c>
      <c r="BC30">
        <v>-9.4030570247935569E-2</v>
      </c>
      <c r="BD30">
        <v>0</v>
      </c>
      <c r="BE30">
        <v>120.32826453173602</v>
      </c>
      <c r="BF30">
        <v>-2.8395965686945735E-2</v>
      </c>
      <c r="BG30">
        <v>0</v>
      </c>
      <c r="BH30">
        <v>-5.2239304576733536</v>
      </c>
      <c r="BI30">
        <v>-5.0991763448607337</v>
      </c>
      <c r="BJ30">
        <v>0.3928889491207066</v>
      </c>
      <c r="BK30">
        <v>-0.26418441831470574</v>
      </c>
      <c r="BL30">
        <v>642.87066606351198</v>
      </c>
      <c r="BM30">
        <v>-1.7472562719906971E-2</v>
      </c>
      <c r="BN30">
        <v>-4.8630752117654878E-2</v>
      </c>
      <c r="BO30">
        <v>589.3769761942367</v>
      </c>
      <c r="BP30">
        <v>-2.0997957516833948E-2</v>
      </c>
      <c r="BQ30">
        <v>-4.3328751574496345E-2</v>
      </c>
      <c r="BR30">
        <v>1719.49</v>
      </c>
      <c r="BS30" t="e">
        <v>#DIV/0!</v>
      </c>
      <c r="BT30">
        <v>894.4</v>
      </c>
      <c r="BU30" t="e">
        <v>#DIV/0!</v>
      </c>
      <c r="BV30">
        <v>19.368846368625658</v>
      </c>
      <c r="BW30">
        <v>18.45266678600008</v>
      </c>
      <c r="BX30">
        <v>1.0496502534430783</v>
      </c>
      <c r="BZ30">
        <v>23.656414199957577</v>
      </c>
      <c r="CA30">
        <v>1.2213641303013831</v>
      </c>
      <c r="CB30">
        <v>1.2820051689171317</v>
      </c>
      <c r="CC30">
        <v>37.408917447838675</v>
      </c>
      <c r="CD30">
        <v>1.931396260565883</v>
      </c>
      <c r="CE30">
        <v>2.0272905744019929</v>
      </c>
      <c r="CF30">
        <v>14.656080024660479</v>
      </c>
      <c r="CG30">
        <v>0.75668316768730826</v>
      </c>
      <c r="CH30">
        <v>0.79425267873909444</v>
      </c>
      <c r="CI30">
        <v>18.017878513896196</v>
      </c>
      <c r="CJ30">
        <v>0.93025047393024884</v>
      </c>
      <c r="CK30">
        <v>0.97643764572642933</v>
      </c>
      <c r="CL30">
        <v>14.641434126418316</v>
      </c>
      <c r="CM30">
        <v>0.75592701019793462</v>
      </c>
      <c r="CN30">
        <v>0.79345897783873054</v>
      </c>
      <c r="CO30">
        <v>19.319793627675775</v>
      </c>
      <c r="CP30">
        <v>0.99746744127056841</v>
      </c>
      <c r="CQ30">
        <v>1.0469919525308711</v>
      </c>
      <c r="CR30">
        <v>43.097582736006679</v>
      </c>
      <c r="CS30">
        <v>2.2250980732552903</v>
      </c>
      <c r="CT30">
        <v>2.3355747565281209</v>
      </c>
      <c r="CU30">
        <v>4.1900000000000048</v>
      </c>
      <c r="CV30">
        <v>0.21632677136554271</v>
      </c>
      <c r="CW30">
        <v>0.22706745039036477</v>
      </c>
      <c r="CX30">
        <v>16.393660957140163</v>
      </c>
      <c r="CY30">
        <v>0.84639325673495946</v>
      </c>
      <c r="CZ30">
        <v>0.88841689644436261</v>
      </c>
      <c r="DA30">
        <v>337869</v>
      </c>
      <c r="DB30">
        <v>10</v>
      </c>
      <c r="DC30">
        <v>-8155</v>
      </c>
      <c r="DD30">
        <v>329724</v>
      </c>
      <c r="DE30">
        <v>872</v>
      </c>
      <c r="DF30">
        <v>330596</v>
      </c>
      <c r="DG30">
        <v>282312</v>
      </c>
      <c r="DH30">
        <v>48284</v>
      </c>
      <c r="DI30">
        <v>57471</v>
      </c>
      <c r="DJ30">
        <v>181</v>
      </c>
      <c r="DK30">
        <v>-9006</v>
      </c>
      <c r="DL30">
        <v>128.31</v>
      </c>
      <c r="DM30">
        <v>104.61</v>
      </c>
      <c r="DN30">
        <v>102.44</v>
      </c>
      <c r="DO30">
        <v>104.88</v>
      </c>
      <c r="DP30">
        <v>115.41</v>
      </c>
      <c r="DQ30">
        <v>104.14</v>
      </c>
      <c r="DR30">
        <v>118.97</v>
      </c>
      <c r="DS30">
        <v>112.8</v>
      </c>
      <c r="DT30">
        <v>112.84</v>
      </c>
      <c r="DU30">
        <v>112.03</v>
      </c>
      <c r="DV30">
        <v>98.75</v>
      </c>
      <c r="DW30">
        <v>148.09</v>
      </c>
      <c r="DX30">
        <v>104.15</v>
      </c>
      <c r="DY30">
        <v>-1.8661567877629046E-2</v>
      </c>
      <c r="DZ30">
        <v>2.3781561949500808E-2</v>
      </c>
      <c r="EA30">
        <v>1.4558779835594719E-2</v>
      </c>
      <c r="EB30">
        <v>1.1281457911483963E-2</v>
      </c>
      <c r="EC30">
        <v>1.2457233090621999E-2</v>
      </c>
      <c r="ED30">
        <v>-2.490421455938746E-3</v>
      </c>
      <c r="EE30">
        <v>1.0189352127027282E-2</v>
      </c>
      <c r="EF30">
        <v>1.2476438380755772E-2</v>
      </c>
      <c r="EG30">
        <v>2.3028105167724446E-2</v>
      </c>
      <c r="EH30">
        <v>3.1583793738489935E-2</v>
      </c>
      <c r="EI30">
        <v>-6.7390867028767022E-3</v>
      </c>
      <c r="EJ30">
        <v>-1.6731956709381914E-2</v>
      </c>
      <c r="EK30">
        <v>-1.2609025407660204E-2</v>
      </c>
    </row>
    <row r="31" spans="1:141">
      <c r="A31" t="s">
        <v>52</v>
      </c>
      <c r="B31" s="1">
        <v>0.1996</v>
      </c>
      <c r="C31" s="1">
        <v>0.17380000000000001</v>
      </c>
      <c r="D31" s="1">
        <v>0.20330000000000001</v>
      </c>
      <c r="E31" s="1">
        <v>0.24279999999999999</v>
      </c>
      <c r="F31" s="1">
        <v>8.0199999999999994E-2</v>
      </c>
      <c r="G31" s="1">
        <v>7.1999999999999998E-3</v>
      </c>
      <c r="H31" s="1">
        <v>7.0199999999999999E-2</v>
      </c>
      <c r="I31" s="1">
        <v>0.18959999999999999</v>
      </c>
      <c r="J31" s="1">
        <v>0.13669999999999999</v>
      </c>
      <c r="K31" s="1">
        <v>-2.4799999999999999E-2</v>
      </c>
      <c r="L31" s="1">
        <v>-6.2399999999999997E-2</v>
      </c>
      <c r="M31" s="1">
        <v>0.1109</v>
      </c>
      <c r="N31" s="1">
        <v>2.69E-2</v>
      </c>
      <c r="O31" s="1">
        <v>5.2999999999999999E-2</v>
      </c>
      <c r="P31" s="1">
        <v>0.106</v>
      </c>
      <c r="Q31" s="1">
        <v>4.3799999999999999E-2</v>
      </c>
      <c r="R31" s="1">
        <v>9.7199999999999995E-2</v>
      </c>
      <c r="S31" s="1">
        <v>4.8800000000000003E-2</v>
      </c>
      <c r="T31" s="1">
        <v>0.1109</v>
      </c>
      <c r="U31" s="1">
        <v>5.1700000000000003E-2</v>
      </c>
      <c r="V31" s="1">
        <v>11.1577</v>
      </c>
      <c r="W31" s="1">
        <v>0.1171</v>
      </c>
      <c r="X31" s="1">
        <v>9.0200000000000002E-2</v>
      </c>
      <c r="Y31">
        <v>-1.0514968347714149</v>
      </c>
      <c r="Z31">
        <v>0.82779120439355758</v>
      </c>
      <c r="AA31">
        <v>2.5392268358062964</v>
      </c>
      <c r="AB31">
        <v>1.5577945619463796</v>
      </c>
      <c r="AC31">
        <v>1.4043890911754175</v>
      </c>
      <c r="AD31">
        <v>2.2727029796663301</v>
      </c>
      <c r="AE31">
        <v>4.519054428064484</v>
      </c>
      <c r="AF31">
        <v>0</v>
      </c>
      <c r="AG31">
        <v>1.8639213866918025</v>
      </c>
      <c r="AH31">
        <v>1.5092125375288257</v>
      </c>
      <c r="AI31">
        <v>1.4359290560000071</v>
      </c>
      <c r="AJ31">
        <v>2.5045123015873014</v>
      </c>
      <c r="AK31">
        <v>5.1877542936560835E-2</v>
      </c>
      <c r="AL31">
        <v>1</v>
      </c>
      <c r="AM31">
        <v>2.3809922727272728</v>
      </c>
      <c r="AN31">
        <v>-6.5634810112696132E-2</v>
      </c>
      <c r="AO31">
        <v>0</v>
      </c>
      <c r="AP31">
        <v>3.3669503059632122</v>
      </c>
      <c r="AQ31">
        <v>5.3829093377537829</v>
      </c>
      <c r="AR31">
        <v>1.4522151120823557</v>
      </c>
      <c r="AS31">
        <v>4.0822522123674876</v>
      </c>
      <c r="AT31">
        <v>792.40914620000001</v>
      </c>
      <c r="AU31">
        <v>3.2166054470212951E-2</v>
      </c>
      <c r="AV31">
        <v>730.87104507779657</v>
      </c>
      <c r="AW31">
        <v>3.8405983290092642E-2</v>
      </c>
      <c r="AX31">
        <v>826.9666666666667</v>
      </c>
      <c r="AY31">
        <v>2.5631485385919316E-2</v>
      </c>
      <c r="AZ31">
        <v>445.4666666666667</v>
      </c>
      <c r="BA31">
        <v>6.2152281036401337E-2</v>
      </c>
      <c r="BB31">
        <v>113.55305941909906</v>
      </c>
      <c r="BC31">
        <v>4.1639986554925422E-2</v>
      </c>
      <c r="BD31">
        <v>1</v>
      </c>
      <c r="BE31">
        <v>109.01372920087245</v>
      </c>
      <c r="BF31">
        <v>-9.4030570247935569E-2</v>
      </c>
      <c r="BG31">
        <v>0</v>
      </c>
      <c r="BH31">
        <v>1.9177434359485712</v>
      </c>
      <c r="BI31">
        <v>3.90543263609342</v>
      </c>
      <c r="BJ31">
        <v>-0.23394498818591902</v>
      </c>
      <c r="BK31">
        <v>2.352317910932622</v>
      </c>
      <c r="BL31">
        <v>653.03787132225762</v>
      </c>
      <c r="BM31">
        <v>1.581531993208285E-2</v>
      </c>
      <c r="BN31">
        <v>-3.2815432185572029E-2</v>
      </c>
      <c r="BO31">
        <v>602.32513720780184</v>
      </c>
      <c r="BP31">
        <v>2.1969234524861908E-2</v>
      </c>
      <c r="BQ31">
        <v>-2.1359517049634437E-2</v>
      </c>
      <c r="BR31">
        <v>1747.3033333333333</v>
      </c>
      <c r="BS31">
        <v>1.6175338811701887E-2</v>
      </c>
      <c r="BT31">
        <v>941.22333333333336</v>
      </c>
      <c r="BU31">
        <v>5.2351669648181332E-2</v>
      </c>
      <c r="BV31">
        <v>20.878058906154482</v>
      </c>
      <c r="BW31">
        <v>19.888595842000086</v>
      </c>
      <c r="BX31">
        <v>1.0497502725690107</v>
      </c>
      <c r="BZ31">
        <v>22.604917365186161</v>
      </c>
      <c r="CA31">
        <v>1.0827116384139825</v>
      </c>
      <c r="CB31">
        <v>1.1365768375387184</v>
      </c>
      <c r="CC31">
        <v>38.236708652232231</v>
      </c>
      <c r="CD31">
        <v>1.8314302504894613</v>
      </c>
      <c r="CE31">
        <v>1.9225444046424434</v>
      </c>
      <c r="CF31">
        <v>17.195306860466776</v>
      </c>
      <c r="CG31">
        <v>0.82360658803380915</v>
      </c>
      <c r="CH31">
        <v>0.86458124027812411</v>
      </c>
      <c r="CI31">
        <v>19.575673075842577</v>
      </c>
      <c r="CJ31">
        <v>0.93761940053114878</v>
      </c>
      <c r="CK31">
        <v>0.98426622127356578</v>
      </c>
      <c r="CL31">
        <v>16.045823217593735</v>
      </c>
      <c r="CM31">
        <v>0.76854957109368582</v>
      </c>
      <c r="CN31">
        <v>0.80678512173839301</v>
      </c>
      <c r="CO31">
        <v>21.592496607342106</v>
      </c>
      <c r="CP31">
        <v>1.0342195461943553</v>
      </c>
      <c r="CQ31">
        <v>1.0856722505137228</v>
      </c>
      <c r="CR31">
        <v>47.616637164071165</v>
      </c>
      <c r="CS31">
        <v>2.2807023094486349</v>
      </c>
      <c r="CT31">
        <v>2.3941678709924763</v>
      </c>
      <c r="CU31">
        <v>4.1900000000000048</v>
      </c>
      <c r="CV31">
        <v>0.200689155004006</v>
      </c>
      <c r="CW31">
        <v>0.21067349516709971</v>
      </c>
      <c r="CX31">
        <v>18.257582343831967</v>
      </c>
      <c r="CY31">
        <v>0.87448658066818441</v>
      </c>
      <c r="CZ31">
        <v>0.91799252641436868</v>
      </c>
      <c r="DA31">
        <v>370717</v>
      </c>
      <c r="DB31">
        <v>52</v>
      </c>
      <c r="DC31">
        <v>-13948</v>
      </c>
      <c r="DD31">
        <v>356822</v>
      </c>
      <c r="DE31">
        <v>1380</v>
      </c>
      <c r="DF31">
        <v>358202</v>
      </c>
      <c r="DG31">
        <v>300310</v>
      </c>
      <c r="DH31">
        <v>57892</v>
      </c>
      <c r="DI31">
        <v>71570</v>
      </c>
      <c r="DJ31">
        <v>250</v>
      </c>
      <c r="DK31">
        <v>-13427</v>
      </c>
      <c r="DL31">
        <v>129.83000000000001</v>
      </c>
      <c r="DM31">
        <v>106.53</v>
      </c>
      <c r="DN31">
        <v>103.66</v>
      </c>
      <c r="DO31">
        <v>105.93</v>
      </c>
      <c r="DP31">
        <v>116.28</v>
      </c>
      <c r="DQ31">
        <v>106.06</v>
      </c>
      <c r="DR31">
        <v>120.2</v>
      </c>
      <c r="DS31">
        <v>114.32</v>
      </c>
      <c r="DT31">
        <v>114.23</v>
      </c>
      <c r="DU31">
        <v>112.1</v>
      </c>
      <c r="DV31">
        <v>100.54</v>
      </c>
      <c r="DW31">
        <v>141.47999999999999</v>
      </c>
      <c r="DX31">
        <v>103.05</v>
      </c>
      <c r="DY31">
        <v>1.1846309718650224E-2</v>
      </c>
      <c r="DZ31">
        <v>1.8353885861772314E-2</v>
      </c>
      <c r="EA31">
        <v>1.1909410386567737E-2</v>
      </c>
      <c r="EB31">
        <v>1.0011441647597362E-2</v>
      </c>
      <c r="EC31">
        <v>7.5383415648557711E-3</v>
      </c>
      <c r="ED31">
        <v>1.8436719800268887E-2</v>
      </c>
      <c r="EE31">
        <v>1.0338740859040128E-2</v>
      </c>
      <c r="EF31">
        <v>1.3475177304964505E-2</v>
      </c>
      <c r="EG31">
        <v>1.2318326834455872E-2</v>
      </c>
      <c r="EH31">
        <v>6.2483263411580096E-4</v>
      </c>
      <c r="EI31">
        <v>1.8126582278481077E-2</v>
      </c>
      <c r="EJ31">
        <v>-4.4635019245053774E-2</v>
      </c>
      <c r="EK31">
        <v>-1.0561689870379342E-2</v>
      </c>
    </row>
    <row r="32" spans="1:141">
      <c r="A32" t="s">
        <v>53</v>
      </c>
      <c r="B32" s="1">
        <v>-0.15390000000000001</v>
      </c>
      <c r="C32" s="1">
        <v>8.2000000000000007E-3</v>
      </c>
      <c r="D32" s="1">
        <v>0.86939999999999995</v>
      </c>
      <c r="E32" s="1">
        <v>-4.4200000000000003E-2</v>
      </c>
      <c r="F32" s="1">
        <v>4.7100000000000003E-2</v>
      </c>
      <c r="G32" s="1">
        <v>-3.2800000000000003E-2</v>
      </c>
      <c r="H32" s="1">
        <v>1.3899999999999999E-2</v>
      </c>
      <c r="I32" s="1">
        <v>7.8200000000000006E-2</v>
      </c>
      <c r="J32" s="1">
        <v>4.48E-2</v>
      </c>
      <c r="K32" s="1">
        <v>0.1075</v>
      </c>
      <c r="L32" s="1">
        <v>0.33239999999999997</v>
      </c>
      <c r="M32" s="1">
        <v>-8.5800000000000001E-2</v>
      </c>
      <c r="N32" s="1">
        <v>2.2499999999999999E-2</v>
      </c>
      <c r="O32" s="1">
        <v>-9.11E-2</v>
      </c>
      <c r="P32" s="1">
        <v>-5.0000000000000001E-4</v>
      </c>
      <c r="Q32" s="1">
        <v>3.2399999999999998E-2</v>
      </c>
      <c r="R32" s="1">
        <v>4.0000000000000001E-3</v>
      </c>
      <c r="S32" s="1">
        <v>3.44E-2</v>
      </c>
      <c r="T32" s="1">
        <v>-0.1173</v>
      </c>
      <c r="U32" s="1">
        <v>4.1200000000000001E-2</v>
      </c>
      <c r="V32" s="1">
        <v>-1.1002000000000001</v>
      </c>
      <c r="W32" s="1">
        <v>0.69369999999999998</v>
      </c>
      <c r="X32" s="1">
        <v>0.32950000000000002</v>
      </c>
      <c r="Y32">
        <v>7.0656818886639661</v>
      </c>
      <c r="Z32">
        <v>0.9939525798569937</v>
      </c>
      <c r="AA32">
        <v>2.0354117585948295</v>
      </c>
      <c r="AB32">
        <v>2.473506866544084</v>
      </c>
      <c r="AC32">
        <v>1.4399231609975471</v>
      </c>
      <c r="AD32">
        <v>2.3313320630271139</v>
      </c>
      <c r="AE32">
        <v>1.2195798003980629</v>
      </c>
      <c r="AF32">
        <v>1.9099999999999895</v>
      </c>
      <c r="AG32">
        <v>2.0149471237437266</v>
      </c>
      <c r="AH32">
        <v>2.6046921181060556</v>
      </c>
      <c r="AI32">
        <v>2.581038692000015</v>
      </c>
      <c r="AJ32">
        <v>3.1274853715728717</v>
      </c>
      <c r="AK32">
        <v>0.24874027154538009</v>
      </c>
      <c r="AL32">
        <v>1</v>
      </c>
      <c r="AM32">
        <v>2.5045123015873014</v>
      </c>
      <c r="AN32">
        <v>5.1877542936560835E-2</v>
      </c>
      <c r="AO32">
        <v>1</v>
      </c>
      <c r="AP32">
        <v>0.59525079810800463</v>
      </c>
      <c r="AQ32">
        <v>0.10245746389228039</v>
      </c>
      <c r="AR32">
        <v>4.0457393414841114</v>
      </c>
      <c r="AS32">
        <v>2.0486834699624978</v>
      </c>
      <c r="AT32">
        <v>801.23710003333326</v>
      </c>
      <c r="AU32">
        <v>1.1140651108922364E-2</v>
      </c>
      <c r="AV32">
        <v>737.85224962755728</v>
      </c>
      <c r="AW32">
        <v>9.5518964621421204E-3</v>
      </c>
      <c r="AX32">
        <v>849.70000000000016</v>
      </c>
      <c r="AY32">
        <v>2.7490023781692283E-2</v>
      </c>
      <c r="AZ32">
        <v>449.23333333333329</v>
      </c>
      <c r="BA32">
        <v>8.4555522298711341E-3</v>
      </c>
      <c r="BB32">
        <v>137.88026794839587</v>
      </c>
      <c r="BC32">
        <v>0.21423648692291505</v>
      </c>
      <c r="BD32">
        <v>1</v>
      </c>
      <c r="BE32">
        <v>113.55305941909906</v>
      </c>
      <c r="BF32">
        <v>4.1639986554925422E-2</v>
      </c>
      <c r="BG32">
        <v>1</v>
      </c>
      <c r="BH32">
        <v>-2.0011817965204015</v>
      </c>
      <c r="BI32">
        <v>-2.4814858680787588</v>
      </c>
      <c r="BJ32">
        <v>2.1245597050098874</v>
      </c>
      <c r="BK32">
        <v>0.16437884849320739</v>
      </c>
      <c r="BL32">
        <v>645.94858671661859</v>
      </c>
      <c r="BM32">
        <v>-1.0855855252750939E-2</v>
      </c>
      <c r="BN32">
        <v>-4.3671287438322964E-2</v>
      </c>
      <c r="BO32">
        <v>594.84750390138504</v>
      </c>
      <c r="BP32">
        <v>-1.2414612714124574E-2</v>
      </c>
      <c r="BQ32">
        <v>-3.3774129763759014E-2</v>
      </c>
      <c r="BR32">
        <v>1752.823333333333</v>
      </c>
      <c r="BS32">
        <v>3.1591538198861226E-3</v>
      </c>
      <c r="BT32">
        <v>926.64666666666665</v>
      </c>
      <c r="BU32">
        <v>-1.5486937212917986E-2</v>
      </c>
      <c r="BV32">
        <v>23.482751024260537</v>
      </c>
      <c r="BW32">
        <v>22.4696345340001</v>
      </c>
      <c r="BX32">
        <v>1.0450882495986942</v>
      </c>
      <c r="BZ32">
        <v>29.670599253850128</v>
      </c>
      <c r="CA32">
        <v>1.2635061038290101</v>
      </c>
      <c r="CB32">
        <v>1.3204753824079263</v>
      </c>
      <c r="CC32">
        <v>39.230661232089226</v>
      </c>
      <c r="CD32">
        <v>1.670616070134167</v>
      </c>
      <c r="CE32">
        <v>1.7459412244879662</v>
      </c>
      <c r="CF32">
        <v>19.230718619061605</v>
      </c>
      <c r="CG32">
        <v>0.81892954531579087</v>
      </c>
      <c r="CH32">
        <v>0.85585364505873451</v>
      </c>
      <c r="CI32">
        <v>22.049179942386662</v>
      </c>
      <c r="CJ32">
        <v>0.93895216619241828</v>
      </c>
      <c r="CK32">
        <v>0.98128787582293675</v>
      </c>
      <c r="CL32">
        <v>17.485746378591283</v>
      </c>
      <c r="CM32">
        <v>0.74462086492874624</v>
      </c>
      <c r="CN32">
        <v>0.77819451634304915</v>
      </c>
      <c r="CO32">
        <v>23.923828670369218</v>
      </c>
      <c r="CP32">
        <v>1.0187830482745823</v>
      </c>
      <c r="CQ32">
        <v>1.0647181926421052</v>
      </c>
      <c r="CR32">
        <v>48.83621696446923</v>
      </c>
      <c r="CS32">
        <v>2.0796633628664494</v>
      </c>
      <c r="CT32">
        <v>2.1734317436526318</v>
      </c>
      <c r="CU32">
        <v>6.0999999999999943</v>
      </c>
      <c r="CV32">
        <v>0.25976513542633711</v>
      </c>
      <c r="CW32">
        <v>0.27147749068947841</v>
      </c>
      <c r="CX32">
        <v>20.272529467575694</v>
      </c>
      <c r="CY32">
        <v>0.86329448566872369</v>
      </c>
      <c r="CZ32">
        <v>0.90221892291573147</v>
      </c>
      <c r="DA32">
        <v>372186</v>
      </c>
      <c r="DB32">
        <v>117</v>
      </c>
      <c r="DC32">
        <v>-11355</v>
      </c>
      <c r="DD32">
        <v>360949</v>
      </c>
      <c r="DE32">
        <v>2186</v>
      </c>
      <c r="DF32">
        <v>363134</v>
      </c>
      <c r="DG32">
        <v>299189</v>
      </c>
      <c r="DH32">
        <v>63946</v>
      </c>
      <c r="DI32">
        <v>60613</v>
      </c>
      <c r="DJ32">
        <v>430</v>
      </c>
      <c r="DK32">
        <v>3764</v>
      </c>
      <c r="DL32">
        <v>137.58000000000001</v>
      </c>
      <c r="DM32">
        <v>106.66</v>
      </c>
      <c r="DN32">
        <v>103.74</v>
      </c>
      <c r="DO32">
        <v>106.85</v>
      </c>
      <c r="DP32">
        <v>117.62</v>
      </c>
      <c r="DQ32">
        <v>107.52</v>
      </c>
      <c r="DR32">
        <v>120.95</v>
      </c>
      <c r="DS32">
        <v>115.62</v>
      </c>
      <c r="DT32">
        <v>113.13</v>
      </c>
      <c r="DU32">
        <v>112.3</v>
      </c>
      <c r="DV32">
        <v>101.3</v>
      </c>
      <c r="DW32">
        <v>181.95</v>
      </c>
      <c r="DX32">
        <v>103.17</v>
      </c>
      <c r="DY32">
        <v>5.9693445274589842E-2</v>
      </c>
      <c r="DZ32">
        <v>1.2203135267060494E-3</v>
      </c>
      <c r="EA32">
        <v>7.7175381053442313E-4</v>
      </c>
      <c r="EB32">
        <v>8.6849806475973509E-3</v>
      </c>
      <c r="EC32">
        <v>1.1523907808737559E-2</v>
      </c>
      <c r="ED32">
        <v>1.3765792947388212E-2</v>
      </c>
      <c r="EE32">
        <v>6.239600665557404E-3</v>
      </c>
      <c r="EF32">
        <v>1.1371588523443067E-2</v>
      </c>
      <c r="EG32">
        <v>-9.6296944760571514E-3</v>
      </c>
      <c r="EH32">
        <v>1.7841213202498024E-3</v>
      </c>
      <c r="EI32">
        <v>7.5591804257011223E-3</v>
      </c>
      <c r="EJ32">
        <v>0.28604749787955897</v>
      </c>
      <c r="EK32">
        <v>1.1644832605531737E-3</v>
      </c>
    </row>
    <row r="33" spans="1:141">
      <c r="A33" t="s">
        <v>54</v>
      </c>
      <c r="B33" s="1">
        <v>-9.6600000000000005E-2</v>
      </c>
      <c r="C33" s="1">
        <v>5.2600000000000001E-2</v>
      </c>
      <c r="D33" s="1">
        <v>0.39389999999999997</v>
      </c>
      <c r="E33" s="1">
        <v>4.6699999999999998E-2</v>
      </c>
      <c r="F33" s="1">
        <v>1.8800000000000001E-2</v>
      </c>
      <c r="G33" s="1">
        <v>-5.7000000000000002E-2</v>
      </c>
      <c r="H33" s="1">
        <v>8.5999999999999993E-2</v>
      </c>
      <c r="I33" s="1">
        <v>7.2900000000000006E-2</v>
      </c>
      <c r="J33" s="1">
        <v>-0.158</v>
      </c>
      <c r="K33" s="1">
        <v>5.1299999999999998E-2</v>
      </c>
      <c r="L33" s="1">
        <v>7.51E-2</v>
      </c>
      <c r="M33" s="1">
        <v>-1.7999999999999999E-2</v>
      </c>
      <c r="N33" s="1">
        <v>3.44E-2</v>
      </c>
      <c r="O33" s="1">
        <v>0.35170000000000001</v>
      </c>
      <c r="P33" s="1">
        <v>6.5000000000000002E-2</v>
      </c>
      <c r="Q33" s="1">
        <v>7.7899999999999997E-2</v>
      </c>
      <c r="R33" s="1">
        <v>6.6799999999999998E-2</v>
      </c>
      <c r="S33" s="1">
        <v>3.2899999999999999E-2</v>
      </c>
      <c r="T33" s="1">
        <v>0.41199999999999998</v>
      </c>
      <c r="U33" s="1">
        <v>4.2700000000000002E-2</v>
      </c>
      <c r="V33" s="1">
        <v>11.1007</v>
      </c>
      <c r="W33" s="1">
        <v>9.6299999999999997E-2</v>
      </c>
      <c r="X33" s="1">
        <v>0.1061</v>
      </c>
      <c r="Y33">
        <v>16.158599310105657</v>
      </c>
      <c r="Z33">
        <v>9.610641144270037</v>
      </c>
      <c r="AA33">
        <v>4.9199850768121722</v>
      </c>
      <c r="AB33">
        <v>6.4661327056370066</v>
      </c>
      <c r="AC33">
        <v>2.9266430260247223</v>
      </c>
      <c r="AD33">
        <v>2.8032132737111137</v>
      </c>
      <c r="AE33">
        <v>11.263963150796741</v>
      </c>
      <c r="AF33">
        <v>0</v>
      </c>
      <c r="AG33">
        <v>3.2369999564072938</v>
      </c>
      <c r="AH33">
        <v>6.6228168541066168</v>
      </c>
      <c r="AI33">
        <v>6.5613228019999914</v>
      </c>
      <c r="AJ33">
        <v>3.6690164941338854</v>
      </c>
      <c r="AK33">
        <v>0.17315224796356682</v>
      </c>
      <c r="AL33">
        <v>1</v>
      </c>
      <c r="AM33">
        <v>3.1274853715728717</v>
      </c>
      <c r="AN33">
        <v>0.24874027154538009</v>
      </c>
      <c r="AO33">
        <v>1</v>
      </c>
      <c r="AP33">
        <v>3.2272571255288263</v>
      </c>
      <c r="AQ33">
        <v>2.5637760639340756</v>
      </c>
      <c r="AR33">
        <v>-0.91384283795167276</v>
      </c>
      <c r="AS33">
        <v>-0.33959530786005221</v>
      </c>
      <c r="AT33">
        <v>536.31604546666665</v>
      </c>
      <c r="AU33">
        <v>-0.33064002472632048</v>
      </c>
      <c r="AV33">
        <v>736.73133168925744</v>
      </c>
      <c r="AW33">
        <v>-1.5191631371533273E-3</v>
      </c>
      <c r="AX33">
        <v>863.9</v>
      </c>
      <c r="AY33">
        <v>1.6711780628456886E-2</v>
      </c>
      <c r="AZ33">
        <v>453.13333333333327</v>
      </c>
      <c r="BA33">
        <v>8.6814572976181142E-3</v>
      </c>
      <c r="BB33">
        <v>154.00360241929104</v>
      </c>
      <c r="BC33">
        <v>0.11693721451810361</v>
      </c>
      <c r="BD33">
        <v>1</v>
      </c>
      <c r="BE33">
        <v>137.88026794839587</v>
      </c>
      <c r="BF33">
        <v>0.21423648692291505</v>
      </c>
      <c r="BG33">
        <v>1</v>
      </c>
      <c r="BH33">
        <v>-3.904526230305394</v>
      </c>
      <c r="BI33">
        <v>-4.521895712153734</v>
      </c>
      <c r="BJ33">
        <v>-3.7037582669518732</v>
      </c>
      <c r="BK33">
        <v>-3.1456018029608734</v>
      </c>
      <c r="BL33">
        <v>626.33444250790808</v>
      </c>
      <c r="BM33">
        <v>-3.0364868988118635E-2</v>
      </c>
      <c r="BN33">
        <v>-7.4036156426441596E-2</v>
      </c>
      <c r="BO33">
        <v>573.61803339740754</v>
      </c>
      <c r="BP33">
        <v>-3.5688929288164174E-2</v>
      </c>
      <c r="BQ33">
        <v>-6.9463059051923182E-2</v>
      </c>
      <c r="BR33">
        <v>1689.8566666666668</v>
      </c>
      <c r="BS33">
        <v>-3.5922996613083034E-2</v>
      </c>
      <c r="BT33">
        <v>886.40333333333331</v>
      </c>
      <c r="BU33">
        <v>-4.3428994870392895E-2</v>
      </c>
      <c r="BV33">
        <v>30.105567878367154</v>
      </c>
      <c r="BW33">
        <v>29.030957336000093</v>
      </c>
      <c r="BX33">
        <v>1.037016021550019</v>
      </c>
      <c r="BZ33">
        <v>45.829198563955785</v>
      </c>
      <c r="CA33">
        <v>1.5222831454007251</v>
      </c>
      <c r="CB33">
        <v>1.578632011116109</v>
      </c>
      <c r="CC33">
        <v>48.841302376359266</v>
      </c>
      <c r="CD33">
        <v>1.6223345320602631</v>
      </c>
      <c r="CE33">
        <v>1.6823869020603459</v>
      </c>
      <c r="CF33">
        <v>24.150703695873776</v>
      </c>
      <c r="CG33">
        <v>0.80220056945770679</v>
      </c>
      <c r="CH33">
        <v>0.83189484302419081</v>
      </c>
      <c r="CI33">
        <v>28.515312648023666</v>
      </c>
      <c r="CJ33">
        <v>0.94717737141619607</v>
      </c>
      <c r="CK33">
        <v>0.98223810940822831</v>
      </c>
      <c r="CL33">
        <v>20.412389404616007</v>
      </c>
      <c r="CM33">
        <v>0.67802705091252113</v>
      </c>
      <c r="CN33">
        <v>0.70312491484059481</v>
      </c>
      <c r="CO33">
        <v>26.727041944080334</v>
      </c>
      <c r="CP33">
        <v>0.88777737234730869</v>
      </c>
      <c r="CQ33">
        <v>0.92063935869373592</v>
      </c>
      <c r="CR33">
        <v>60.100180115265971</v>
      </c>
      <c r="CS33">
        <v>1.9963144478152142</v>
      </c>
      <c r="CT33">
        <v>2.0702100664361565</v>
      </c>
      <c r="CU33">
        <v>6.0999999999999943</v>
      </c>
      <c r="CV33">
        <v>0.20262032673309074</v>
      </c>
      <c r="CW33">
        <v>0.21012052511391471</v>
      </c>
      <c r="CX33">
        <v>23.50952942398299</v>
      </c>
      <c r="CY33">
        <v>0.7809030382342047</v>
      </c>
      <c r="CZ33">
        <v>0.8098089619259573</v>
      </c>
      <c r="DA33">
        <v>397050</v>
      </c>
      <c r="DB33">
        <v>148</v>
      </c>
      <c r="DC33">
        <v>-18807</v>
      </c>
      <c r="DD33">
        <v>378392</v>
      </c>
      <c r="DE33">
        <v>2827</v>
      </c>
      <c r="DF33">
        <v>381219</v>
      </c>
      <c r="DG33">
        <v>334292</v>
      </c>
      <c r="DH33">
        <v>46927</v>
      </c>
      <c r="DI33">
        <v>49698</v>
      </c>
      <c r="DJ33">
        <v>447</v>
      </c>
      <c r="DK33">
        <v>-2325</v>
      </c>
      <c r="DL33">
        <v>139.79</v>
      </c>
      <c r="DM33">
        <v>110.11</v>
      </c>
      <c r="DN33">
        <v>107.61</v>
      </c>
      <c r="DO33">
        <v>111.71</v>
      </c>
      <c r="DP33">
        <v>118.28</v>
      </c>
      <c r="DQ33">
        <v>106.13</v>
      </c>
      <c r="DR33">
        <v>121.56</v>
      </c>
      <c r="DS33">
        <v>116.77</v>
      </c>
      <c r="DT33">
        <v>112.56</v>
      </c>
      <c r="DU33">
        <v>112.19</v>
      </c>
      <c r="DV33">
        <v>102.86</v>
      </c>
      <c r="DW33">
        <v>181.57</v>
      </c>
      <c r="DX33">
        <v>97.8</v>
      </c>
      <c r="DY33">
        <v>1.6063381305422151E-2</v>
      </c>
      <c r="DZ33">
        <v>3.2345771610725695E-2</v>
      </c>
      <c r="EA33">
        <v>3.7304800462695242E-2</v>
      </c>
      <c r="EB33">
        <v>4.5484323818437061E-2</v>
      </c>
      <c r="EC33">
        <v>5.6112905968372434E-3</v>
      </c>
      <c r="ED33">
        <v>-1.2927827380952387E-2</v>
      </c>
      <c r="EE33">
        <v>5.0434063662670474E-3</v>
      </c>
      <c r="EF33">
        <v>9.9463760595052009E-3</v>
      </c>
      <c r="EG33">
        <v>-5.0384513391672691E-3</v>
      </c>
      <c r="EH33">
        <v>-9.7951914514692279E-4</v>
      </c>
      <c r="EI33">
        <v>1.5399802566633784E-2</v>
      </c>
      <c r="EJ33">
        <v>-2.0884858477603491E-3</v>
      </c>
      <c r="EK33">
        <v>-5.2050014539110248E-2</v>
      </c>
    </row>
    <row r="34" spans="1:141">
      <c r="A34" t="s">
        <v>55</v>
      </c>
      <c r="B34" s="1">
        <v>0.51880000000000004</v>
      </c>
      <c r="C34" s="1">
        <v>-2.18E-2</v>
      </c>
      <c r="D34" s="1">
        <v>-0.20039999999999999</v>
      </c>
      <c r="E34" s="1">
        <v>9.5999999999999992E-3</v>
      </c>
      <c r="F34" s="1">
        <v>-0.11260000000000001</v>
      </c>
      <c r="G34" s="1">
        <v>0.11210000000000001</v>
      </c>
      <c r="H34" s="1">
        <v>-6.0400000000000002E-2</v>
      </c>
      <c r="I34" s="1">
        <v>2.0000000000000001E-4</v>
      </c>
      <c r="J34" s="1">
        <v>-0.2424</v>
      </c>
      <c r="K34" s="1">
        <v>-2.1700000000000001E-2</v>
      </c>
      <c r="L34" s="1">
        <v>-0.15970000000000001</v>
      </c>
      <c r="M34" s="1">
        <v>4.2900000000000001E-2</v>
      </c>
      <c r="N34" s="1">
        <v>5.0000000000000001E-4</v>
      </c>
      <c r="O34" s="1">
        <v>-0.1283</v>
      </c>
      <c r="P34" s="1">
        <v>-1.8100000000000002E-2</v>
      </c>
      <c r="Q34" s="1">
        <v>1.3100000000000001E-2</v>
      </c>
      <c r="R34" s="1">
        <v>-1.38E-2</v>
      </c>
      <c r="S34" s="1">
        <v>7.0699999999999999E-2</v>
      </c>
      <c r="T34" s="1">
        <v>-0.25629999999999997</v>
      </c>
      <c r="U34" s="1">
        <v>-1.03E-2</v>
      </c>
      <c r="V34" s="1">
        <v>-0.49259999999999998</v>
      </c>
      <c r="W34" s="1">
        <v>-0.13300000000000001</v>
      </c>
      <c r="X34" s="1">
        <v>-7.7200000000000005E-2</v>
      </c>
      <c r="Y34">
        <v>4.295495106598568</v>
      </c>
      <c r="Z34">
        <v>21.529376363263331</v>
      </c>
      <c r="AA34">
        <v>3.930477940169208</v>
      </c>
      <c r="AB34">
        <v>6.1109401880313996</v>
      </c>
      <c r="AC34">
        <v>5.0560416801874952</v>
      </c>
      <c r="AD34">
        <v>2.9159875251829392</v>
      </c>
      <c r="AE34">
        <v>5.9448685788083822</v>
      </c>
      <c r="AF34">
        <v>0</v>
      </c>
      <c r="AG34">
        <v>4.6230075410327531</v>
      </c>
      <c r="AH34">
        <v>5.2094726428823623</v>
      </c>
      <c r="AI34">
        <v>5.132745497500002</v>
      </c>
      <c r="AJ34">
        <v>3.491599673046252</v>
      </c>
      <c r="AK34">
        <v>-4.8355416600413724E-2</v>
      </c>
      <c r="AL34">
        <v>0</v>
      </c>
      <c r="AM34">
        <v>3.6690164941338854</v>
      </c>
      <c r="AN34">
        <v>0.17315224796356682</v>
      </c>
      <c r="AO34">
        <v>1</v>
      </c>
      <c r="AP34">
        <v>-1.3386727688787237</v>
      </c>
      <c r="AQ34">
        <v>-2.1313614615050214</v>
      </c>
      <c r="AR34">
        <v>0.73852080368808082</v>
      </c>
      <c r="AS34">
        <v>0.48576040013406097</v>
      </c>
      <c r="AT34">
        <v>743.5085851</v>
      </c>
      <c r="AU34">
        <v>0.38632545377800165</v>
      </c>
      <c r="AX34">
        <v>861.73333333333323</v>
      </c>
      <c r="AY34">
        <v>-2.5080063278929768E-3</v>
      </c>
      <c r="AZ34">
        <v>449.90000000000003</v>
      </c>
      <c r="BA34">
        <v>-7.1355009563040354E-3</v>
      </c>
      <c r="BB34">
        <v>136.46845874876081</v>
      </c>
      <c r="BC34">
        <v>-0.11386190579353433</v>
      </c>
      <c r="BD34">
        <v>0</v>
      </c>
      <c r="BE34">
        <v>154.00360241929104</v>
      </c>
      <c r="BF34">
        <v>0.11693721451810361</v>
      </c>
      <c r="BG34">
        <v>1</v>
      </c>
      <c r="BH34">
        <v>-6.4115834577054498</v>
      </c>
      <c r="BI34">
        <v>-7.163202507464062</v>
      </c>
      <c r="BJ34">
        <v>-7.2918581831760587</v>
      </c>
      <c r="BK34">
        <v>-7.5252783687333125</v>
      </c>
      <c r="BR34">
        <v>1574.8166666666666</v>
      </c>
      <c r="BS34">
        <v>-6.8076779687429215E-2</v>
      </c>
      <c r="BT34">
        <v>822.20666666666659</v>
      </c>
      <c r="BU34">
        <v>-7.2423764952749187E-2</v>
      </c>
      <c r="BV34">
        <v>35.315040521249514</v>
      </c>
      <c r="BW34">
        <v>34.163702833500096</v>
      </c>
      <c r="BX34">
        <v>1.0337006118265508</v>
      </c>
      <c r="BZ34">
        <v>50.12469367055435</v>
      </c>
      <c r="CA34">
        <v>1.4193582374737381</v>
      </c>
      <c r="CB34">
        <v>1.4671914784776576</v>
      </c>
      <c r="CC34">
        <v>70.370678739622605</v>
      </c>
      <c r="CD34">
        <v>1.9926546225334121</v>
      </c>
      <c r="CE34">
        <v>2.0598083024717928</v>
      </c>
      <c r="CF34">
        <v>28.081181636042984</v>
      </c>
      <c r="CG34">
        <v>0.79516209585392306</v>
      </c>
      <c r="CH34">
        <v>0.82195954498548263</v>
      </c>
      <c r="CI34">
        <v>34.626252836055066</v>
      </c>
      <c r="CJ34">
        <v>0.98049591123136337</v>
      </c>
      <c r="CK34">
        <v>1.0135392233332918</v>
      </c>
      <c r="CL34">
        <v>25.468431084803502</v>
      </c>
      <c r="CM34">
        <v>0.72117802242018725</v>
      </c>
      <c r="CN34">
        <v>0.74548216301160941</v>
      </c>
      <c r="CO34">
        <v>29.643029469263272</v>
      </c>
      <c r="CP34">
        <v>0.83938823322110245</v>
      </c>
      <c r="CQ34">
        <v>0.86767613024066115</v>
      </c>
      <c r="CR34">
        <v>66.045048694074353</v>
      </c>
      <c r="CS34">
        <v>1.8701677166230122</v>
      </c>
      <c r="CT34">
        <v>1.933193512891471</v>
      </c>
      <c r="CU34">
        <v>6.0999999999999943</v>
      </c>
      <c r="CV34">
        <v>0.17273093588352378</v>
      </c>
      <c r="CW34">
        <v>0.17855207410417123</v>
      </c>
      <c r="CX34">
        <v>28.132536965015742</v>
      </c>
      <c r="CY34">
        <v>0.79661630143360684</v>
      </c>
      <c r="CZ34">
        <v>0.82346275818292336</v>
      </c>
      <c r="DA34">
        <v>391582</v>
      </c>
      <c r="DB34">
        <v>87</v>
      </c>
      <c r="DC34">
        <v>-11905</v>
      </c>
      <c r="DD34">
        <v>379764</v>
      </c>
      <c r="DE34">
        <v>2149</v>
      </c>
      <c r="DF34">
        <v>381913</v>
      </c>
      <c r="DG34">
        <v>327182</v>
      </c>
      <c r="DH34">
        <v>54731</v>
      </c>
      <c r="DI34">
        <v>56309</v>
      </c>
      <c r="DJ34">
        <v>325</v>
      </c>
      <c r="DK34">
        <v>-1253</v>
      </c>
      <c r="DL34">
        <v>144.28</v>
      </c>
      <c r="DM34">
        <v>104.94</v>
      </c>
      <c r="DN34">
        <v>99.82</v>
      </c>
      <c r="DO34">
        <v>106.68</v>
      </c>
      <c r="DP34">
        <v>117.34</v>
      </c>
      <c r="DQ34">
        <v>105.65</v>
      </c>
      <c r="DR34">
        <v>121.78</v>
      </c>
      <c r="DS34">
        <v>115.44</v>
      </c>
      <c r="DT34">
        <v>112.75</v>
      </c>
      <c r="DU34">
        <v>111.16</v>
      </c>
      <c r="DV34">
        <v>99.9</v>
      </c>
      <c r="DW34">
        <v>168.84</v>
      </c>
      <c r="DX34">
        <v>97.82</v>
      </c>
      <c r="DY34">
        <v>3.2119607983403742E-2</v>
      </c>
      <c r="DZ34">
        <v>-4.6953046953046966E-2</v>
      </c>
      <c r="EA34">
        <v>-7.2391041724746835E-2</v>
      </c>
      <c r="EB34">
        <v>-4.5027302837704654E-2</v>
      </c>
      <c r="EC34">
        <v>-7.947243828204241E-3</v>
      </c>
      <c r="ED34">
        <v>-4.5227551116554209E-3</v>
      </c>
      <c r="EE34">
        <v>1.8098058571898556E-3</v>
      </c>
      <c r="EF34">
        <v>-1.1389911792412421E-2</v>
      </c>
      <c r="EG34">
        <v>1.6879886282871156E-3</v>
      </c>
      <c r="EH34">
        <v>-9.1808539085480086E-3</v>
      </c>
      <c r="EI34">
        <v>-2.8776978417266126E-2</v>
      </c>
      <c r="EJ34">
        <v>-7.0110701107011023E-2</v>
      </c>
      <c r="EK34">
        <v>2.0449897750507179E-4</v>
      </c>
    </row>
    <row r="35" spans="1:141">
      <c r="A35" t="s">
        <v>56</v>
      </c>
      <c r="B35" s="1">
        <v>0.16500000000000001</v>
      </c>
      <c r="C35" s="1">
        <v>9.1999999999999998E-2</v>
      </c>
      <c r="D35" s="1">
        <v>-0.375</v>
      </c>
      <c r="E35" s="1">
        <v>0.17680000000000001</v>
      </c>
      <c r="F35" s="1">
        <v>-2.5000000000000001E-3</v>
      </c>
      <c r="G35" s="1">
        <v>6.9599999999999995E-2</v>
      </c>
      <c r="H35" s="1">
        <v>6.93E-2</v>
      </c>
      <c r="I35" s="1">
        <v>4.8300000000000003E-2</v>
      </c>
      <c r="J35" s="1">
        <v>0.50539999999999996</v>
      </c>
      <c r="K35" s="1">
        <v>5.7000000000000002E-2</v>
      </c>
      <c r="L35" s="1">
        <v>-6.1899999999999997E-2</v>
      </c>
      <c r="M35" s="1">
        <v>0.10349999999999999</v>
      </c>
      <c r="N35" s="1">
        <v>2.92E-2</v>
      </c>
      <c r="O35" s="1">
        <v>5.2699999999999997E-2</v>
      </c>
      <c r="P35" s="1">
        <v>8.3599999999999994E-2</v>
      </c>
      <c r="Q35" s="1">
        <v>1.0999999999999999E-2</v>
      </c>
      <c r="R35" s="1">
        <v>7.3200000000000001E-2</v>
      </c>
      <c r="S35" s="1">
        <v>9.9000000000000008E-3</v>
      </c>
      <c r="T35" s="1">
        <v>0.1454</v>
      </c>
      <c r="U35" s="1">
        <v>-2.1000000000000001E-2</v>
      </c>
      <c r="V35" s="1">
        <v>-1.7392000000000001</v>
      </c>
      <c r="W35" s="1">
        <v>-1.4E-2</v>
      </c>
      <c r="X35" s="1">
        <v>-9.5600000000000004E-2</v>
      </c>
      <c r="Y35">
        <v>2.4173871878859332</v>
      </c>
      <c r="Z35">
        <v>-8.1031559882458133</v>
      </c>
      <c r="AA35">
        <v>2.9207517584011411</v>
      </c>
      <c r="AB35">
        <v>-0.77823490417191499</v>
      </c>
      <c r="AC35">
        <v>2.0534272012330046</v>
      </c>
      <c r="AD35">
        <v>2.1033267268824041</v>
      </c>
      <c r="AE35">
        <v>3.2210723037184641</v>
      </c>
      <c r="AF35">
        <v>0</v>
      </c>
      <c r="AG35">
        <v>2.6385944891233359</v>
      </c>
      <c r="AH35">
        <v>1.5086001967079543</v>
      </c>
      <c r="AI35">
        <v>1.4335381245000223</v>
      </c>
      <c r="AJ35">
        <v>2.9854726190476186</v>
      </c>
      <c r="AK35">
        <v>-0.14495563678325757</v>
      </c>
      <c r="AL35">
        <v>0</v>
      </c>
      <c r="AM35">
        <v>3.491599673046252</v>
      </c>
      <c r="AN35">
        <v>-4.8355416600413724E-2</v>
      </c>
      <c r="AO35">
        <v>0</v>
      </c>
      <c r="AP35">
        <v>0.28992230082336423</v>
      </c>
      <c r="AQ35">
        <v>6.3555555555555587</v>
      </c>
      <c r="AR35">
        <v>1.3630009319664627</v>
      </c>
      <c r="AS35">
        <v>4.0684748777234381</v>
      </c>
      <c r="AT35">
        <v>747.57216793333328</v>
      </c>
      <c r="AU35">
        <v>5.465414811298688E-3</v>
      </c>
      <c r="AX35">
        <v>865.43333333333339</v>
      </c>
      <c r="AY35">
        <v>4.2936716695035114E-3</v>
      </c>
      <c r="AZ35">
        <v>475.06666666666666</v>
      </c>
      <c r="BA35">
        <v>5.5938356671852915E-2</v>
      </c>
      <c r="BB35">
        <v>111.4993902490682</v>
      </c>
      <c r="BC35">
        <v>-0.18296585693592982</v>
      </c>
      <c r="BD35">
        <v>0</v>
      </c>
      <c r="BE35">
        <v>136.46845874876081</v>
      </c>
      <c r="BF35">
        <v>-0.11386190579353433</v>
      </c>
      <c r="BG35">
        <v>0</v>
      </c>
      <c r="BH35">
        <v>-2.0750543359440266</v>
      </c>
      <c r="BI35">
        <v>3.8468647190014416</v>
      </c>
      <c r="BJ35">
        <v>-2.6892467845962331</v>
      </c>
      <c r="BK35">
        <v>-9.1175200345516849E-2</v>
      </c>
      <c r="BR35">
        <v>1529.2333333333333</v>
      </c>
      <c r="BS35">
        <v>-2.8945168220639392E-2</v>
      </c>
      <c r="BT35">
        <v>839.39</v>
      </c>
      <c r="BU35">
        <v>2.0899044035968324E-2</v>
      </c>
      <c r="BV35">
        <v>36.823640717957467</v>
      </c>
      <c r="BW35">
        <v>35.597240958000121</v>
      </c>
      <c r="BX35">
        <v>1.0344521015379908</v>
      </c>
      <c r="BZ35">
        <v>52.542080858440286</v>
      </c>
      <c r="CA35">
        <v>1.4268573078060025</v>
      </c>
      <c r="CB35">
        <v>1.4760155406547593</v>
      </c>
      <c r="CC35">
        <v>62.267522751376788</v>
      </c>
      <c r="CD35">
        <v>1.6909659538637449</v>
      </c>
      <c r="CE35">
        <v>1.7492232846035443</v>
      </c>
      <c r="CF35">
        <v>31.001933394444126</v>
      </c>
      <c r="CG35">
        <v>0.84190299465217411</v>
      </c>
      <c r="CH35">
        <v>0.87090832210906932</v>
      </c>
      <c r="CI35">
        <v>33.848017931883149</v>
      </c>
      <c r="CJ35">
        <v>0.91919259671075326</v>
      </c>
      <c r="CK35">
        <v>0.95086071338560152</v>
      </c>
      <c r="CL35">
        <v>27.521858286036505</v>
      </c>
      <c r="CM35">
        <v>0.74739644829890917</v>
      </c>
      <c r="CN35">
        <v>0.77314582662483688</v>
      </c>
      <c r="CO35">
        <v>31.746356196145676</v>
      </c>
      <c r="CP35">
        <v>0.86211888822454763</v>
      </c>
      <c r="CQ35">
        <v>0.89182069569947953</v>
      </c>
      <c r="CR35">
        <v>69.266120997792811</v>
      </c>
      <c r="CS35">
        <v>1.8810231592340731</v>
      </c>
      <c r="CT35">
        <v>1.9458283601113178</v>
      </c>
      <c r="CU35">
        <v>6.0999999999999943</v>
      </c>
      <c r="CV35">
        <v>0.16565445135426982</v>
      </c>
      <c r="CW35">
        <v>0.17136159533254727</v>
      </c>
      <c r="CX35">
        <v>30.771131454139077</v>
      </c>
      <c r="CY35">
        <v>0.83563522927631606</v>
      </c>
      <c r="CZ35">
        <v>0.86442461904406598</v>
      </c>
      <c r="DA35">
        <v>420235</v>
      </c>
      <c r="DB35">
        <v>70</v>
      </c>
      <c r="DC35">
        <v>-15680</v>
      </c>
      <c r="DD35">
        <v>404625</v>
      </c>
      <c r="DE35">
        <v>1826</v>
      </c>
      <c r="DF35">
        <v>406452</v>
      </c>
      <c r="DG35">
        <v>339891</v>
      </c>
      <c r="DH35">
        <v>66560</v>
      </c>
      <c r="DI35">
        <v>68005</v>
      </c>
      <c r="DJ35">
        <v>344</v>
      </c>
      <c r="DK35">
        <v>-1101</v>
      </c>
      <c r="DL35">
        <v>142.02000000000001</v>
      </c>
      <c r="DM35">
        <v>106.32</v>
      </c>
      <c r="DN35">
        <v>105.36</v>
      </c>
      <c r="DO35">
        <v>101.3</v>
      </c>
      <c r="DP35">
        <v>116.79</v>
      </c>
      <c r="DQ35">
        <v>104.57</v>
      </c>
      <c r="DR35">
        <v>123.56</v>
      </c>
      <c r="DS35">
        <v>115.26</v>
      </c>
      <c r="DT35">
        <v>111.64</v>
      </c>
      <c r="DU35">
        <v>111.85</v>
      </c>
      <c r="DV35">
        <v>93.45</v>
      </c>
      <c r="DW35">
        <v>180.02</v>
      </c>
      <c r="DX35">
        <v>97.29</v>
      </c>
      <c r="DY35">
        <v>-1.5663986692542216E-2</v>
      </c>
      <c r="DZ35">
        <v>1.3150371640937636E-2</v>
      </c>
      <c r="EA35">
        <v>5.5499899819675486E-2</v>
      </c>
      <c r="EB35">
        <v>-5.0431196100487526E-2</v>
      </c>
      <c r="EC35">
        <v>-4.6872336799045266E-3</v>
      </c>
      <c r="ED35">
        <v>-1.0222432560340866E-2</v>
      </c>
      <c r="EE35">
        <v>1.4616521596321244E-2</v>
      </c>
      <c r="EF35">
        <v>-1.5592515592514954E-3</v>
      </c>
      <c r="EG35">
        <v>-9.8447893569844746E-3</v>
      </c>
      <c r="EH35">
        <v>6.2072688017272195E-3</v>
      </c>
      <c r="EI35">
        <v>-6.4564564564564594E-2</v>
      </c>
      <c r="EJ35">
        <v>6.6216536365790141E-2</v>
      </c>
      <c r="EK35">
        <v>-5.4181149049272841E-3</v>
      </c>
    </row>
    <row r="36" spans="1:141">
      <c r="A36" t="s">
        <v>57</v>
      </c>
      <c r="B36" s="1">
        <v>-0.26779999999999998</v>
      </c>
      <c r="C36" s="1">
        <v>9.0999999999999998E-2</v>
      </c>
      <c r="D36" s="1">
        <v>0.50739999999999996</v>
      </c>
      <c r="E36" s="1">
        <v>4.3499999999999997E-2</v>
      </c>
      <c r="F36" s="1">
        <v>0.14610000000000001</v>
      </c>
      <c r="G36" s="1">
        <v>0.14169999999999999</v>
      </c>
      <c r="H36" s="1">
        <v>4.1599999999999998E-2</v>
      </c>
      <c r="I36" s="1">
        <v>1.5900000000000001E-2</v>
      </c>
      <c r="J36" s="1">
        <v>0.34539999999999998</v>
      </c>
      <c r="K36" s="1">
        <v>0.1149</v>
      </c>
      <c r="L36" s="1">
        <v>0.29370000000000002</v>
      </c>
      <c r="M36" s="1">
        <v>-4.0000000000000002E-4</v>
      </c>
      <c r="N36" s="1">
        <v>1.6299999999999999E-2</v>
      </c>
      <c r="O36" s="1">
        <v>-9.3700000000000006E-2</v>
      </c>
      <c r="P36" s="1">
        <v>2.69E-2</v>
      </c>
      <c r="Q36" s="1">
        <v>-2.7000000000000001E-3</v>
      </c>
      <c r="R36" s="1">
        <v>2.29E-2</v>
      </c>
      <c r="S36" s="1">
        <v>2.1299999999999999E-2</v>
      </c>
      <c r="T36" s="1">
        <v>-1.7299999999999999E-2</v>
      </c>
      <c r="U36" s="1">
        <v>4.6899999999999997E-2</v>
      </c>
      <c r="V36" s="1">
        <v>-2.7799999999999998E-2</v>
      </c>
      <c r="W36" s="1">
        <v>7.3800000000000004E-2</v>
      </c>
      <c r="X36" s="1">
        <v>3.6499999999999998E-2</v>
      </c>
      <c r="Y36">
        <v>-3.3023212883764863E-2</v>
      </c>
      <c r="Z36">
        <v>-4.310294881568999</v>
      </c>
      <c r="AA36">
        <v>0.63248974966181315</v>
      </c>
      <c r="AB36">
        <v>2.3326604409955598</v>
      </c>
      <c r="AC36">
        <v>2.0384826149441038</v>
      </c>
      <c r="AD36">
        <v>1.4650426642533354</v>
      </c>
      <c r="AE36">
        <v>1.5711627883169932</v>
      </c>
      <c r="AF36">
        <v>0</v>
      </c>
      <c r="AG36">
        <v>0.99886580187951157</v>
      </c>
      <c r="AH36">
        <v>1.3621570430226049</v>
      </c>
      <c r="AI36">
        <v>1.3248973040000056</v>
      </c>
      <c r="AJ36">
        <v>2.9346729154903066</v>
      </c>
      <c r="AK36">
        <v>-1.7015632042044107E-2</v>
      </c>
      <c r="AL36">
        <v>0</v>
      </c>
      <c r="AM36">
        <v>2.9854726190476186</v>
      </c>
      <c r="AN36">
        <v>-0.14495563678325757</v>
      </c>
      <c r="AO36">
        <v>0</v>
      </c>
      <c r="AP36">
        <v>-1.098519888991667</v>
      </c>
      <c r="AQ36">
        <v>0.29251984956122357</v>
      </c>
      <c r="AR36">
        <v>-1.6549821859556446</v>
      </c>
      <c r="AS36">
        <v>2.5208288827173631</v>
      </c>
      <c r="AT36">
        <v>753.43509696666661</v>
      </c>
      <c r="AU36">
        <v>7.8426261501166172E-3</v>
      </c>
      <c r="AX36">
        <v>859.6</v>
      </c>
      <c r="AY36">
        <v>-6.7403612833648319E-3</v>
      </c>
      <c r="AZ36">
        <v>482.83333333333331</v>
      </c>
      <c r="BA36">
        <v>1.6348582655065926E-2</v>
      </c>
      <c r="BB36">
        <v>108.42222705104962</v>
      </c>
      <c r="BC36">
        <v>-2.7598027138487399E-2</v>
      </c>
      <c r="BD36">
        <v>0</v>
      </c>
      <c r="BE36">
        <v>111.4993902490682</v>
      </c>
      <c r="BF36">
        <v>-0.18296585693592982</v>
      </c>
      <c r="BG36">
        <v>0</v>
      </c>
      <c r="BH36">
        <v>-2.1216518809878737</v>
      </c>
      <c r="BI36">
        <v>-0.74514410469986858</v>
      </c>
      <c r="BJ36">
        <v>-2.695736434108531</v>
      </c>
      <c r="BK36">
        <v>1.4361191162344022</v>
      </c>
      <c r="BR36">
        <v>1507.0199999999998</v>
      </c>
      <c r="BS36">
        <v>-1.4525797240447454E-2</v>
      </c>
      <c r="BT36">
        <v>846.48666666666668</v>
      </c>
      <c r="BU36">
        <v>8.4545523137834529E-3</v>
      </c>
      <c r="BV36">
        <v>38.185797760980073</v>
      </c>
      <c r="BW36">
        <v>36.922138262000125</v>
      </c>
      <c r="BX36">
        <v>1.0342249815006108</v>
      </c>
      <c r="BZ36">
        <v>52.509057645556524</v>
      </c>
      <c r="CA36">
        <v>1.3750939020373849</v>
      </c>
      <c r="CB36">
        <v>1.4221564653962171</v>
      </c>
      <c r="CC36">
        <v>57.957227869807788</v>
      </c>
      <c r="CD36">
        <v>1.5177692039481503</v>
      </c>
      <c r="CE36">
        <v>1.5697148268754726</v>
      </c>
      <c r="CF36">
        <v>31.634423144105938</v>
      </c>
      <c r="CG36">
        <v>0.82843426087673311</v>
      </c>
      <c r="CH36">
        <v>0.85678740812971155</v>
      </c>
      <c r="CI36">
        <v>36.18067837287871</v>
      </c>
      <c r="CJ36">
        <v>0.94749044132448945</v>
      </c>
      <c r="CK36">
        <v>0.9799182841508256</v>
      </c>
      <c r="CL36">
        <v>29.560340900980609</v>
      </c>
      <c r="CM36">
        <v>0.77411872042088548</v>
      </c>
      <c r="CN36">
        <v>0.80061291930656686</v>
      </c>
      <c r="CO36">
        <v>33.211398860399015</v>
      </c>
      <c r="CP36">
        <v>0.86973170151589407</v>
      </c>
      <c r="CQ36">
        <v>0.89949825291077024</v>
      </c>
      <c r="CR36">
        <v>70.837283786109808</v>
      </c>
      <c r="CS36">
        <v>1.8550688460015483</v>
      </c>
      <c r="CT36">
        <v>1.9185585429383105</v>
      </c>
      <c r="CU36">
        <v>6.0999999999999943</v>
      </c>
      <c r="CV36">
        <v>0.1597452549815063</v>
      </c>
      <c r="CW36">
        <v>0.16521253337805872</v>
      </c>
      <c r="CX36">
        <v>31.769997256018588</v>
      </c>
      <c r="CY36">
        <v>0.83198464138105732</v>
      </c>
      <c r="CZ36">
        <v>0.86045930034111628</v>
      </c>
      <c r="DA36">
        <v>429876</v>
      </c>
      <c r="DB36">
        <v>118</v>
      </c>
      <c r="DC36">
        <v>-10166</v>
      </c>
      <c r="DD36">
        <v>419827</v>
      </c>
      <c r="DE36">
        <v>2569</v>
      </c>
      <c r="DF36">
        <v>422396</v>
      </c>
      <c r="DG36">
        <v>344040</v>
      </c>
      <c r="DH36">
        <v>78356</v>
      </c>
      <c r="DI36">
        <v>70781</v>
      </c>
      <c r="DJ36">
        <v>386</v>
      </c>
      <c r="DK36">
        <v>7961</v>
      </c>
      <c r="DL36">
        <v>135.1</v>
      </c>
      <c r="DM36">
        <v>110.74</v>
      </c>
      <c r="DN36">
        <v>110.93</v>
      </c>
      <c r="DO36">
        <v>101.75</v>
      </c>
      <c r="DP36">
        <v>117.76</v>
      </c>
      <c r="DQ36">
        <v>103.75</v>
      </c>
      <c r="DR36">
        <v>124.65</v>
      </c>
      <c r="DS36">
        <v>116.33</v>
      </c>
      <c r="DT36">
        <v>111.82</v>
      </c>
      <c r="DU36">
        <v>113.83</v>
      </c>
      <c r="DV36">
        <v>93.86</v>
      </c>
      <c r="DW36">
        <v>182.19</v>
      </c>
      <c r="DX36">
        <v>97.73</v>
      </c>
      <c r="DY36">
        <v>-4.8725531615265563E-2</v>
      </c>
      <c r="DZ36">
        <v>4.1572610985703556E-2</v>
      </c>
      <c r="EA36">
        <v>5.2866362946089665E-2</v>
      </c>
      <c r="EB36">
        <v>4.4422507403751518E-3</v>
      </c>
      <c r="EC36">
        <v>8.3055056083568696E-3</v>
      </c>
      <c r="ED36">
        <v>-7.841637180835739E-3</v>
      </c>
      <c r="EE36">
        <v>8.8216251213985384E-3</v>
      </c>
      <c r="EF36">
        <v>9.2833593614436334E-3</v>
      </c>
      <c r="EG36">
        <v>1.612325331422363E-3</v>
      </c>
      <c r="EH36">
        <v>1.7702279839070221E-2</v>
      </c>
      <c r="EI36">
        <v>4.387372926698733E-3</v>
      </c>
      <c r="EJ36">
        <v>1.2054216198200129E-2</v>
      </c>
      <c r="EK36">
        <v>4.5225614143282735E-3</v>
      </c>
    </row>
    <row r="37" spans="1:141">
      <c r="A37" t="s">
        <v>58</v>
      </c>
      <c r="B37" s="1">
        <v>-5.4199999999999998E-2</v>
      </c>
      <c r="C37" s="1">
        <v>1.4E-2</v>
      </c>
      <c r="D37" s="1">
        <v>0.2482</v>
      </c>
      <c r="E37" s="1">
        <v>-2.8299999999999999E-2</v>
      </c>
      <c r="F37" s="1">
        <v>8.09E-2</v>
      </c>
      <c r="G37" s="1">
        <v>3.5999999999999997E-2</v>
      </c>
      <c r="H37" s="1">
        <v>0.10539999999999999</v>
      </c>
      <c r="I37" s="1">
        <v>5.8200000000000002E-2</v>
      </c>
      <c r="J37" s="1">
        <v>-6.0900000000000003E-2</v>
      </c>
      <c r="K37" s="1">
        <v>1.8800000000000001E-2</v>
      </c>
      <c r="L37" s="1">
        <v>2.9499999999999998E-2</v>
      </c>
      <c r="M37" s="1">
        <v>8.9899999999999994E-2</v>
      </c>
      <c r="N37" s="1">
        <v>4.3499999999999997E-2</v>
      </c>
      <c r="O37" s="1">
        <v>0.34539999999999998</v>
      </c>
      <c r="P37" s="1">
        <v>6.8500000000000005E-2</v>
      </c>
      <c r="Q37" s="1">
        <v>4.99E-2</v>
      </c>
      <c r="R37" s="1">
        <v>6.6000000000000003E-2</v>
      </c>
      <c r="S37" s="1">
        <v>1.9300000000000001E-2</v>
      </c>
      <c r="T37" s="1">
        <v>0.28050000000000003</v>
      </c>
      <c r="U37" s="1">
        <v>4.0599999999999997E-2</v>
      </c>
      <c r="V37" s="1">
        <v>-8.1500000000000003E-2</v>
      </c>
      <c r="W37" s="1">
        <v>3.1600000000000003E-2</v>
      </c>
      <c r="X37" s="1">
        <v>6.1800000000000001E-2</v>
      </c>
      <c r="Y37">
        <v>0.85684596117483469</v>
      </c>
      <c r="Z37">
        <v>2.7033139241457116</v>
      </c>
      <c r="AA37">
        <v>1.7961724837715964</v>
      </c>
      <c r="AB37">
        <v>0.64957506469849324</v>
      </c>
      <c r="AC37">
        <v>1.7593298769648325</v>
      </c>
      <c r="AD37">
        <v>1.2647675164575878</v>
      </c>
      <c r="AE37">
        <v>-0.33775878948856253</v>
      </c>
      <c r="AF37">
        <v>0</v>
      </c>
      <c r="AG37">
        <v>1.6663158919693721</v>
      </c>
      <c r="AH37">
        <v>1.1924509256610705</v>
      </c>
      <c r="AI37">
        <v>1.1542671272000149</v>
      </c>
      <c r="AJ37">
        <v>2.8997848484848485</v>
      </c>
      <c r="AK37">
        <v>-1.1888230140165117E-2</v>
      </c>
      <c r="AL37">
        <v>0</v>
      </c>
      <c r="AM37">
        <v>2.9346729154903066</v>
      </c>
      <c r="AN37">
        <v>-1.7015632042044107E-2</v>
      </c>
      <c r="AO37">
        <v>0</v>
      </c>
      <c r="AP37">
        <v>0.73658365485795851</v>
      </c>
      <c r="AQ37">
        <v>3.7708333333333455</v>
      </c>
      <c r="AR37">
        <v>-8.1804370690663486E-2</v>
      </c>
      <c r="AS37">
        <v>3.7716190873098743</v>
      </c>
      <c r="AT37">
        <v>768.86784413333328</v>
      </c>
      <c r="AU37">
        <v>2.0483180606795447E-2</v>
      </c>
      <c r="AX37">
        <v>857.69999999999993</v>
      </c>
      <c r="AY37">
        <v>-2.2103303862262575E-3</v>
      </c>
      <c r="AZ37">
        <v>498.36666666666662</v>
      </c>
      <c r="BA37">
        <v>3.2171211598204977E-2</v>
      </c>
      <c r="BB37">
        <v>105.94571405294396</v>
      </c>
      <c r="BC37">
        <v>-2.2841377321456587E-2</v>
      </c>
      <c r="BD37">
        <v>0</v>
      </c>
      <c r="BE37">
        <v>108.42222705104962</v>
      </c>
      <c r="BF37">
        <v>-2.7598027138487399E-2</v>
      </c>
      <c r="BG37">
        <v>0</v>
      </c>
      <c r="BH37">
        <v>-0.50249570631172302</v>
      </c>
      <c r="BI37">
        <v>2.4948894812973021</v>
      </c>
      <c r="BJ37">
        <v>-1.3729278283442059</v>
      </c>
      <c r="BK37">
        <v>2.4302760547374236</v>
      </c>
      <c r="BR37">
        <v>1483.3466666666666</v>
      </c>
      <c r="BS37">
        <v>-1.570870548057304E-2</v>
      </c>
      <c r="BT37">
        <v>861.91</v>
      </c>
      <c r="BU37">
        <v>1.8220409063344125E-2</v>
      </c>
      <c r="BV37">
        <v>39.378248686641143</v>
      </c>
      <c r="BW37">
        <v>38.07640538920014</v>
      </c>
      <c r="BX37">
        <v>1.0341902888188665</v>
      </c>
      <c r="BZ37">
        <v>53.365903606731358</v>
      </c>
      <c r="CA37">
        <v>1.3552127224194064</v>
      </c>
      <c r="CB37">
        <v>1.4015478368099286</v>
      </c>
      <c r="CC37">
        <v>60.660541793953499</v>
      </c>
      <c r="CD37">
        <v>1.5404580908782837</v>
      </c>
      <c r="CE37">
        <v>1.5931267979187722</v>
      </c>
      <c r="CF37">
        <v>33.430595627877537</v>
      </c>
      <c r="CG37">
        <v>0.84896095542254735</v>
      </c>
      <c r="CH37">
        <v>0.87798717568438522</v>
      </c>
      <c r="CI37">
        <v>36.830253437577205</v>
      </c>
      <c r="CJ37">
        <v>0.93529434817327639</v>
      </c>
      <c r="CK37">
        <v>0.96727233206797436</v>
      </c>
      <c r="CL37">
        <v>31.31967077794544</v>
      </c>
      <c r="CM37">
        <v>0.79535458844746609</v>
      </c>
      <c r="CN37">
        <v>0.82254799153989577</v>
      </c>
      <c r="CO37">
        <v>34.476166376856604</v>
      </c>
      <c r="CP37">
        <v>0.87551294246746059</v>
      </c>
      <c r="CQ37">
        <v>0.90544698283507885</v>
      </c>
      <c r="CR37">
        <v>70.499524996621247</v>
      </c>
      <c r="CS37">
        <v>1.7903164144660864</v>
      </c>
      <c r="CT37">
        <v>1.8515278497538397</v>
      </c>
      <c r="CU37">
        <v>6.0999999999999943</v>
      </c>
      <c r="CV37">
        <v>0.15490785404251323</v>
      </c>
      <c r="CW37">
        <v>0.1602041983125376</v>
      </c>
      <c r="CX37">
        <v>33.43631314798796</v>
      </c>
      <c r="CY37">
        <v>0.8491061503029983</v>
      </c>
      <c r="CZ37">
        <v>0.87813733481973377</v>
      </c>
      <c r="DA37">
        <v>458255</v>
      </c>
      <c r="DB37">
        <v>57</v>
      </c>
      <c r="DC37">
        <v>-17723</v>
      </c>
      <c r="DD37">
        <v>440589</v>
      </c>
      <c r="DE37">
        <v>2207</v>
      </c>
      <c r="DF37">
        <v>442796</v>
      </c>
      <c r="DG37">
        <v>371242</v>
      </c>
      <c r="DH37">
        <v>71554</v>
      </c>
      <c r="DI37">
        <v>73000</v>
      </c>
      <c r="DJ37">
        <v>460</v>
      </c>
      <c r="DK37">
        <v>-986</v>
      </c>
      <c r="DL37">
        <v>140.18</v>
      </c>
      <c r="DM37">
        <v>111.36</v>
      </c>
      <c r="DN37">
        <v>109.03</v>
      </c>
      <c r="DO37">
        <v>105.78</v>
      </c>
      <c r="DP37">
        <v>118.85</v>
      </c>
      <c r="DQ37">
        <v>107.9</v>
      </c>
      <c r="DR37">
        <v>125.98</v>
      </c>
      <c r="DS37">
        <v>117.83</v>
      </c>
      <c r="DT37">
        <v>112.79</v>
      </c>
      <c r="DU37">
        <v>116.94</v>
      </c>
      <c r="DV37">
        <v>97.87</v>
      </c>
      <c r="DW37">
        <v>190.26</v>
      </c>
      <c r="DX37">
        <v>108.07</v>
      </c>
      <c r="DY37">
        <v>3.7601776461880183E-2</v>
      </c>
      <c r="DZ37">
        <v>5.5986996568539336E-3</v>
      </c>
      <c r="EA37">
        <v>-1.7127918507166731E-2</v>
      </c>
      <c r="EB37">
        <v>3.9606879606879621E-2</v>
      </c>
      <c r="EC37">
        <v>9.2561141304346901E-3</v>
      </c>
      <c r="ED37">
        <v>4.0000000000000056E-2</v>
      </c>
      <c r="EE37">
        <v>1.0669875651825096E-2</v>
      </c>
      <c r="EF37">
        <v>1.2894352273704118E-2</v>
      </c>
      <c r="EG37">
        <v>8.6746556966554571E-3</v>
      </c>
      <c r="EH37">
        <v>2.732144425898269E-2</v>
      </c>
      <c r="EI37">
        <v>4.2723204773066327E-2</v>
      </c>
      <c r="EJ37">
        <v>4.4294417915363045E-2</v>
      </c>
      <c r="EK37">
        <v>0.10580169855724945</v>
      </c>
    </row>
    <row r="38" spans="1:141">
      <c r="A38" t="s">
        <v>59</v>
      </c>
      <c r="B38" s="1">
        <v>0.39050000000000001</v>
      </c>
      <c r="C38" s="1">
        <v>-1.7999999999999999E-2</v>
      </c>
      <c r="D38" s="1">
        <v>-0.28420000000000001</v>
      </c>
      <c r="E38" s="1">
        <v>-1.66E-2</v>
      </c>
      <c r="F38" s="1">
        <v>-1.5299999999999999E-2</v>
      </c>
      <c r="G38" s="1">
        <v>0.12180000000000001</v>
      </c>
      <c r="H38" s="1">
        <v>-9.9199999999999997E-2</v>
      </c>
      <c r="I38" s="1">
        <v>-2.4799999999999999E-2</v>
      </c>
      <c r="J38" s="1">
        <v>-0.106</v>
      </c>
      <c r="K38" s="1">
        <v>1.9099999999999999E-2</v>
      </c>
      <c r="L38" s="1">
        <v>-0.25659999999999999</v>
      </c>
      <c r="M38" s="1">
        <v>-4.0399999999999998E-2</v>
      </c>
      <c r="N38" s="1">
        <v>-3.73E-2</v>
      </c>
      <c r="O38" s="1">
        <v>-0.18340000000000001</v>
      </c>
      <c r="P38" s="1">
        <v>-4.8599999999999997E-2</v>
      </c>
      <c r="Q38" s="1">
        <v>1.2699999999999999E-2</v>
      </c>
      <c r="R38" s="1">
        <v>-4.07E-2</v>
      </c>
      <c r="S38" s="1">
        <v>0.01</v>
      </c>
      <c r="T38" s="1">
        <v>-0.24010000000000001</v>
      </c>
      <c r="U38" s="1">
        <v>3.9899999999999998E-2</v>
      </c>
      <c r="V38" s="1">
        <v>0.12909999999999999</v>
      </c>
      <c r="W38" s="1">
        <v>-2.9700000000000001E-2</v>
      </c>
      <c r="X38" s="1">
        <v>-2.8500000000000001E-2</v>
      </c>
      <c r="Y38">
        <v>0.82872837239260644</v>
      </c>
      <c r="Z38">
        <v>7.8276286445188248</v>
      </c>
      <c r="AA38">
        <v>0.61179143856806562</v>
      </c>
      <c r="AB38">
        <v>2.165681607331571</v>
      </c>
      <c r="AC38">
        <v>2.5860573197866277</v>
      </c>
      <c r="AD38">
        <v>2.212209328159509</v>
      </c>
      <c r="AE38">
        <v>0.64788882269075643</v>
      </c>
      <c r="AF38">
        <v>0</v>
      </c>
      <c r="AG38">
        <v>2.9989949611012756</v>
      </c>
      <c r="AH38">
        <v>1.9079440398704683</v>
      </c>
      <c r="AI38">
        <v>1.8510967891999908</v>
      </c>
      <c r="AJ38">
        <v>2.8954669887278581</v>
      </c>
      <c r="AK38">
        <v>-1.4890276288071842E-3</v>
      </c>
      <c r="AL38">
        <v>0</v>
      </c>
      <c r="AM38">
        <v>2.8997848484848485</v>
      </c>
      <c r="AN38">
        <v>-1.1888230140165117E-2</v>
      </c>
      <c r="AO38">
        <v>0</v>
      </c>
      <c r="AP38">
        <v>3.9577530176415854</v>
      </c>
      <c r="AQ38">
        <v>-0.30114434852438476</v>
      </c>
      <c r="AR38">
        <v>2.3274853801169559</v>
      </c>
      <c r="AS38">
        <v>0.24096385542169418</v>
      </c>
      <c r="AT38">
        <v>767.71479043333329</v>
      </c>
      <c r="AU38">
        <v>-1.4996773617183942E-3</v>
      </c>
      <c r="AX38">
        <v>883.76666666666677</v>
      </c>
      <c r="AY38">
        <v>3.0391356729237304E-2</v>
      </c>
      <c r="AZ38">
        <v>498.33333333333331</v>
      </c>
      <c r="BA38">
        <v>-6.6885158183338275E-5</v>
      </c>
      <c r="BB38">
        <v>104.20298577870487</v>
      </c>
      <c r="BC38">
        <v>-1.6449256959731241E-2</v>
      </c>
      <c r="BD38">
        <v>0</v>
      </c>
      <c r="BE38">
        <v>105.94571405294396</v>
      </c>
      <c r="BF38">
        <v>-2.2841377321456587E-2</v>
      </c>
      <c r="BG38">
        <v>0</v>
      </c>
      <c r="BH38">
        <v>2.5420243144288479</v>
      </c>
      <c r="BI38">
        <v>-1.6597074809302836</v>
      </c>
      <c r="BJ38">
        <v>0.74044655658696001</v>
      </c>
      <c r="BK38">
        <v>-1.3128546498861637</v>
      </c>
      <c r="BR38">
        <v>1506.6066666666666</v>
      </c>
      <c r="BS38">
        <v>1.5680757925771449E-2</v>
      </c>
      <c r="BT38">
        <v>849.57</v>
      </c>
      <c r="BU38">
        <v>-1.4317040062187373E-2</v>
      </c>
      <c r="BV38">
        <v>41.286192726511615</v>
      </c>
      <c r="BW38">
        <v>39.927502178400132</v>
      </c>
      <c r="BX38">
        <v>1.0340289393020559</v>
      </c>
      <c r="BZ38">
        <v>54.194631979123962</v>
      </c>
      <c r="CA38">
        <v>1.3126575351261025</v>
      </c>
      <c r="CB38">
        <v>1.3573258787132951</v>
      </c>
      <c r="CC38">
        <v>68.488170438472324</v>
      </c>
      <c r="CD38">
        <v>1.6588637972058191</v>
      </c>
      <c r="CE38">
        <v>1.7153131726713138</v>
      </c>
      <c r="CF38">
        <v>34.042387066445599</v>
      </c>
      <c r="CG38">
        <v>0.82454653283119372</v>
      </c>
      <c r="CH38">
        <v>0.85260497674862701</v>
      </c>
      <c r="CI38">
        <v>38.995935044908776</v>
      </c>
      <c r="CJ38">
        <v>0.94452727339684761</v>
      </c>
      <c r="CK38">
        <v>0.97666853465240522</v>
      </c>
      <c r="CL38">
        <v>33.905728097732066</v>
      </c>
      <c r="CM38">
        <v>0.82123649236273022</v>
      </c>
      <c r="CN38">
        <v>0.84918229911397491</v>
      </c>
      <c r="CO38">
        <v>36.688375705016114</v>
      </c>
      <c r="CP38">
        <v>0.8886354803420019</v>
      </c>
      <c r="CQ38">
        <v>0.91887480316421311</v>
      </c>
      <c r="CR38">
        <v>71.147413819312007</v>
      </c>
      <c r="CS38">
        <v>1.7232737901168891</v>
      </c>
      <c r="CT38">
        <v>1.7819149693216005</v>
      </c>
      <c r="CU38">
        <v>6.0999999999999943</v>
      </c>
      <c r="CV38">
        <v>0.14774915285620235</v>
      </c>
      <c r="CW38">
        <v>0.15277689981067624</v>
      </c>
      <c r="CX38">
        <v>36.435308109089235</v>
      </c>
      <c r="CY38">
        <v>0.88250588642174743</v>
      </c>
      <c r="CZ38">
        <v>0.91253662566450011</v>
      </c>
      <c r="DA38">
        <v>439620</v>
      </c>
      <c r="DB38">
        <v>177</v>
      </c>
      <c r="DC38">
        <v>-13173</v>
      </c>
      <c r="DD38">
        <v>426624</v>
      </c>
      <c r="DE38">
        <v>2175</v>
      </c>
      <c r="DF38">
        <v>428799</v>
      </c>
      <c r="DG38">
        <v>349734</v>
      </c>
      <c r="DH38">
        <v>79064</v>
      </c>
      <c r="DI38">
        <v>76354</v>
      </c>
      <c r="DJ38">
        <v>545</v>
      </c>
      <c r="DK38">
        <v>3255</v>
      </c>
      <c r="DL38">
        <v>143.56</v>
      </c>
      <c r="DM38">
        <v>113.56</v>
      </c>
      <c r="DN38">
        <v>112.22</v>
      </c>
      <c r="DO38">
        <v>107.01</v>
      </c>
      <c r="DP38">
        <v>120.54</v>
      </c>
      <c r="DQ38">
        <v>111.53</v>
      </c>
      <c r="DR38">
        <v>130.34</v>
      </c>
      <c r="DS38">
        <v>120.15</v>
      </c>
      <c r="DT38">
        <v>113.56</v>
      </c>
      <c r="DU38">
        <v>115.01</v>
      </c>
      <c r="DV38">
        <v>101.63</v>
      </c>
      <c r="DW38">
        <v>199.26</v>
      </c>
      <c r="DX38">
        <v>108.84</v>
      </c>
      <c r="DY38">
        <v>2.4111856184905089E-2</v>
      </c>
      <c r="DZ38">
        <v>1.9755747126436806E-2</v>
      </c>
      <c r="EA38">
        <v>2.925800238466475E-2</v>
      </c>
      <c r="EB38">
        <v>1.1627906976744224E-2</v>
      </c>
      <c r="EC38">
        <v>1.4219604543542382E-2</v>
      </c>
      <c r="ED38">
        <v>3.3642261353104684E-2</v>
      </c>
      <c r="EE38">
        <v>3.4608668042546427E-2</v>
      </c>
      <c r="EF38">
        <v>1.9689383009420414E-2</v>
      </c>
      <c r="EG38">
        <v>6.8268463516268814E-3</v>
      </c>
      <c r="EH38">
        <v>-1.6504190182999767E-2</v>
      </c>
      <c r="EI38">
        <v>3.8418310003065198E-2</v>
      </c>
      <c r="EJ38">
        <v>4.730368968779565E-2</v>
      </c>
      <c r="EK38">
        <v>7.1250115665773134E-3</v>
      </c>
    </row>
    <row r="39" spans="1:141">
      <c r="A39" t="s">
        <v>60</v>
      </c>
      <c r="B39" s="1">
        <v>0.23780000000000001</v>
      </c>
      <c r="C39" s="1">
        <v>0.15090000000000001</v>
      </c>
      <c r="D39" s="1">
        <v>0.44030000000000002</v>
      </c>
      <c r="E39" s="1">
        <v>0.18049999999999999</v>
      </c>
      <c r="F39" s="1">
        <v>6.7299999999999999E-2</v>
      </c>
      <c r="G39" s="1">
        <v>2.0899999999999998E-2</v>
      </c>
      <c r="H39" s="1">
        <v>5.8299999999999998E-2</v>
      </c>
      <c r="I39" s="1">
        <v>0.1197</v>
      </c>
      <c r="J39" s="1">
        <v>6.7299999999999999E-2</v>
      </c>
      <c r="K39" s="1">
        <v>2.7300000000000001E-2</v>
      </c>
      <c r="L39" s="1">
        <v>-3.4000000000000002E-2</v>
      </c>
      <c r="M39" s="1">
        <v>6.1100000000000002E-2</v>
      </c>
      <c r="N39" s="1">
        <v>2.3599999999999999E-2</v>
      </c>
      <c r="O39" s="1">
        <v>7.5300000000000006E-2</v>
      </c>
      <c r="P39" s="1">
        <v>9.98E-2</v>
      </c>
      <c r="Q39" s="1">
        <v>0.1053</v>
      </c>
      <c r="R39" s="1">
        <v>0.10050000000000001</v>
      </c>
      <c r="S39" s="1">
        <v>3.3399999999999999E-2</v>
      </c>
      <c r="T39" s="1">
        <v>0.14280000000000001</v>
      </c>
      <c r="U39" s="1">
        <v>8.6800000000000002E-2</v>
      </c>
      <c r="V39" s="1">
        <v>1.7885</v>
      </c>
      <c r="W39" s="1">
        <v>0.25119999999999998</v>
      </c>
      <c r="X39" s="1">
        <v>0.1623</v>
      </c>
      <c r="Y39">
        <v>0.26991209196580712</v>
      </c>
      <c r="Z39">
        <v>4.7374220324945426</v>
      </c>
      <c r="AA39">
        <v>2.5300194945840904</v>
      </c>
      <c r="AB39">
        <v>2.3152381661400545</v>
      </c>
      <c r="AC39">
        <v>1.0397277112016878</v>
      </c>
      <c r="AD39">
        <v>1.9012210506313965</v>
      </c>
      <c r="AE39">
        <v>3.0219373435253605</v>
      </c>
      <c r="AF39">
        <v>0</v>
      </c>
      <c r="AG39">
        <v>1.5766960319946843</v>
      </c>
      <c r="AH39">
        <v>1.6545538021533135</v>
      </c>
      <c r="AI39">
        <v>1.5981483977000055</v>
      </c>
      <c r="AJ39">
        <v>3.044783888888889</v>
      </c>
      <c r="AK39">
        <v>5.1569194448538393E-2</v>
      </c>
      <c r="AL39">
        <v>1</v>
      </c>
      <c r="AM39">
        <v>2.8954669887278581</v>
      </c>
      <c r="AN39">
        <v>-1.4890276288071842E-3</v>
      </c>
      <c r="AO39">
        <v>0</v>
      </c>
      <c r="AP39">
        <v>0.31260466674110088</v>
      </c>
      <c r="AQ39">
        <v>0.44301248489728717</v>
      </c>
      <c r="AR39">
        <v>1.8402103097496791</v>
      </c>
      <c r="AS39">
        <v>-2.0032051282048435E-2</v>
      </c>
      <c r="AT39">
        <v>792.40914620000001</v>
      </c>
      <c r="AU39">
        <v>3.2166054470212951E-2</v>
      </c>
      <c r="AX39">
        <v>890.93333333333339</v>
      </c>
      <c r="AY39">
        <v>8.109229434616937E-3</v>
      </c>
      <c r="AZ39">
        <v>499.0333333333333</v>
      </c>
      <c r="BA39">
        <v>1.4046822742474689E-3</v>
      </c>
      <c r="BB39">
        <v>109.27892792840436</v>
      </c>
      <c r="BC39">
        <v>4.8712060520791869E-2</v>
      </c>
      <c r="BD39">
        <v>1</v>
      </c>
      <c r="BE39">
        <v>104.20298577870487</v>
      </c>
      <c r="BF39">
        <v>-1.6449256959731241E-2</v>
      </c>
      <c r="BG39">
        <v>0</v>
      </c>
      <c r="BH39">
        <v>-0.95938241811711622</v>
      </c>
      <c r="BI39">
        <v>-0.830220008302196</v>
      </c>
      <c r="BJ39">
        <v>0.82387293781196469</v>
      </c>
      <c r="BK39">
        <v>-1.0188188727413228</v>
      </c>
      <c r="BR39">
        <v>1501.4366666666667</v>
      </c>
      <c r="BS39">
        <v>-3.4315525839523557E-3</v>
      </c>
      <c r="BT39">
        <v>841.00333333333344</v>
      </c>
      <c r="BU39">
        <v>-1.0083532453672571E-2</v>
      </c>
      <c r="BV39">
        <v>42.940746528664931</v>
      </c>
      <c r="BW39">
        <v>41.525650576100141</v>
      </c>
      <c r="BX39">
        <v>1.034077634737389</v>
      </c>
      <c r="BZ39">
        <v>54.464544071089769</v>
      </c>
      <c r="CA39">
        <v>1.2683650954864554</v>
      </c>
      <c r="CB39">
        <v>1.3115879779240964</v>
      </c>
      <c r="CC39">
        <v>73.225592470966859</v>
      </c>
      <c r="CD39">
        <v>1.7052705970560011</v>
      </c>
      <c r="CE39">
        <v>1.7633821855908851</v>
      </c>
      <c r="CF39">
        <v>36.572406561029688</v>
      </c>
      <c r="CG39">
        <v>0.85169470765059752</v>
      </c>
      <c r="CH39">
        <v>0.88071844880568195</v>
      </c>
      <c r="CI39">
        <v>41.311173211048832</v>
      </c>
      <c r="CJ39">
        <v>0.96205065236748311</v>
      </c>
      <c r="CK39">
        <v>0.99483506309772907</v>
      </c>
      <c r="CL39">
        <v>34.945455808933751</v>
      </c>
      <c r="CM39">
        <v>0.81380643407319542</v>
      </c>
      <c r="CN39">
        <v>0.84153903248047879</v>
      </c>
      <c r="CO39">
        <v>38.589596755647513</v>
      </c>
      <c r="CP39">
        <v>0.89867084005833886</v>
      </c>
      <c r="CQ39">
        <v>0.9292954166949895</v>
      </c>
      <c r="CR39">
        <v>74.169351162837373</v>
      </c>
      <c r="CS39">
        <v>1.7272487592484194</v>
      </c>
      <c r="CT39">
        <v>1.7861093115666955</v>
      </c>
      <c r="CU39">
        <v>6.0999999999999943</v>
      </c>
      <c r="CV39">
        <v>0.14205621683656483</v>
      </c>
      <c r="CW39">
        <v>0.14689715670609663</v>
      </c>
      <c r="CX39">
        <v>38.012004141083921</v>
      </c>
      <c r="CY39">
        <v>0.88521991846856118</v>
      </c>
      <c r="CZ39">
        <v>0.91538611951239413</v>
      </c>
      <c r="DA39">
        <v>483807</v>
      </c>
      <c r="DB39">
        <v>128</v>
      </c>
      <c r="DC39">
        <v>-17222</v>
      </c>
      <c r="DD39">
        <v>466712</v>
      </c>
      <c r="DE39">
        <v>2600</v>
      </c>
      <c r="DF39">
        <v>469311</v>
      </c>
      <c r="DG39">
        <v>369792</v>
      </c>
      <c r="DH39">
        <v>99520</v>
      </c>
      <c r="DI39">
        <v>92487</v>
      </c>
      <c r="DJ39">
        <v>639</v>
      </c>
      <c r="DK39">
        <v>7671</v>
      </c>
      <c r="DL39">
        <v>145.81</v>
      </c>
      <c r="DM39">
        <v>115.19</v>
      </c>
      <c r="DN39">
        <v>113.28</v>
      </c>
      <c r="DO39">
        <v>109.44</v>
      </c>
      <c r="DP39">
        <v>122.98</v>
      </c>
      <c r="DQ39">
        <v>112.45</v>
      </c>
      <c r="DR39">
        <v>126.77</v>
      </c>
      <c r="DS39">
        <v>122.43</v>
      </c>
      <c r="DT39">
        <v>114.96</v>
      </c>
      <c r="DU39">
        <v>119.18</v>
      </c>
      <c r="DV39">
        <v>105.17</v>
      </c>
      <c r="DW39">
        <v>205.27</v>
      </c>
      <c r="DX39">
        <v>112.39</v>
      </c>
      <c r="DY39">
        <v>1.5672889384229591E-2</v>
      </c>
      <c r="DZ39">
        <v>1.4353645649876677E-2</v>
      </c>
      <c r="EA39">
        <v>9.4457315986455383E-3</v>
      </c>
      <c r="EB39">
        <v>2.2708158116063849E-2</v>
      </c>
      <c r="EC39">
        <v>2.0242243238758898E-2</v>
      </c>
      <c r="ED39">
        <v>8.248901640814146E-3</v>
      </c>
      <c r="EE39">
        <v>-2.738990332975301E-2</v>
      </c>
      <c r="EF39">
        <v>1.8976279650436963E-2</v>
      </c>
      <c r="EG39">
        <v>1.2328284607256001E-2</v>
      </c>
      <c r="EH39">
        <v>3.6257716720285209E-2</v>
      </c>
      <c r="EI39">
        <v>3.4832234576404671E-2</v>
      </c>
      <c r="EJ39">
        <v>3.0161597912275517E-2</v>
      </c>
      <c r="EK39">
        <v>3.2616685042263845E-2</v>
      </c>
    </row>
    <row r="40" spans="1:141">
      <c r="A40" t="s">
        <v>61</v>
      </c>
      <c r="B40" s="1">
        <v>-0.39610000000000001</v>
      </c>
      <c r="C40" s="1">
        <v>7.7100000000000002E-2</v>
      </c>
      <c r="D40" s="1">
        <v>0.1789</v>
      </c>
      <c r="E40" s="1">
        <v>6.9000000000000006E-2</v>
      </c>
      <c r="F40" s="1">
        <v>0.1198</v>
      </c>
      <c r="G40" s="1">
        <v>1.09E-2</v>
      </c>
      <c r="H40" s="1">
        <v>4.3200000000000002E-2</v>
      </c>
      <c r="I40" s="1">
        <v>7.4899999999999994E-2</v>
      </c>
      <c r="J40" s="1">
        <v>3.7600000000000001E-2</v>
      </c>
      <c r="K40" s="1">
        <v>6.4299999999999996E-2</v>
      </c>
      <c r="L40" s="1">
        <v>0.1956</v>
      </c>
      <c r="M40" s="1">
        <v>1.0999999999999999E-2</v>
      </c>
      <c r="N40" s="1">
        <v>3.0599999999999999E-2</v>
      </c>
      <c r="O40" s="1">
        <v>-1.1000000000000001E-3</v>
      </c>
      <c r="P40" s="1">
        <v>1.18E-2</v>
      </c>
      <c r="Q40" s="1">
        <v>0.10050000000000001</v>
      </c>
      <c r="R40" s="1">
        <v>2.4E-2</v>
      </c>
      <c r="S40" s="1">
        <v>5.0700000000000002E-2</v>
      </c>
      <c r="T40" s="1">
        <v>2.7300000000000001E-2</v>
      </c>
      <c r="U40" s="1">
        <v>8.7599999999999997E-2</v>
      </c>
      <c r="V40" s="1">
        <v>-0.86890000000000001</v>
      </c>
      <c r="W40" s="1">
        <v>8.9300000000000004E-2</v>
      </c>
      <c r="X40" s="1">
        <v>9.2899999999999996E-2</v>
      </c>
      <c r="Y40">
        <v>0.88663361531819973</v>
      </c>
      <c r="Z40">
        <v>5.0223937261808071</v>
      </c>
      <c r="AA40">
        <v>1.5063683043263554</v>
      </c>
      <c r="AB40">
        <v>2.6794841547368664</v>
      </c>
      <c r="AC40">
        <v>1.5718158588357456</v>
      </c>
      <c r="AD40">
        <v>1.7522374720035927</v>
      </c>
      <c r="AE40">
        <v>4.2367066421914235</v>
      </c>
      <c r="AF40">
        <v>0</v>
      </c>
      <c r="AG40">
        <v>1.4121209827074654</v>
      </c>
      <c r="AH40">
        <v>1.9694588593093698</v>
      </c>
      <c r="AI40">
        <v>1.9415797207000152</v>
      </c>
      <c r="AJ40">
        <v>2.9765461760461762</v>
      </c>
      <c r="AK40">
        <v>-2.2411348500538157E-2</v>
      </c>
      <c r="AL40">
        <v>0</v>
      </c>
      <c r="AM40">
        <v>3.044783888888889</v>
      </c>
      <c r="AN40">
        <v>5.1569194448538393E-2</v>
      </c>
      <c r="AO40">
        <v>1</v>
      </c>
      <c r="AP40">
        <v>2.7824151363383454</v>
      </c>
      <c r="AQ40">
        <v>0.14033680834002471</v>
      </c>
      <c r="AR40">
        <v>2.6374859708193199</v>
      </c>
      <c r="AS40">
        <v>-4.0072129833712555E-2</v>
      </c>
      <c r="AT40">
        <v>801.23710003333326</v>
      </c>
      <c r="AU40">
        <v>1.1140651108922364E-2</v>
      </c>
      <c r="AX40">
        <v>914.13333333333333</v>
      </c>
      <c r="AY40">
        <v>2.604010775216993E-2</v>
      </c>
      <c r="AZ40">
        <v>499.13333333333338</v>
      </c>
      <c r="BA40">
        <v>2.0038741567045539E-4</v>
      </c>
      <c r="BB40">
        <v>105.12029678774667</v>
      </c>
      <c r="BC40">
        <v>-3.8055197095109461E-2</v>
      </c>
      <c r="BD40">
        <v>0</v>
      </c>
      <c r="BE40">
        <v>109.27892792840436</v>
      </c>
      <c r="BF40">
        <v>4.8712060520791869E-2</v>
      </c>
      <c r="BG40">
        <v>1</v>
      </c>
      <c r="BH40">
        <v>1.1047816330053584</v>
      </c>
      <c r="BI40">
        <v>-1.4937511212103072</v>
      </c>
      <c r="BJ40">
        <v>0.65477295018954162</v>
      </c>
      <c r="BK40">
        <v>-1.9710611312896975</v>
      </c>
      <c r="BR40">
        <v>1511.9333333333334</v>
      </c>
      <c r="BS40">
        <v>6.9910818749153603E-3</v>
      </c>
      <c r="BT40">
        <v>825.54666666666662</v>
      </c>
      <c r="BU40">
        <v>-1.8378841146091555E-2</v>
      </c>
      <c r="BV40">
        <v>44.910205387974301</v>
      </c>
      <c r="BW40">
        <v>43.467230296800153</v>
      </c>
      <c r="BX40">
        <v>1.0331968492430117</v>
      </c>
      <c r="BZ40">
        <v>55.351177686407965</v>
      </c>
      <c r="CA40">
        <v>1.2324855165598834</v>
      </c>
      <c r="CB40">
        <v>1.2734001524473173</v>
      </c>
      <c r="CC40">
        <v>78.247986197147668</v>
      </c>
      <c r="CD40">
        <v>1.7423208271076021</v>
      </c>
      <c r="CE40">
        <v>1.8001603889380526</v>
      </c>
      <c r="CF40">
        <v>38.078774865356046</v>
      </c>
      <c r="CG40">
        <v>0.84788690090365249</v>
      </c>
      <c r="CH40">
        <v>0.87603407452807547</v>
      </c>
      <c r="CI40">
        <v>43.990657365785701</v>
      </c>
      <c r="CJ40">
        <v>0.97952474244451282</v>
      </c>
      <c r="CK40">
        <v>1.0120418776492432</v>
      </c>
      <c r="CL40">
        <v>36.517271667769499</v>
      </c>
      <c r="CM40">
        <v>0.81311744963757848</v>
      </c>
      <c r="CN40">
        <v>0.84011038703005936</v>
      </c>
      <c r="CO40">
        <v>40.341834227651105</v>
      </c>
      <c r="CP40">
        <v>0.89827766048145308</v>
      </c>
      <c r="CQ40">
        <v>0.92809764855482124</v>
      </c>
      <c r="CR40">
        <v>78.406057805028794</v>
      </c>
      <c r="CS40">
        <v>1.7458405528918768</v>
      </c>
      <c r="CT40">
        <v>1.8037969585285647</v>
      </c>
      <c r="CU40">
        <v>6.0999999999999943</v>
      </c>
      <c r="CV40">
        <v>0.13582658879652784</v>
      </c>
      <c r="CW40">
        <v>0.14033560358799871</v>
      </c>
      <c r="CX40">
        <v>39.424125123791384</v>
      </c>
      <c r="CY40">
        <v>0.87784334948394749</v>
      </c>
      <c r="CZ40">
        <v>0.90698498281574658</v>
      </c>
      <c r="DA40">
        <v>495411</v>
      </c>
      <c r="DB40">
        <v>93</v>
      </c>
      <c r="DC40">
        <v>-12192</v>
      </c>
      <c r="DD40">
        <v>483312</v>
      </c>
      <c r="DE40">
        <v>2328</v>
      </c>
      <c r="DF40">
        <v>485640</v>
      </c>
      <c r="DG40">
        <v>386491</v>
      </c>
      <c r="DH40">
        <v>99148</v>
      </c>
      <c r="DI40">
        <v>85688</v>
      </c>
      <c r="DJ40">
        <v>-645</v>
      </c>
      <c r="DK40">
        <v>12814</v>
      </c>
      <c r="DL40">
        <v>142.33000000000001</v>
      </c>
      <c r="DM40">
        <v>119.44</v>
      </c>
      <c r="DN40">
        <v>117.7</v>
      </c>
      <c r="DO40">
        <v>114.47</v>
      </c>
      <c r="DP40">
        <v>124.2</v>
      </c>
      <c r="DQ40">
        <v>114.79</v>
      </c>
      <c r="DR40">
        <v>128.33000000000001</v>
      </c>
      <c r="DS40">
        <v>123.74</v>
      </c>
      <c r="DT40">
        <v>117.24</v>
      </c>
      <c r="DU40">
        <v>119.14</v>
      </c>
      <c r="DV40">
        <v>107.43</v>
      </c>
      <c r="DW40">
        <v>210.02</v>
      </c>
      <c r="DX40">
        <v>114.02</v>
      </c>
      <c r="DY40">
        <v>-2.386667581098683E-2</v>
      </c>
      <c r="DZ40">
        <v>3.6895563851028733E-2</v>
      </c>
      <c r="EA40">
        <v>3.9018361581920916E-2</v>
      </c>
      <c r="EB40">
        <v>4.5961257309941529E-2</v>
      </c>
      <c r="EC40">
        <v>9.9203122458936324E-3</v>
      </c>
      <c r="ED40">
        <v>2.0809248554913326E-2</v>
      </c>
      <c r="EE40">
        <v>1.2305750571902E-2</v>
      </c>
      <c r="EF40">
        <v>1.0699991832067206E-2</v>
      </c>
      <c r="EG40">
        <v>1.9832985386221306E-2</v>
      </c>
      <c r="EH40">
        <v>-3.3562678301733722E-4</v>
      </c>
      <c r="EI40">
        <v>2.1489017780735999E-2</v>
      </c>
      <c r="EJ40">
        <v>2.3140254299215665E-2</v>
      </c>
      <c r="EK40">
        <v>1.4503069668119898E-2</v>
      </c>
    </row>
    <row r="41" spans="1:141">
      <c r="A41" t="s">
        <v>62</v>
      </c>
      <c r="B41" s="1">
        <v>-0.15679999999999999</v>
      </c>
      <c r="C41" s="1">
        <v>7.4000000000000003E-3</v>
      </c>
      <c r="D41" s="1">
        <v>-0.1182</v>
      </c>
      <c r="E41" s="1">
        <v>2.46E-2</v>
      </c>
      <c r="F41" s="1">
        <v>-2.47E-2</v>
      </c>
      <c r="G41" s="1">
        <v>3.6499999999999998E-2</v>
      </c>
      <c r="H41" s="1">
        <v>0.10730000000000001</v>
      </c>
      <c r="I41" s="1">
        <v>2.07E-2</v>
      </c>
      <c r="J41" s="1">
        <v>2.5399999999999999E-2</v>
      </c>
      <c r="K41" s="1">
        <v>0.1328</v>
      </c>
      <c r="L41" s="1">
        <v>0.1119</v>
      </c>
      <c r="M41" s="1">
        <v>5.8400000000000001E-2</v>
      </c>
      <c r="N41" s="1">
        <v>0.09</v>
      </c>
      <c r="O41" s="1">
        <v>0.25840000000000002</v>
      </c>
      <c r="P41" s="1">
        <v>6.0699999999999997E-2</v>
      </c>
      <c r="Q41" s="1">
        <v>2.24E-2</v>
      </c>
      <c r="R41" s="1">
        <v>5.5E-2</v>
      </c>
      <c r="S41" s="1">
        <v>4.0800000000000003E-2</v>
      </c>
      <c r="T41" s="1">
        <v>0.3256</v>
      </c>
      <c r="U41" s="1">
        <v>-2.92E-2</v>
      </c>
      <c r="V41" s="1">
        <v>-2.6623000000000001</v>
      </c>
      <c r="W41" s="1">
        <v>-6.6600000000000006E-2</v>
      </c>
      <c r="X41" s="1">
        <v>5.0000000000000001E-3</v>
      </c>
      <c r="Y41">
        <v>0.75925129390541635</v>
      </c>
      <c r="Z41">
        <v>-6.1578853406168976</v>
      </c>
      <c r="AA41">
        <v>2.6043140799096198</v>
      </c>
      <c r="AB41">
        <v>3.5159407082958616</v>
      </c>
      <c r="AC41">
        <v>1.6992243499284188</v>
      </c>
      <c r="AD41">
        <v>2.0886120005867648</v>
      </c>
      <c r="AE41">
        <v>3.1739044335946653</v>
      </c>
      <c r="AF41">
        <v>0</v>
      </c>
      <c r="AG41">
        <v>2.0483841607486175</v>
      </c>
      <c r="AH41">
        <v>2.0446920463385698</v>
      </c>
      <c r="AI41">
        <v>2.0027801095999775</v>
      </c>
      <c r="AJ41">
        <v>2.7852852898550728</v>
      </c>
      <c r="AK41">
        <v>-6.4255978197240729E-2</v>
      </c>
      <c r="AL41">
        <v>0</v>
      </c>
      <c r="AM41">
        <v>2.9765461760461762</v>
      </c>
      <c r="AN41">
        <v>-2.2411348500538157E-2</v>
      </c>
      <c r="AO41">
        <v>0</v>
      </c>
      <c r="AP41">
        <v>-1.6783974011911229</v>
      </c>
      <c r="AQ41">
        <v>2.0020020020017348E-2</v>
      </c>
      <c r="AR41">
        <v>-0.34991798797157081</v>
      </c>
      <c r="AS41">
        <v>4.0088194026877133E-2</v>
      </c>
      <c r="AT41">
        <v>804.47406819999992</v>
      </c>
      <c r="AU41">
        <v>4.0399629105192349E-3</v>
      </c>
      <c r="AX41">
        <v>913.86666666666667</v>
      </c>
      <c r="AY41">
        <v>-2.917152858809636E-4</v>
      </c>
      <c r="AZ41">
        <v>499.40000000000003</v>
      </c>
      <c r="BA41">
        <v>5.3425938293038232E-4</v>
      </c>
      <c r="BB41">
        <v>97.082448532234892</v>
      </c>
      <c r="BC41">
        <v>-7.6463332973092463E-2</v>
      </c>
      <c r="BD41">
        <v>0</v>
      </c>
      <c r="BE41">
        <v>105.12029678774667</v>
      </c>
      <c r="BF41">
        <v>-3.8055197095109461E-2</v>
      </c>
      <c r="BG41">
        <v>0</v>
      </c>
      <c r="BH41">
        <v>-3.0325317503053451</v>
      </c>
      <c r="BI41">
        <v>-1.3573561906611853</v>
      </c>
      <c r="BJ41">
        <v>-1.1871214116407569</v>
      </c>
      <c r="BK41">
        <v>-0.80017379340309169</v>
      </c>
      <c r="BR41">
        <v>1496.6200000000001</v>
      </c>
      <c r="BS41">
        <v>-1.0128312535826056E-2</v>
      </c>
      <c r="BT41">
        <v>817.84333333333336</v>
      </c>
      <c r="BU41">
        <v>-9.3311906453904438E-3</v>
      </c>
      <c r="BV41">
        <v>46.954897434312869</v>
      </c>
      <c r="BW41">
        <v>45.470010406400128</v>
      </c>
      <c r="BX41">
        <v>1.0326564039603505</v>
      </c>
      <c r="BZ41">
        <v>56.11042898031338</v>
      </c>
      <c r="CA41">
        <v>1.1949856574345319</v>
      </c>
      <c r="CB41">
        <v>1.2340095917905389</v>
      </c>
      <c r="CC41">
        <v>72.090100856530768</v>
      </c>
      <c r="CD41">
        <v>1.5353052566535912</v>
      </c>
      <c r="CE41">
        <v>1.5854428053173204</v>
      </c>
      <c r="CF41">
        <v>40.683088945265666</v>
      </c>
      <c r="CG41">
        <v>0.86642908766181226</v>
      </c>
      <c r="CH41">
        <v>0.89472354595149428</v>
      </c>
      <c r="CI41">
        <v>47.506598074081566</v>
      </c>
      <c r="CJ41">
        <v>1.0117495867292756</v>
      </c>
      <c r="CK41">
        <v>1.0447896899402245</v>
      </c>
      <c r="CL41">
        <v>38.216496017697921</v>
      </c>
      <c r="CM41">
        <v>0.81389797669477493</v>
      </c>
      <c r="CN41">
        <v>0.84047695780423137</v>
      </c>
      <c r="CO41">
        <v>42.430446228237869</v>
      </c>
      <c r="CP41">
        <v>0.90364261337372864</v>
      </c>
      <c r="CQ41">
        <v>0.93315233159184796</v>
      </c>
      <c r="CR41">
        <v>81.579962238623466</v>
      </c>
      <c r="CS41">
        <v>1.7374111476390512</v>
      </c>
      <c r="CT41">
        <v>1.7941487479215681</v>
      </c>
      <c r="CU41">
        <v>6.0999999999999943</v>
      </c>
      <c r="CV41">
        <v>0.12991190127789193</v>
      </c>
      <c r="CW41">
        <v>0.13415435680527993</v>
      </c>
      <c r="CX41">
        <v>41.472509284540003</v>
      </c>
      <c r="CY41">
        <v>0.8832413986753479</v>
      </c>
      <c r="CZ41">
        <v>0.91208488658499498</v>
      </c>
      <c r="DA41">
        <v>522661</v>
      </c>
      <c r="DB41">
        <v>130</v>
      </c>
      <c r="DC41">
        <v>-16421</v>
      </c>
      <c r="DD41">
        <v>506370</v>
      </c>
      <c r="DE41">
        <v>2461</v>
      </c>
      <c r="DF41">
        <v>508830</v>
      </c>
      <c r="DG41">
        <v>427878</v>
      </c>
      <c r="DH41">
        <v>80953</v>
      </c>
      <c r="DI41">
        <v>77803</v>
      </c>
      <c r="DJ41">
        <v>430</v>
      </c>
      <c r="DK41">
        <v>3580</v>
      </c>
      <c r="DL41">
        <v>142.15</v>
      </c>
      <c r="DM41">
        <v>119.54</v>
      </c>
      <c r="DN41">
        <v>118.12</v>
      </c>
      <c r="DO41">
        <v>111.59</v>
      </c>
      <c r="DP41">
        <v>126.01</v>
      </c>
      <c r="DQ41">
        <v>114.69</v>
      </c>
      <c r="DR41">
        <v>129.35</v>
      </c>
      <c r="DS41">
        <v>125.09</v>
      </c>
      <c r="DT41">
        <v>120.38</v>
      </c>
      <c r="DU41">
        <v>118.95</v>
      </c>
      <c r="DV41">
        <v>105.74</v>
      </c>
      <c r="DW41">
        <v>217.23</v>
      </c>
      <c r="DX41">
        <v>118.43</v>
      </c>
      <c r="DY41">
        <v>-1.26466661982721E-3</v>
      </c>
      <c r="DZ41">
        <v>8.3724045545887922E-4</v>
      </c>
      <c r="EA41">
        <v>3.5683942225998443E-3</v>
      </c>
      <c r="EB41">
        <v>-2.5159430418450208E-2</v>
      </c>
      <c r="EC41">
        <v>1.4573268921095025E-2</v>
      </c>
      <c r="ED41">
        <v>-8.7115602404398045E-4</v>
      </c>
      <c r="EE41">
        <v>7.9482583963218396E-3</v>
      </c>
      <c r="EF41">
        <v>1.0909972523032234E-2</v>
      </c>
      <c r="EG41">
        <v>2.678266803138861E-2</v>
      </c>
      <c r="EH41">
        <v>-1.5947624643276627E-3</v>
      </c>
      <c r="EI41">
        <v>-1.5731173787582722E-2</v>
      </c>
      <c r="EJ41">
        <v>3.4330063803447192E-2</v>
      </c>
      <c r="EK41">
        <v>3.8677425013155686E-2</v>
      </c>
    </row>
    <row r="42" spans="1:141">
      <c r="A42" t="s">
        <v>63</v>
      </c>
      <c r="B42" s="1">
        <v>0.25600000000000001</v>
      </c>
      <c r="C42" s="1">
        <v>-7.8200000000000006E-2</v>
      </c>
      <c r="D42" s="1">
        <v>4.5900000000000003E-2</v>
      </c>
      <c r="E42" s="1">
        <v>-0.1173</v>
      </c>
      <c r="F42" s="1">
        <v>-6.6799999999999998E-2</v>
      </c>
      <c r="G42" s="1">
        <v>4.7699999999999999E-2</v>
      </c>
      <c r="H42" s="1">
        <v>-6.8599999999999994E-2</v>
      </c>
      <c r="I42" s="1">
        <v>-5.3900000000000003E-2</v>
      </c>
      <c r="J42" s="1">
        <v>-7.7000000000000002E-3</v>
      </c>
      <c r="K42" s="1">
        <v>-5.0299999999999997E-2</v>
      </c>
      <c r="L42" s="1">
        <v>-9.3899999999999997E-2</v>
      </c>
      <c r="M42" s="1">
        <v>-1.7899999999999999E-2</v>
      </c>
      <c r="N42" s="1">
        <v>-2.41E-2</v>
      </c>
      <c r="O42" s="1">
        <v>-0.15770000000000001</v>
      </c>
      <c r="P42" s="1">
        <v>-5.6899999999999999E-2</v>
      </c>
      <c r="Q42" s="1">
        <v>-4.02E-2</v>
      </c>
      <c r="R42" s="1">
        <v>-5.45E-2</v>
      </c>
      <c r="S42" s="1">
        <v>-4.4999999999999997E-3</v>
      </c>
      <c r="T42" s="1">
        <v>-0.2346</v>
      </c>
      <c r="U42" s="1">
        <v>-2.1499999999999998E-2</v>
      </c>
      <c r="V42" s="1">
        <v>-0.92369999999999997</v>
      </c>
      <c r="W42" s="1">
        <v>-8.8400000000000006E-2</v>
      </c>
      <c r="X42" s="1">
        <v>-0.1031</v>
      </c>
      <c r="Y42">
        <v>0.50182618046727967</v>
      </c>
      <c r="Z42">
        <v>9.692425120247016</v>
      </c>
      <c r="AA42">
        <v>1.0994945128401934</v>
      </c>
      <c r="AB42">
        <v>0.80464124802757109</v>
      </c>
      <c r="AC42">
        <v>3.2492868691020416</v>
      </c>
      <c r="AD42">
        <v>2.3523291893884357</v>
      </c>
      <c r="AE42">
        <v>0.41979554630346971</v>
      </c>
      <c r="AF42">
        <v>0</v>
      </c>
      <c r="AG42">
        <v>1.6538498679059987</v>
      </c>
      <c r="AH42">
        <v>1.8274007852598029</v>
      </c>
      <c r="AI42">
        <v>1.7905798742000156</v>
      </c>
      <c r="AJ42">
        <v>2.6647996873496873</v>
      </c>
      <c r="AK42">
        <v>-4.3257903577861058E-2</v>
      </c>
      <c r="AL42">
        <v>0</v>
      </c>
      <c r="AM42">
        <v>2.7852852898550728</v>
      </c>
      <c r="AN42">
        <v>-6.4255978197240729E-2</v>
      </c>
      <c r="AO42">
        <v>0</v>
      </c>
      <c r="AP42">
        <v>5.0220264317180519</v>
      </c>
      <c r="AQ42">
        <v>6.0048038430737805E-2</v>
      </c>
      <c r="AR42">
        <v>2.7982003730933735</v>
      </c>
      <c r="AS42">
        <v>0.14025245441793288</v>
      </c>
      <c r="AX42">
        <v>946.30000000000007</v>
      </c>
      <c r="AY42">
        <v>3.5490224686314624E-2</v>
      </c>
      <c r="AZ42">
        <v>499.83333333333331</v>
      </c>
      <c r="BA42">
        <v>8.6770791616595962E-4</v>
      </c>
      <c r="BB42">
        <v>90.893448647950933</v>
      </c>
      <c r="BC42">
        <v>-6.3749936037398008E-2</v>
      </c>
      <c r="BD42">
        <v>0</v>
      </c>
      <c r="BE42">
        <v>97.082448532234892</v>
      </c>
      <c r="BF42">
        <v>-7.6463332973092463E-2</v>
      </c>
      <c r="BG42">
        <v>0</v>
      </c>
      <c r="BH42">
        <v>3.1449777874092311</v>
      </c>
      <c r="BI42">
        <v>-1.728042536431651</v>
      </c>
      <c r="BJ42">
        <v>0.95151155740054172</v>
      </c>
      <c r="BK42">
        <v>-1.658271893325558</v>
      </c>
      <c r="BR42">
        <v>1521.7066666666667</v>
      </c>
      <c r="BS42">
        <v>1.6762215302926986E-2</v>
      </c>
      <c r="BT42">
        <v>803.79333333333341</v>
      </c>
      <c r="BU42">
        <v>-1.7179329374411505E-2</v>
      </c>
      <c r="BV42">
        <v>48.782298219572674</v>
      </c>
      <c r="BW42">
        <v>47.260590280600141</v>
      </c>
      <c r="BX42">
        <v>1.0321982423397105</v>
      </c>
      <c r="BZ42">
        <v>56.612255160780663</v>
      </c>
      <c r="CA42">
        <v>1.1605081602749585</v>
      </c>
      <c r="CB42">
        <v>1.1978744832567032</v>
      </c>
      <c r="CC42">
        <v>81.782525976777777</v>
      </c>
      <c r="CD42">
        <v>1.6764795624976232</v>
      </c>
      <c r="CE42">
        <v>1.7304592577284936</v>
      </c>
      <c r="CF42">
        <v>41.782583458105861</v>
      </c>
      <c r="CG42">
        <v>0.85651117276269795</v>
      </c>
      <c r="CH42">
        <v>0.884089327069981</v>
      </c>
      <c r="CI42">
        <v>48.311239322109138</v>
      </c>
      <c r="CJ42">
        <v>0.99034365098291877</v>
      </c>
      <c r="CK42">
        <v>1.0222309758568604</v>
      </c>
      <c r="CL42">
        <v>41.465782886799964</v>
      </c>
      <c r="CM42">
        <v>0.85001700207233899</v>
      </c>
      <c r="CN42">
        <v>0.87738605549793847</v>
      </c>
      <c r="CO42">
        <v>44.782775417626304</v>
      </c>
      <c r="CP42">
        <v>0.91801282539120588</v>
      </c>
      <c r="CQ42">
        <v>0.94757122481411438</v>
      </c>
      <c r="CR42">
        <v>81.999757784926942</v>
      </c>
      <c r="CS42">
        <v>1.6809326492950387</v>
      </c>
      <c r="CT42">
        <v>1.735055726093772</v>
      </c>
      <c r="CU42">
        <v>6.0999999999999943</v>
      </c>
      <c r="CV42">
        <v>0.12504535912890882</v>
      </c>
      <c r="CW42">
        <v>0.12907159990559755</v>
      </c>
      <c r="CX42">
        <v>43.126359152446</v>
      </c>
      <c r="CY42">
        <v>0.8840575521540851</v>
      </c>
      <c r="CZ42">
        <v>0.91252265146059364</v>
      </c>
      <c r="DA42">
        <v>494163</v>
      </c>
      <c r="DB42">
        <v>221</v>
      </c>
      <c r="DC42">
        <v>-13936</v>
      </c>
      <c r="DD42">
        <v>480447</v>
      </c>
      <c r="DE42">
        <v>2238</v>
      </c>
      <c r="DF42">
        <v>482685</v>
      </c>
      <c r="DG42">
        <v>398510</v>
      </c>
      <c r="DH42">
        <v>84175</v>
      </c>
      <c r="DI42">
        <v>79198</v>
      </c>
      <c r="DJ42">
        <v>478</v>
      </c>
      <c r="DK42">
        <v>5455</v>
      </c>
      <c r="DL42">
        <v>147.16</v>
      </c>
      <c r="DM42">
        <v>118.05</v>
      </c>
      <c r="DN42">
        <v>115.96</v>
      </c>
      <c r="DO42">
        <v>110.32</v>
      </c>
      <c r="DP42">
        <v>126.95</v>
      </c>
      <c r="DQ42">
        <v>114.79</v>
      </c>
      <c r="DR42">
        <v>129.61000000000001</v>
      </c>
      <c r="DS42">
        <v>124.97</v>
      </c>
      <c r="DT42">
        <v>119.68</v>
      </c>
      <c r="DU42">
        <v>119.97</v>
      </c>
      <c r="DV42">
        <v>104.67</v>
      </c>
      <c r="DW42">
        <v>219.35</v>
      </c>
      <c r="DX42">
        <v>120.8</v>
      </c>
      <c r="DY42">
        <v>3.524446007738298E-2</v>
      </c>
      <c r="DZ42">
        <v>-1.2464447047013627E-2</v>
      </c>
      <c r="EA42">
        <v>-1.8286488316965888E-2</v>
      </c>
      <c r="EB42">
        <v>-1.1380948113630345E-2</v>
      </c>
      <c r="EC42">
        <v>7.4597254186175516E-3</v>
      </c>
      <c r="ED42">
        <v>8.7191559857013282E-4</v>
      </c>
      <c r="EE42">
        <v>2.0100502512564308E-3</v>
      </c>
      <c r="EF42">
        <v>-9.5930929730597605E-4</v>
      </c>
      <c r="EG42">
        <v>-5.8149194218307743E-3</v>
      </c>
      <c r="EH42">
        <v>8.575031525851165E-3</v>
      </c>
      <c r="EI42">
        <v>-1.0119160204274572E-2</v>
      </c>
      <c r="EJ42">
        <v>9.7592413570869799E-3</v>
      </c>
      <c r="EK42">
        <v>2.0011821329055057E-2</v>
      </c>
    </row>
    <row r="43" spans="1:141">
      <c r="A43" t="s">
        <v>64</v>
      </c>
      <c r="B43" s="1">
        <v>0.24160000000000001</v>
      </c>
      <c r="C43" s="1">
        <v>0.1052</v>
      </c>
      <c r="D43" s="1">
        <v>0.21659999999999999</v>
      </c>
      <c r="E43" s="1">
        <v>0.1208</v>
      </c>
      <c r="F43" s="1">
        <v>7.4099999999999999E-2</v>
      </c>
      <c r="G43" s="1">
        <v>1.7100000000000001E-2</v>
      </c>
      <c r="H43" s="1">
        <v>6.9099999999999995E-2</v>
      </c>
      <c r="I43" s="1">
        <v>9.3299999999999994E-2</v>
      </c>
      <c r="J43" s="1">
        <v>0.10009999999999999</v>
      </c>
      <c r="K43" s="1">
        <v>4.2299999999999997E-2</v>
      </c>
      <c r="L43" s="1">
        <v>0.15240000000000001</v>
      </c>
      <c r="M43" s="1">
        <v>4.87E-2</v>
      </c>
      <c r="N43" s="1">
        <v>2.0799999999999999E-2</v>
      </c>
      <c r="O43" s="1">
        <v>6.4600000000000005E-2</v>
      </c>
      <c r="P43" s="1">
        <v>0.09</v>
      </c>
      <c r="Q43" s="1">
        <v>3.32E-2</v>
      </c>
      <c r="R43" s="1">
        <v>8.1799999999999998E-2</v>
      </c>
      <c r="S43" s="1">
        <v>3.8800000000000001E-2</v>
      </c>
      <c r="T43" s="1">
        <v>8.8900000000000007E-2</v>
      </c>
      <c r="U43" s="1">
        <v>8.1000000000000003E-2</v>
      </c>
      <c r="V43" s="1">
        <v>-45.046300000000002</v>
      </c>
      <c r="W43" s="1">
        <v>7.2599999999999998E-2</v>
      </c>
      <c r="X43" s="1">
        <v>5.4399999999999997E-2</v>
      </c>
      <c r="Y43">
        <v>0.9187843276921237</v>
      </c>
      <c r="Z43">
        <v>0.42483765758092318</v>
      </c>
      <c r="AA43">
        <v>1.9168969331001318</v>
      </c>
      <c r="AB43">
        <v>1.430359691303229</v>
      </c>
      <c r="AC43">
        <v>1.5048728450319571</v>
      </c>
      <c r="AD43">
        <v>1.8677917724862381</v>
      </c>
      <c r="AE43">
        <v>0.82040950847683813</v>
      </c>
      <c r="AF43">
        <v>0.9300000000000086</v>
      </c>
      <c r="AG43">
        <v>1.1331586397582472</v>
      </c>
      <c r="AH43">
        <v>1.3980501392384381</v>
      </c>
      <c r="AI43">
        <v>1.3439901473999871</v>
      </c>
      <c r="AJ43">
        <v>2.4814359740259744</v>
      </c>
      <c r="AK43">
        <v>-6.8809567260974799E-2</v>
      </c>
      <c r="AL43">
        <v>0</v>
      </c>
      <c r="AM43">
        <v>2.6647996873496873</v>
      </c>
      <c r="AN43">
        <v>-4.3257903577861058E-2</v>
      </c>
      <c r="AO43">
        <v>0</v>
      </c>
      <c r="AP43">
        <v>0.52432885906039672</v>
      </c>
      <c r="AQ43">
        <v>0</v>
      </c>
      <c r="AR43">
        <v>1.3877028181041862</v>
      </c>
      <c r="AS43">
        <v>2.0008003201277269E-2</v>
      </c>
      <c r="AX43">
        <v>950.93333333333328</v>
      </c>
      <c r="AY43">
        <v>4.8962626369367136E-3</v>
      </c>
      <c r="AZ43">
        <v>499.89999999999992</v>
      </c>
      <c r="BA43">
        <v>1.3337779259741121E-4</v>
      </c>
      <c r="BB43">
        <v>83.913181154458059</v>
      </c>
      <c r="BC43">
        <v>-7.6796156349275405E-2</v>
      </c>
      <c r="BD43">
        <v>0</v>
      </c>
      <c r="BE43">
        <v>90.893448647950933</v>
      </c>
      <c r="BF43">
        <v>-6.3749936037398008E-2</v>
      </c>
      <c r="BG43">
        <v>0</v>
      </c>
      <c r="BH43">
        <v>-1.3013105024030303</v>
      </c>
      <c r="BI43">
        <v>-1.8172937227593944</v>
      </c>
      <c r="BJ43">
        <v>-0.93792284083036304</v>
      </c>
      <c r="BK43">
        <v>-2.2751172198785086</v>
      </c>
      <c r="BR43">
        <v>1494.4733333333334</v>
      </c>
      <c r="BS43">
        <v>-1.7896572269732239E-2</v>
      </c>
      <c r="BT43">
        <v>785.63333333333321</v>
      </c>
      <c r="BU43">
        <v>-2.2592872131310941E-2</v>
      </c>
      <c r="BV43">
        <v>50.180348358811109</v>
      </c>
      <c r="BW43">
        <v>48.604580428000126</v>
      </c>
      <c r="BX43">
        <v>1.0324201529348707</v>
      </c>
      <c r="BZ43">
        <v>57.531039488472786</v>
      </c>
      <c r="CA43">
        <v>1.1464854543675358</v>
      </c>
      <c r="CB43">
        <v>1.1836546881357359</v>
      </c>
      <c r="CC43">
        <v>82.2073636343587</v>
      </c>
      <c r="CD43">
        <v>1.6382382012683658</v>
      </c>
      <c r="CE43">
        <v>1.6913501342972335</v>
      </c>
      <c r="CF43">
        <v>43.699480391205995</v>
      </c>
      <c r="CG43">
        <v>0.8708484859199439</v>
      </c>
      <c r="CH43">
        <v>0.89908152701656896</v>
      </c>
      <c r="CI43">
        <v>49.741599013412369</v>
      </c>
      <c r="CJ43">
        <v>0.9912565504276396</v>
      </c>
      <c r="CK43">
        <v>1.0233932393901961</v>
      </c>
      <c r="CL43">
        <v>42.970655731831918</v>
      </c>
      <c r="CM43">
        <v>0.85632438070324302</v>
      </c>
      <c r="CN43">
        <v>0.88408654808750053</v>
      </c>
      <c r="CO43">
        <v>46.65056719011254</v>
      </c>
      <c r="CP43">
        <v>0.92965809755924544</v>
      </c>
      <c r="CQ43">
        <v>0.95979775525925703</v>
      </c>
      <c r="CR43">
        <v>82.820167293403784</v>
      </c>
      <c r="CS43">
        <v>1.6504502260766287</v>
      </c>
      <c r="CT43">
        <v>1.7039580748174248</v>
      </c>
      <c r="CU43">
        <v>7.0300000000000029</v>
      </c>
      <c r="CV43">
        <v>0.14009468307657957</v>
      </c>
      <c r="CW43">
        <v>0.14463657412728453</v>
      </c>
      <c r="CX43">
        <v>44.25951779220425</v>
      </c>
      <c r="CY43">
        <v>0.8820089784098275</v>
      </c>
      <c r="CZ43">
        <v>0.91060384437980313</v>
      </c>
      <c r="DA43">
        <v>534566</v>
      </c>
      <c r="DB43">
        <v>123</v>
      </c>
      <c r="DC43">
        <v>-17764</v>
      </c>
      <c r="DD43">
        <v>516925</v>
      </c>
      <c r="DE43">
        <v>2093</v>
      </c>
      <c r="DF43">
        <v>519018</v>
      </c>
      <c r="DG43">
        <v>418533</v>
      </c>
      <c r="DH43">
        <v>100485</v>
      </c>
      <c r="DI43">
        <v>97303</v>
      </c>
      <c r="DJ43">
        <v>543</v>
      </c>
      <c r="DK43">
        <v>3725</v>
      </c>
      <c r="DL43">
        <v>148.47999999999999</v>
      </c>
      <c r="DM43">
        <v>121.17</v>
      </c>
      <c r="DN43">
        <v>119.12</v>
      </c>
      <c r="DO43">
        <v>113.14</v>
      </c>
      <c r="DP43">
        <v>128.16</v>
      </c>
      <c r="DQ43">
        <v>118.15</v>
      </c>
      <c r="DR43">
        <v>130.09</v>
      </c>
      <c r="DS43">
        <v>127.77</v>
      </c>
      <c r="DT43">
        <v>120.51</v>
      </c>
      <c r="DU43">
        <v>120.54</v>
      </c>
      <c r="DV43">
        <v>109.76</v>
      </c>
      <c r="DW43">
        <v>227.08</v>
      </c>
      <c r="DX43">
        <v>123.55</v>
      </c>
      <c r="DY43">
        <v>8.9698287578145776E-3</v>
      </c>
      <c r="DZ43">
        <v>2.6429479034307535E-2</v>
      </c>
      <c r="EA43">
        <v>2.7250776129699991E-2</v>
      </c>
      <c r="EB43">
        <v>2.5562001450326392E-2</v>
      </c>
      <c r="EC43">
        <v>9.5313115399763195E-3</v>
      </c>
      <c r="ED43">
        <v>2.9270842407875242E-2</v>
      </c>
      <c r="EE43">
        <v>3.7034179461460513E-3</v>
      </c>
      <c r="EF43">
        <v>2.240537729054971E-2</v>
      </c>
      <c r="EG43">
        <v>6.9351604278074718E-3</v>
      </c>
      <c r="EH43">
        <v>4.7511877969492987E-3</v>
      </c>
      <c r="EI43">
        <v>4.8629024553358206E-2</v>
      </c>
      <c r="EJ43">
        <v>3.5240483245954038E-2</v>
      </c>
      <c r="EK43">
        <v>2.2764900662251657E-2</v>
      </c>
    </row>
    <row r="44" spans="1:141">
      <c r="A44" t="s">
        <v>65</v>
      </c>
      <c r="B44" s="1">
        <v>-0.16500000000000001</v>
      </c>
      <c r="C44" s="1">
        <v>4.0000000000000001E-3</v>
      </c>
      <c r="D44" s="1">
        <v>0.13339999999999999</v>
      </c>
      <c r="E44" s="1">
        <v>-1.7100000000000001E-2</v>
      </c>
      <c r="F44" s="1">
        <v>4.6899999999999997E-2</v>
      </c>
      <c r="G44" s="1">
        <v>-2.5700000000000001E-2</v>
      </c>
      <c r="H44" s="1">
        <v>3.61E-2</v>
      </c>
      <c r="I44" s="1">
        <v>1.89E-2</v>
      </c>
      <c r="J44" s="1">
        <v>5.3800000000000001E-2</v>
      </c>
      <c r="K44" s="1">
        <v>4.02E-2</v>
      </c>
      <c r="L44" s="1">
        <v>0.2366</v>
      </c>
      <c r="M44" s="1">
        <v>7.0000000000000001E-3</v>
      </c>
      <c r="N44" s="1">
        <v>2.1600000000000001E-2</v>
      </c>
      <c r="O44" s="1">
        <v>-1.0699999999999999E-2</v>
      </c>
      <c r="P44" s="1">
        <v>1.2800000000000001E-2</v>
      </c>
      <c r="Q44" s="1">
        <v>3.04E-2</v>
      </c>
      <c r="R44" s="1">
        <v>1.52E-2</v>
      </c>
      <c r="S44" s="1">
        <v>2.6100000000000002E-2</v>
      </c>
      <c r="T44" s="1">
        <v>1.21E-2</v>
      </c>
      <c r="U44" s="1">
        <v>3.78E-2</v>
      </c>
      <c r="V44" s="1">
        <v>-0.76160000000000005</v>
      </c>
      <c r="W44" s="1">
        <v>6.5199999999999994E-2</v>
      </c>
      <c r="X44" s="1">
        <v>1.9599999999999999E-2</v>
      </c>
      <c r="Y44">
        <v>-1.9692245724841628</v>
      </c>
      <c r="Z44">
        <v>-7.1565246411848582</v>
      </c>
      <c r="AA44">
        <v>0.21664866575437092</v>
      </c>
      <c r="AB44">
        <v>2.1928434439461686</v>
      </c>
      <c r="AC44">
        <v>1.3834264337293067</v>
      </c>
      <c r="AD44">
        <v>2.5279753061989485</v>
      </c>
      <c r="AE44">
        <v>0.60642487579105619</v>
      </c>
      <c r="AF44">
        <v>0.74000000000002952</v>
      </c>
      <c r="AG44">
        <v>0.82813178096114992</v>
      </c>
      <c r="AH44">
        <v>0.79591523128799135</v>
      </c>
      <c r="AI44">
        <v>0.77189648750000117</v>
      </c>
      <c r="AJ44">
        <v>2.342449827467219</v>
      </c>
      <c r="AK44">
        <v>-5.6010369807470428E-2</v>
      </c>
      <c r="AL44">
        <v>0</v>
      </c>
      <c r="AM44">
        <v>2.4814359740259744</v>
      </c>
      <c r="AN44">
        <v>-6.8809567260974799E-2</v>
      </c>
      <c r="AO44">
        <v>0</v>
      </c>
      <c r="AP44">
        <v>2.858335071979945</v>
      </c>
      <c r="AQ44">
        <v>7.9215843168633837</v>
      </c>
      <c r="AR44">
        <v>3.2638450200042302</v>
      </c>
      <c r="AS44">
        <v>3.880776155231036</v>
      </c>
      <c r="AX44">
        <v>984.63333333333333</v>
      </c>
      <c r="AY44">
        <v>3.5438867077958548E-2</v>
      </c>
      <c r="AZ44">
        <v>526.13333333333333</v>
      </c>
      <c r="BA44">
        <v>5.2477162099086636E-2</v>
      </c>
      <c r="BB44">
        <v>78.942338997788895</v>
      </c>
      <c r="BC44">
        <v>-5.9237918146845016E-2</v>
      </c>
      <c r="BD44">
        <v>0</v>
      </c>
      <c r="BE44">
        <v>83.913181154458059</v>
      </c>
      <c r="BF44">
        <v>-7.6796156349275405E-2</v>
      </c>
      <c r="BG44">
        <v>0</v>
      </c>
      <c r="BH44">
        <v>2.9562417678911324</v>
      </c>
      <c r="BI44">
        <v>8.024951207378205</v>
      </c>
      <c r="BJ44">
        <v>2.596545934276806</v>
      </c>
      <c r="BK44">
        <v>3.2104516913105119</v>
      </c>
      <c r="BR44">
        <v>1546.5766666666666</v>
      </c>
      <c r="BS44">
        <v>3.4864010063745919E-2</v>
      </c>
      <c r="BT44">
        <v>826.39666666666665</v>
      </c>
      <c r="BU44">
        <v>5.1885951885952027E-2</v>
      </c>
      <c r="BV44">
        <v>50.976263590099101</v>
      </c>
      <c r="BW44">
        <v>49.376476915500128</v>
      </c>
      <c r="BX44">
        <v>1.0323997736277692</v>
      </c>
      <c r="BZ44">
        <v>55.56181491598862</v>
      </c>
      <c r="CA44">
        <v>1.0899546377655689</v>
      </c>
      <c r="CB44">
        <v>1.1252689212937104</v>
      </c>
      <c r="CC44">
        <v>75.050838993173841</v>
      </c>
      <c r="CD44">
        <v>1.472270302049965</v>
      </c>
      <c r="CE44">
        <v>1.5199715265552713</v>
      </c>
      <c r="CF44">
        <v>43.916129056960365</v>
      </c>
      <c r="CG44">
        <v>0.86150152961563864</v>
      </c>
      <c r="CH44">
        <v>0.88941398415516226</v>
      </c>
      <c r="CI44">
        <v>51.934442457358536</v>
      </c>
      <c r="CJ44">
        <v>1.0187965692221808</v>
      </c>
      <c r="CK44">
        <v>1.0518053474377274</v>
      </c>
      <c r="CL44">
        <v>44.354082165561223</v>
      </c>
      <c r="CM44">
        <v>0.87009284403841491</v>
      </c>
      <c r="CN44">
        <v>0.89828365522040132</v>
      </c>
      <c r="CO44">
        <v>49.178542496311486</v>
      </c>
      <c r="CP44">
        <v>0.96473415336512069</v>
      </c>
      <c r="CQ44">
        <v>0.99599132154512815</v>
      </c>
      <c r="CR44">
        <v>83.426592169194834</v>
      </c>
      <c r="CS44">
        <v>1.6365772281787718</v>
      </c>
      <c r="CT44">
        <v>1.6896019598961258</v>
      </c>
      <c r="CU44">
        <v>7.7700000000000324</v>
      </c>
      <c r="CV44">
        <v>0.1524238822695739</v>
      </c>
      <c r="CW44">
        <v>0.15736238155057383</v>
      </c>
      <c r="CX44">
        <v>45.0876495731654</v>
      </c>
      <c r="CY44">
        <v>0.88448321626151072</v>
      </c>
      <c r="CZ44">
        <v>0.91314027224594485</v>
      </c>
      <c r="DA44">
        <v>542717</v>
      </c>
      <c r="DB44">
        <v>87</v>
      </c>
      <c r="DC44">
        <v>-13852</v>
      </c>
      <c r="DD44">
        <v>528952</v>
      </c>
      <c r="DE44">
        <v>2145</v>
      </c>
      <c r="DF44">
        <v>531097</v>
      </c>
      <c r="DG44">
        <v>428056</v>
      </c>
      <c r="DH44">
        <v>103041</v>
      </c>
      <c r="DI44">
        <v>91864</v>
      </c>
      <c r="DJ44">
        <v>442</v>
      </c>
      <c r="DK44">
        <v>11619</v>
      </c>
      <c r="DL44">
        <v>136.74</v>
      </c>
      <c r="DM44">
        <v>118.1</v>
      </c>
      <c r="DN44">
        <v>115.16</v>
      </c>
      <c r="DO44">
        <v>111.99</v>
      </c>
      <c r="DP44">
        <v>128.29</v>
      </c>
      <c r="DQ44">
        <v>117.58</v>
      </c>
      <c r="DR44">
        <v>130.47</v>
      </c>
      <c r="DS44">
        <v>126.32</v>
      </c>
      <c r="DT44">
        <v>122.46</v>
      </c>
      <c r="DU44">
        <v>121.5</v>
      </c>
      <c r="DV44">
        <v>109.82</v>
      </c>
      <c r="DW44">
        <v>232.49</v>
      </c>
      <c r="DX44">
        <v>122.97</v>
      </c>
      <c r="DY44">
        <v>-7.9067887931034364E-2</v>
      </c>
      <c r="DZ44">
        <v>-2.5336304365767164E-2</v>
      </c>
      <c r="EA44">
        <v>-3.324378777703163E-2</v>
      </c>
      <c r="EB44">
        <v>-1.016439809086093E-2</v>
      </c>
      <c r="EC44">
        <v>1.0143570536828609E-3</v>
      </c>
      <c r="ED44">
        <v>-4.8243757934829231E-3</v>
      </c>
      <c r="EE44">
        <v>2.9210546544699472E-3</v>
      </c>
      <c r="EF44">
        <v>-1.1348516866244055E-2</v>
      </c>
      <c r="EG44">
        <v>1.6181229773462688E-2</v>
      </c>
      <c r="EH44">
        <v>7.9641612742657516E-3</v>
      </c>
      <c r="EI44">
        <v>5.4664723032059087E-4</v>
      </c>
      <c r="EJ44">
        <v>2.3824202924079604E-2</v>
      </c>
      <c r="EK44">
        <v>-4.694455685957089E-3</v>
      </c>
    </row>
    <row r="45" spans="1:141">
      <c r="A45" t="s">
        <v>66</v>
      </c>
      <c r="B45" s="1">
        <v>-0.14080000000000001</v>
      </c>
      <c r="C45" s="1">
        <v>6.4000000000000003E-3</v>
      </c>
      <c r="D45" s="1">
        <v>9.2999999999999999E-2</v>
      </c>
      <c r="E45" s="1">
        <v>-5.1000000000000004E-3</v>
      </c>
      <c r="F45" s="1">
        <v>4.4000000000000003E-3</v>
      </c>
      <c r="G45" s="1">
        <v>4.1000000000000003E-3</v>
      </c>
      <c r="H45" s="1">
        <v>0.1009</v>
      </c>
      <c r="I45" s="1">
        <v>5.7799999999999997E-2</v>
      </c>
      <c r="J45" s="1">
        <v>4.1200000000000001E-2</v>
      </c>
      <c r="K45" s="1">
        <v>1.89E-2</v>
      </c>
      <c r="L45" s="1">
        <v>5.1700000000000003E-2</v>
      </c>
      <c r="M45" s="1">
        <v>5.8099999999999999E-2</v>
      </c>
      <c r="N45" s="1">
        <v>2.7900000000000001E-2</v>
      </c>
      <c r="O45" s="1">
        <v>0.2969</v>
      </c>
      <c r="P45" s="1">
        <v>5.9299999999999999E-2</v>
      </c>
      <c r="Q45" s="1">
        <v>7.0900000000000005E-2</v>
      </c>
      <c r="R45" s="1">
        <v>6.0900000000000003E-2</v>
      </c>
      <c r="S45" s="1">
        <v>3.9100000000000003E-2</v>
      </c>
      <c r="T45" s="1">
        <v>0.35620000000000002</v>
      </c>
      <c r="U45" s="1">
        <v>-1.5800000000000002E-2</v>
      </c>
      <c r="V45" s="1">
        <v>-3.9889999999999999</v>
      </c>
      <c r="W45" s="1">
        <v>-5.7700000000000001E-2</v>
      </c>
      <c r="X45" s="1">
        <v>-2.6599999999999999E-2</v>
      </c>
      <c r="Y45">
        <v>0.6786288868251944</v>
      </c>
      <c r="Z45">
        <v>13.858126756625255</v>
      </c>
      <c r="AA45">
        <v>1.4503724304969046</v>
      </c>
      <c r="AB45">
        <v>1.242222208310495</v>
      </c>
      <c r="AC45">
        <v>1.2973452017368325</v>
      </c>
      <c r="AD45">
        <v>2.5320274787486108</v>
      </c>
      <c r="AE45">
        <v>4.0334757489334905</v>
      </c>
      <c r="AF45">
        <v>0</v>
      </c>
      <c r="AG45">
        <v>1.022540832969554</v>
      </c>
      <c r="AH45">
        <v>1.7293591365992844</v>
      </c>
      <c r="AI45">
        <v>1.6688198500000251</v>
      </c>
      <c r="AJ45">
        <v>2.2505222727272729</v>
      </c>
      <c r="AK45">
        <v>-3.9244193690732329E-2</v>
      </c>
      <c r="AL45">
        <v>0</v>
      </c>
      <c r="AM45">
        <v>2.342449827467219</v>
      </c>
      <c r="AN45">
        <v>-5.6010369807470428E-2</v>
      </c>
      <c r="AO45">
        <v>0</v>
      </c>
      <c r="AP45">
        <v>2.5152129817444191</v>
      </c>
      <c r="AQ45">
        <v>9.2122335495829599</v>
      </c>
      <c r="AR45">
        <v>-3.0587275693316762E-2</v>
      </c>
      <c r="AS45">
        <v>5.8155208935104952</v>
      </c>
      <c r="AX45">
        <v>994.6</v>
      </c>
      <c r="AY45">
        <v>1.0122211313856289E-2</v>
      </c>
      <c r="AZ45">
        <v>565.4</v>
      </c>
      <c r="BA45">
        <v>7.4632539280283808E-2</v>
      </c>
      <c r="BB45">
        <v>76.036088439801219</v>
      </c>
      <c r="BC45">
        <v>-3.6814852395861707E-2</v>
      </c>
      <c r="BD45">
        <v>0</v>
      </c>
      <c r="BE45">
        <v>78.942338997788895</v>
      </c>
      <c r="BF45">
        <v>-5.9237918146845016E-2</v>
      </c>
      <c r="BG45">
        <v>0</v>
      </c>
      <c r="BH45">
        <v>1.1158493248045298</v>
      </c>
      <c r="BI45">
        <v>7.7216475367247517</v>
      </c>
      <c r="BJ45">
        <v>-0.557211604029062</v>
      </c>
      <c r="BK45">
        <v>5.2570895888528923</v>
      </c>
      <c r="BR45">
        <v>1546.1633333333332</v>
      </c>
      <c r="BS45">
        <v>-2.6725693089904725E-4</v>
      </c>
      <c r="BT45">
        <v>878.89666666666665</v>
      </c>
      <c r="BU45">
        <v>6.3528813846457921E-2</v>
      </c>
      <c r="BV45">
        <v>52.705622726698387</v>
      </c>
      <c r="BW45">
        <v>51.045296765500154</v>
      </c>
      <c r="BX45">
        <v>1.0325265218620572</v>
      </c>
      <c r="BZ45">
        <v>56.240443802813815</v>
      </c>
      <c r="CA45">
        <v>1.0670672481083283</v>
      </c>
      <c r="CB45">
        <v>1.1017752342822089</v>
      </c>
      <c r="CC45">
        <v>88.908965749799094</v>
      </c>
      <c r="CD45">
        <v>1.6868971686537282</v>
      </c>
      <c r="CE45">
        <v>1.7417660662889858</v>
      </c>
      <c r="CF45">
        <v>45.366501487457271</v>
      </c>
      <c r="CG45">
        <v>0.86075259413407068</v>
      </c>
      <c r="CH45">
        <v>0.88874988220499496</v>
      </c>
      <c r="CI45">
        <v>53.17666466566903</v>
      </c>
      <c r="CJ45">
        <v>1.0089372236699148</v>
      </c>
      <c r="CK45">
        <v>1.0417544423330574</v>
      </c>
      <c r="CL45">
        <v>45.651427367298055</v>
      </c>
      <c r="CM45">
        <v>0.86615858053742378</v>
      </c>
      <c r="CN45">
        <v>0.89433170654328253</v>
      </c>
      <c r="CO45">
        <v>51.710569975060096</v>
      </c>
      <c r="CP45">
        <v>0.98112055791849628</v>
      </c>
      <c r="CQ45">
        <v>1.0130329971949459</v>
      </c>
      <c r="CR45">
        <v>87.460067918128317</v>
      </c>
      <c r="CS45">
        <v>1.6594067841992279</v>
      </c>
      <c r="CT45">
        <v>1.7133815152435301</v>
      </c>
      <c r="CU45">
        <v>7.7700000000000324</v>
      </c>
      <c r="CV45">
        <v>0.14742260119552836</v>
      </c>
      <c r="CW45">
        <v>0.15221774565627605</v>
      </c>
      <c r="CX45">
        <v>46.110190406134954</v>
      </c>
      <c r="CY45">
        <v>0.87486283285630406</v>
      </c>
      <c r="CZ45">
        <v>0.90331907791550592</v>
      </c>
      <c r="DA45">
        <v>575794</v>
      </c>
      <c r="DB45">
        <v>101</v>
      </c>
      <c r="DC45">
        <v>-16566</v>
      </c>
      <c r="DD45">
        <v>559328</v>
      </c>
      <c r="DE45">
        <v>2159</v>
      </c>
      <c r="DF45">
        <v>561487</v>
      </c>
      <c r="DG45">
        <v>476683</v>
      </c>
      <c r="DH45">
        <v>84804</v>
      </c>
      <c r="DI45">
        <v>79610</v>
      </c>
      <c r="DJ45">
        <v>166</v>
      </c>
      <c r="DK45">
        <v>5360</v>
      </c>
      <c r="DL45">
        <v>140.05000000000001</v>
      </c>
      <c r="DM45">
        <v>120.2</v>
      </c>
      <c r="DN45">
        <v>116.88</v>
      </c>
      <c r="DO45">
        <v>115.1</v>
      </c>
      <c r="DP45">
        <v>130.06</v>
      </c>
      <c r="DQ45">
        <v>118.81</v>
      </c>
      <c r="DR45">
        <v>130.21</v>
      </c>
      <c r="DS45">
        <v>127.9</v>
      </c>
      <c r="DT45">
        <v>124.38</v>
      </c>
      <c r="DU45">
        <v>121.18</v>
      </c>
      <c r="DV45">
        <v>111.03</v>
      </c>
      <c r="DW45">
        <v>230.49</v>
      </c>
      <c r="DX45">
        <v>124.83</v>
      </c>
      <c r="DY45">
        <v>2.4206523328945458E-2</v>
      </c>
      <c r="DZ45">
        <v>1.7781541066892538E-2</v>
      </c>
      <c r="EA45">
        <v>1.4935741576936426E-2</v>
      </c>
      <c r="EB45">
        <v>2.7770336637199747E-2</v>
      </c>
      <c r="EC45">
        <v>1.3796866474394032E-2</v>
      </c>
      <c r="ED45">
        <v>1.0460962748766831E-2</v>
      </c>
      <c r="EE45">
        <v>-1.9927952786080393E-3</v>
      </c>
      <c r="EF45">
        <v>1.2507916402786673E-2</v>
      </c>
      <c r="EG45">
        <v>1.5678588926996584E-2</v>
      </c>
      <c r="EH45">
        <v>-2.633744855967022E-3</v>
      </c>
      <c r="EI45">
        <v>1.1018029502822874E-2</v>
      </c>
      <c r="EJ45">
        <v>-8.6025205385177848E-3</v>
      </c>
      <c r="EK45">
        <v>1.5125640400097581E-2</v>
      </c>
    </row>
    <row r="46" spans="1:141">
      <c r="A46" t="s">
        <v>67</v>
      </c>
      <c r="B46" s="1">
        <v>0.16539999999999999</v>
      </c>
      <c r="C46" s="1">
        <v>-5.2499999999999998E-2</v>
      </c>
      <c r="D46" s="1">
        <v>6.1499999999999999E-2</v>
      </c>
      <c r="E46" s="1">
        <v>-9.6100000000000005E-2</v>
      </c>
      <c r="F46" s="1">
        <v>-4.0899999999999999E-2</v>
      </c>
      <c r="G46" s="1">
        <v>5.6000000000000001E-2</v>
      </c>
      <c r="H46" s="1">
        <v>-7.0800000000000002E-2</v>
      </c>
      <c r="I46" s="1">
        <v>-4.6100000000000002E-2</v>
      </c>
      <c r="J46" s="1">
        <v>-1.52E-2</v>
      </c>
      <c r="K46" s="1">
        <v>-6.9099999999999995E-2</v>
      </c>
      <c r="L46" s="1">
        <v>-0.13350000000000001</v>
      </c>
      <c r="M46" s="1">
        <v>2.1600000000000001E-2</v>
      </c>
      <c r="N46" s="1">
        <v>-1.4800000000000001E-2</v>
      </c>
      <c r="O46" s="1">
        <v>-0.17730000000000001</v>
      </c>
      <c r="P46" s="1">
        <v>-5.4899999999999997E-2</v>
      </c>
      <c r="Q46" s="1">
        <v>-3.5999999999999997E-2</v>
      </c>
      <c r="R46" s="1">
        <v>-5.2200000000000003E-2</v>
      </c>
      <c r="S46" s="1">
        <v>5.0000000000000001E-3</v>
      </c>
      <c r="T46" s="1">
        <v>-0.24959999999999999</v>
      </c>
      <c r="U46" s="1">
        <v>3.9399999999999998E-2</v>
      </c>
      <c r="V46" s="1">
        <v>-0.52790000000000004</v>
      </c>
      <c r="W46" s="1">
        <v>-8.2000000000000003E-2</v>
      </c>
      <c r="X46" s="1">
        <v>-2.01E-2</v>
      </c>
      <c r="Y46">
        <v>-0.9524300615622705</v>
      </c>
      <c r="Z46">
        <v>0.55555374493778675</v>
      </c>
      <c r="AA46">
        <v>-0.12435862031395795</v>
      </c>
      <c r="AB46">
        <v>1.5409034654678244</v>
      </c>
      <c r="AC46">
        <v>2.4936799833019219</v>
      </c>
      <c r="AD46">
        <v>1.3426482301650555</v>
      </c>
      <c r="AE46">
        <v>4.1265907548982517</v>
      </c>
      <c r="AF46">
        <v>3.83</v>
      </c>
      <c r="AG46">
        <v>2.4567953904499173</v>
      </c>
      <c r="AH46">
        <v>1.4890295947976639</v>
      </c>
      <c r="AI46">
        <v>1.4367294016999876</v>
      </c>
      <c r="AJ46">
        <v>2.1955170912018738</v>
      </c>
      <c r="AK46">
        <v>-2.4441074052887132E-2</v>
      </c>
      <c r="AL46">
        <v>0</v>
      </c>
      <c r="AM46">
        <v>2.2505222727272729</v>
      </c>
      <c r="AN46">
        <v>-3.9244193690732329E-2</v>
      </c>
      <c r="AO46">
        <v>0</v>
      </c>
      <c r="AP46">
        <v>0.76177285318561605</v>
      </c>
      <c r="AQ46">
        <v>1.3747454175152551</v>
      </c>
      <c r="AR46">
        <v>1.7236104028556687</v>
      </c>
      <c r="AS46">
        <v>7.1883530482256708</v>
      </c>
      <c r="AX46">
        <v>1010.5</v>
      </c>
      <c r="AY46">
        <v>1.5986326161270839E-2</v>
      </c>
      <c r="AZ46">
        <v>594.5</v>
      </c>
      <c r="BA46">
        <v>5.146798726565268E-2</v>
      </c>
      <c r="BB46">
        <v>72.675585715597904</v>
      </c>
      <c r="BC46">
        <v>-4.4196154657059575E-2</v>
      </c>
      <c r="BD46">
        <v>0</v>
      </c>
      <c r="BE46">
        <v>76.036088439801219</v>
      </c>
      <c r="BF46">
        <v>-3.6814852395861707E-2</v>
      </c>
      <c r="BG46">
        <v>0</v>
      </c>
      <c r="BH46">
        <v>-1.2779797695783301E-2</v>
      </c>
      <c r="BI46">
        <v>0.59524462032600756</v>
      </c>
      <c r="BJ46">
        <v>0.55968077950405704</v>
      </c>
      <c r="BK46">
        <v>5.9628964970750875</v>
      </c>
      <c r="BR46">
        <v>1555.823333333333</v>
      </c>
      <c r="BS46">
        <v>6.2477228580851887E-3</v>
      </c>
      <c r="BT46">
        <v>915.33333333333337</v>
      </c>
      <c r="BU46">
        <v>4.1457281667545358E-2</v>
      </c>
      <c r="BV46">
        <v>54.194652321496051</v>
      </c>
      <c r="BW46">
        <v>52.482026167200139</v>
      </c>
      <c r="BX46">
        <v>1.0326326226209279</v>
      </c>
      <c r="BZ46">
        <v>55.288013741251547</v>
      </c>
      <c r="CA46">
        <v>1.0201747104727124</v>
      </c>
      <c r="CB46">
        <v>1.0534656868069829</v>
      </c>
      <c r="CC46">
        <v>89.464519494736876</v>
      </c>
      <c r="CD46">
        <v>1.6507997682873077</v>
      </c>
      <c r="CE46">
        <v>1.7046696941485426</v>
      </c>
      <c r="CF46">
        <v>45.242142867143315</v>
      </c>
      <c r="CG46">
        <v>0.83480825006046278</v>
      </c>
      <c r="CH46">
        <v>0.86205023264552316</v>
      </c>
      <c r="CI46">
        <v>54.717568131136858</v>
      </c>
      <c r="CJ46">
        <v>1.0096488451764345</v>
      </c>
      <c r="CK46">
        <v>1.0425963349207328</v>
      </c>
      <c r="CL46">
        <v>48.145107350599979</v>
      </c>
      <c r="CM46">
        <v>0.88837376545920654</v>
      </c>
      <c r="CN46">
        <v>0.91736373129376969</v>
      </c>
      <c r="CO46">
        <v>53.05321820522515</v>
      </c>
      <c r="CP46">
        <v>0.97893825188692729</v>
      </c>
      <c r="CQ46">
        <v>1.0108835744299445</v>
      </c>
      <c r="CR46">
        <v>91.586658673026562</v>
      </c>
      <c r="CS46">
        <v>1.6899574911877264</v>
      </c>
      <c r="CT46">
        <v>1.7451052362430659</v>
      </c>
      <c r="CU46">
        <v>11.600000000000033</v>
      </c>
      <c r="CV46">
        <v>0.21404325893975609</v>
      </c>
      <c r="CW46">
        <v>0.22102805183329075</v>
      </c>
      <c r="CX46">
        <v>48.566985796584873</v>
      </c>
      <c r="CY46">
        <v>0.8961582686880899</v>
      </c>
      <c r="CZ46">
        <v>0.92540226327881259</v>
      </c>
      <c r="DA46">
        <v>545744</v>
      </c>
      <c r="DB46">
        <v>139</v>
      </c>
      <c r="DC46">
        <v>-15108</v>
      </c>
      <c r="DD46">
        <v>530774</v>
      </c>
      <c r="DE46">
        <v>2069</v>
      </c>
      <c r="DF46">
        <v>532843</v>
      </c>
      <c r="DG46">
        <v>444325</v>
      </c>
      <c r="DH46">
        <v>88518</v>
      </c>
      <c r="DI46">
        <v>87359</v>
      </c>
      <c r="DJ46">
        <v>426</v>
      </c>
      <c r="DK46">
        <v>1585</v>
      </c>
      <c r="DL46">
        <v>146.22</v>
      </c>
      <c r="DM46">
        <v>122.4</v>
      </c>
      <c r="DN46">
        <v>118.16</v>
      </c>
      <c r="DO46">
        <v>117.84</v>
      </c>
      <c r="DP46">
        <v>131.56</v>
      </c>
      <c r="DQ46">
        <v>122.46</v>
      </c>
      <c r="DR46">
        <v>133.6</v>
      </c>
      <c r="DS46">
        <v>130.19</v>
      </c>
      <c r="DT46">
        <v>125.54</v>
      </c>
      <c r="DU46">
        <v>122.4</v>
      </c>
      <c r="DV46">
        <v>117.61</v>
      </c>
      <c r="DW46">
        <v>238.61</v>
      </c>
      <c r="DX46">
        <v>139.58000000000001</v>
      </c>
      <c r="DY46">
        <v>4.4055694394858888E-2</v>
      </c>
      <c r="DZ46">
        <v>1.8302828618968408E-2</v>
      </c>
      <c r="EA46">
        <v>1.0951403148528415E-2</v>
      </c>
      <c r="EB46">
        <v>2.3805386620330229E-2</v>
      </c>
      <c r="EC46">
        <v>1.1533138551437798E-2</v>
      </c>
      <c r="ED46">
        <v>3.072131975422937E-2</v>
      </c>
      <c r="EE46">
        <v>2.6034866753705446E-2</v>
      </c>
      <c r="EF46">
        <v>1.7904612978889695E-2</v>
      </c>
      <c r="EG46">
        <v>9.3262582408748258E-3</v>
      </c>
      <c r="EH46">
        <v>1.0067667932001971E-2</v>
      </c>
      <c r="EI46">
        <v>5.9263262181392398E-2</v>
      </c>
      <c r="EJ46">
        <v>3.5229294112542865E-2</v>
      </c>
      <c r="EK46">
        <v>0.11816069855002816</v>
      </c>
    </row>
    <row r="47" spans="1:141">
      <c r="A47" t="s">
        <v>68</v>
      </c>
      <c r="B47" s="1">
        <v>0.1837</v>
      </c>
      <c r="C47" s="1">
        <v>9.3200000000000005E-2</v>
      </c>
      <c r="D47" s="1">
        <v>-0.03</v>
      </c>
      <c r="E47" s="1">
        <v>0.15690000000000001</v>
      </c>
      <c r="F47" s="1">
        <v>1.78E-2</v>
      </c>
      <c r="G47" s="1">
        <v>1.6500000000000001E-2</v>
      </c>
      <c r="H47" s="1">
        <v>4.4600000000000001E-2</v>
      </c>
      <c r="I47" s="1">
        <v>6.2399999999999997E-2</v>
      </c>
      <c r="J47" s="1">
        <v>5.7999999999999996E-3</v>
      </c>
      <c r="K47" s="1">
        <v>5.9799999999999999E-2</v>
      </c>
      <c r="L47" s="1">
        <v>6.3200000000000006E-2</v>
      </c>
      <c r="M47" s="1">
        <v>3.9600000000000003E-2</v>
      </c>
      <c r="N47" s="1">
        <v>2.0899999999999998E-2</v>
      </c>
      <c r="O47" s="1">
        <v>5.1400000000000001E-2</v>
      </c>
      <c r="P47" s="1">
        <v>6.6100000000000006E-2</v>
      </c>
      <c r="Q47" s="1">
        <v>9.7999999999999997E-3</v>
      </c>
      <c r="R47" s="1">
        <v>5.8000000000000003E-2</v>
      </c>
      <c r="S47" s="1">
        <v>2.7799999999999998E-2</v>
      </c>
      <c r="T47" s="1">
        <v>5.5199999999999999E-2</v>
      </c>
      <c r="U47" s="1">
        <v>3.8399999999999997E-2</v>
      </c>
      <c r="V47" s="1">
        <v>-3.4192</v>
      </c>
      <c r="W47" s="1">
        <v>4.8300000000000003E-2</v>
      </c>
      <c r="X47" s="1">
        <v>6.1600000000000002E-2</v>
      </c>
      <c r="Y47">
        <v>-0.76777076939927857</v>
      </c>
      <c r="Z47">
        <v>-6.2728925392132489</v>
      </c>
      <c r="AA47">
        <v>0.88072506379308635</v>
      </c>
      <c r="AB47">
        <v>0.30553496208294284</v>
      </c>
      <c r="AC47">
        <v>0.7156094669021229</v>
      </c>
      <c r="AD47">
        <v>0.8338053669465717</v>
      </c>
      <c r="AE47">
        <v>-1.5197583349743748</v>
      </c>
      <c r="AF47">
        <v>0.38021699999999381</v>
      </c>
      <c r="AG47">
        <v>0.32524722142939222</v>
      </c>
      <c r="AH47">
        <v>0.14147861232707282</v>
      </c>
      <c r="AI47">
        <v>9.9558558999968128E-2</v>
      </c>
      <c r="AJ47">
        <v>2.1848264550264553</v>
      </c>
      <c r="AK47">
        <v>-4.8693021877439114E-3</v>
      </c>
      <c r="AL47">
        <v>0</v>
      </c>
      <c r="AM47">
        <v>2.1955170912018738</v>
      </c>
      <c r="AN47">
        <v>-2.4441074052887132E-2</v>
      </c>
      <c r="AO47">
        <v>0</v>
      </c>
      <c r="AP47">
        <v>2.6509572901325607</v>
      </c>
      <c r="AQ47">
        <v>0.20090406830739482</v>
      </c>
      <c r="AR47">
        <v>2.4964908762783455</v>
      </c>
      <c r="AS47">
        <v>1.7147707979626503</v>
      </c>
      <c r="AX47">
        <v>1035.5</v>
      </c>
      <c r="AY47">
        <v>2.4740227610094014E-2</v>
      </c>
      <c r="AZ47">
        <v>597.83333333333337</v>
      </c>
      <c r="BA47">
        <v>5.6069526212504141E-3</v>
      </c>
      <c r="BB47">
        <v>72.628096091678415</v>
      </c>
      <c r="BC47">
        <v>-6.5344673113926731E-4</v>
      </c>
      <c r="BD47">
        <v>0</v>
      </c>
      <c r="BE47">
        <v>72.675585715597904</v>
      </c>
      <c r="BF47">
        <v>-4.4196154657059575E-2</v>
      </c>
      <c r="BG47">
        <v>0</v>
      </c>
      <c r="BH47">
        <v>2.3882104079193889</v>
      </c>
      <c r="BI47">
        <v>-5.5576139310842265E-2</v>
      </c>
      <c r="BJ47">
        <v>1.8366021561242007</v>
      </c>
      <c r="BK47">
        <v>1.0590447702103933</v>
      </c>
      <c r="BR47">
        <v>1586.9033333333334</v>
      </c>
      <c r="BS47">
        <v>1.9976561177683233E-2</v>
      </c>
      <c r="BT47">
        <v>916.18333333333339</v>
      </c>
      <c r="BU47">
        <v>9.2862345229427099E-4</v>
      </c>
      <c r="BV47">
        <v>54.336130933823121</v>
      </c>
      <c r="BW47">
        <v>52.581584726200106</v>
      </c>
      <c r="BX47">
        <v>1.03336807395135</v>
      </c>
      <c r="BZ47">
        <v>54.520242971852269</v>
      </c>
      <c r="CA47">
        <v>1.003388390650291</v>
      </c>
      <c r="CB47">
        <v>1.0368695286714358</v>
      </c>
      <c r="CC47">
        <v>83.191626955523631</v>
      </c>
      <c r="CD47">
        <v>1.5310554050461211</v>
      </c>
      <c r="CE47">
        <v>1.582143775025314</v>
      </c>
      <c r="CF47">
        <v>46.122867930936401</v>
      </c>
      <c r="CG47">
        <v>0.84884343324168976</v>
      </c>
      <c r="CH47">
        <v>0.87716770369521624</v>
      </c>
      <c r="CI47">
        <v>55.023103093219802</v>
      </c>
      <c r="CJ47">
        <v>1.0126430083922124</v>
      </c>
      <c r="CK47">
        <v>1.0464329551825613</v>
      </c>
      <c r="CL47">
        <v>48.860716817502102</v>
      </c>
      <c r="CM47">
        <v>0.89923069563069158</v>
      </c>
      <c r="CN47">
        <v>0.92923629198182023</v>
      </c>
      <c r="CO47">
        <v>53.887023572171721</v>
      </c>
      <c r="CP47">
        <v>0.99173464591731098</v>
      </c>
      <c r="CQ47">
        <v>1.0248269209223957</v>
      </c>
      <c r="CR47">
        <v>90.066900338052193</v>
      </c>
      <c r="CS47">
        <v>1.6575876638648817</v>
      </c>
      <c r="CT47">
        <v>1.7128981716135703</v>
      </c>
      <c r="CU47">
        <v>11.980217000000028</v>
      </c>
      <c r="CV47">
        <v>0.22048343881147764</v>
      </c>
      <c r="CW47">
        <v>0.22784054650278696</v>
      </c>
      <c r="CX47">
        <v>48.892233018014267</v>
      </c>
      <c r="CY47">
        <v>0.89981071853571859</v>
      </c>
      <c r="CZ47">
        <v>0.9298356691340357</v>
      </c>
      <c r="DA47">
        <v>577381</v>
      </c>
      <c r="DB47">
        <v>73</v>
      </c>
      <c r="DC47">
        <v>-16536</v>
      </c>
      <c r="DD47">
        <v>560919</v>
      </c>
      <c r="DE47">
        <v>2390</v>
      </c>
      <c r="DF47">
        <v>563309</v>
      </c>
      <c r="DG47">
        <v>459465</v>
      </c>
      <c r="DH47">
        <v>103845</v>
      </c>
      <c r="DI47">
        <v>103984</v>
      </c>
      <c r="DJ47">
        <v>517</v>
      </c>
      <c r="DK47">
        <v>378</v>
      </c>
      <c r="DL47">
        <v>148.55000000000001</v>
      </c>
      <c r="DM47">
        <v>119.36</v>
      </c>
      <c r="DN47">
        <v>115.37</v>
      </c>
      <c r="DO47">
        <v>116.72</v>
      </c>
      <c r="DP47">
        <v>132.68</v>
      </c>
      <c r="DQ47">
        <v>122.13</v>
      </c>
      <c r="DR47">
        <v>133.88999999999999</v>
      </c>
      <c r="DS47">
        <v>130.32</v>
      </c>
      <c r="DT47">
        <v>127.45</v>
      </c>
      <c r="DU47">
        <v>121.92</v>
      </c>
      <c r="DV47">
        <v>117.32</v>
      </c>
      <c r="DW47">
        <v>222.62</v>
      </c>
      <c r="DX47">
        <v>141.05000000000001</v>
      </c>
      <c r="DY47">
        <v>1.5934892627547617E-2</v>
      </c>
      <c r="DZ47">
        <v>-2.4836601307189593E-2</v>
      </c>
      <c r="EA47">
        <v>-2.3612051455653284E-2</v>
      </c>
      <c r="EB47">
        <v>-9.5044127630686051E-3</v>
      </c>
      <c r="EC47">
        <v>8.5132259045302867E-3</v>
      </c>
      <c r="ED47">
        <v>-2.6947574718275218E-3</v>
      </c>
      <c r="EE47">
        <v>2.1706586826346712E-3</v>
      </c>
      <c r="EF47">
        <v>9.9854059451567282E-4</v>
      </c>
      <c r="EG47">
        <v>1.521427433487332E-2</v>
      </c>
      <c r="EH47">
        <v>-3.9215686274510124E-3</v>
      </c>
      <c r="EI47">
        <v>-2.4657767196667483E-3</v>
      </c>
      <c r="EJ47">
        <v>-6.7013117639663083E-2</v>
      </c>
      <c r="EK47">
        <v>1.053159478435305E-2</v>
      </c>
    </row>
    <row r="48" spans="1:141">
      <c r="A48" t="s">
        <v>69</v>
      </c>
      <c r="B48" s="1">
        <v>-5.7000000000000002E-2</v>
      </c>
      <c r="C48" s="1">
        <v>7.0999999999999994E-2</v>
      </c>
      <c r="D48" s="1">
        <v>0.19839999999999999</v>
      </c>
      <c r="E48" s="1">
        <v>5.3900000000000003E-2</v>
      </c>
      <c r="F48" s="1">
        <v>9.4799999999999995E-2</v>
      </c>
      <c r="G48" s="1">
        <v>2.8899999999999999E-2</v>
      </c>
      <c r="H48" s="1">
        <v>4.36E-2</v>
      </c>
      <c r="I48" s="1">
        <v>7.4099999999999999E-2</v>
      </c>
      <c r="J48" s="1">
        <v>2.07E-2</v>
      </c>
      <c r="K48" s="1">
        <v>5.57E-2</v>
      </c>
      <c r="L48" s="1">
        <v>4.0800000000000003E-2</v>
      </c>
      <c r="M48" s="1">
        <v>5.0099999999999999E-2</v>
      </c>
      <c r="N48" s="1">
        <v>0.03</v>
      </c>
      <c r="O48" s="1">
        <v>2.7799999999999998E-2</v>
      </c>
      <c r="P48" s="1">
        <v>4.53E-2</v>
      </c>
      <c r="Q48" s="1">
        <v>4.7699999999999999E-2</v>
      </c>
      <c r="R48" s="1">
        <v>4.5600000000000002E-2</v>
      </c>
      <c r="S48" s="1">
        <v>2.7300000000000001E-2</v>
      </c>
      <c r="T48" s="1">
        <v>4.2799999999999998E-2</v>
      </c>
      <c r="U48" s="1">
        <v>7.2999999999999995E-2</v>
      </c>
      <c r="V48" s="1">
        <v>-0.4123</v>
      </c>
      <c r="W48" s="1">
        <v>0.23599999999999999</v>
      </c>
      <c r="X48" s="1">
        <v>0.1469</v>
      </c>
      <c r="Y48">
        <v>0.10766717898726963</v>
      </c>
      <c r="Z48">
        <v>-9.9782739085796379E-2</v>
      </c>
      <c r="AA48">
        <v>0.16308805982307994</v>
      </c>
      <c r="AB48">
        <v>-0.22587061944988607</v>
      </c>
      <c r="AC48">
        <v>1.0095279510076161</v>
      </c>
      <c r="AD48">
        <v>1.8009975196061401</v>
      </c>
      <c r="AE48">
        <v>-0.49230515609003378</v>
      </c>
      <c r="AF48">
        <v>0</v>
      </c>
      <c r="AG48">
        <v>0.97157603594639763</v>
      </c>
      <c r="AH48">
        <v>0.44716887065825439</v>
      </c>
      <c r="AI48">
        <v>0.45059919949999028</v>
      </c>
      <c r="AJ48">
        <v>2.1709028536922017</v>
      </c>
      <c r="AK48">
        <v>-6.3728637586846848E-3</v>
      </c>
      <c r="AL48">
        <v>0</v>
      </c>
      <c r="AM48">
        <v>2.1848264550264553</v>
      </c>
      <c r="AN48">
        <v>-4.8693021877439114E-3</v>
      </c>
      <c r="AO48">
        <v>0</v>
      </c>
      <c r="AP48">
        <v>-0.69823051171687966</v>
      </c>
      <c r="AQ48">
        <v>3.3416875522140899E-2</v>
      </c>
      <c r="AR48">
        <v>1.3890247481169959</v>
      </c>
      <c r="AS48">
        <v>-0.10015022533800266</v>
      </c>
      <c r="AX48">
        <v>1040.2666666666667</v>
      </c>
      <c r="AY48">
        <v>4.6032512473845018E-3</v>
      </c>
      <c r="AZ48">
        <v>598.83333333333337</v>
      </c>
      <c r="BA48">
        <v>1.6727069974909394E-3</v>
      </c>
      <c r="BB48">
        <v>72.767834878020878</v>
      </c>
      <c r="BC48">
        <v>1.9240320738419248E-3</v>
      </c>
      <c r="BD48">
        <v>1</v>
      </c>
      <c r="BE48">
        <v>72.628096091678415</v>
      </c>
      <c r="BF48">
        <v>-6.5344673113926731E-4</v>
      </c>
      <c r="BG48">
        <v>0</v>
      </c>
      <c r="BH48">
        <v>-1.166564719687424</v>
      </c>
      <c r="BI48">
        <v>-0.43831434334623554</v>
      </c>
      <c r="BJ48">
        <v>1.0924187541452079</v>
      </c>
      <c r="BK48">
        <v>-0.39175571854526137</v>
      </c>
      <c r="BR48">
        <v>1589.1499999999999</v>
      </c>
      <c r="BS48">
        <v>1.415755212982796E-3</v>
      </c>
      <c r="BT48">
        <v>914.80000000000007</v>
      </c>
      <c r="BU48">
        <v>-1.5098870313437912E-3</v>
      </c>
      <c r="BV48">
        <v>54.783299804481373</v>
      </c>
      <c r="BW48">
        <v>53.032183925700096</v>
      </c>
      <c r="BX48">
        <v>1.0330198711264589</v>
      </c>
      <c r="BZ48">
        <v>54.62791015083954</v>
      </c>
      <c r="CA48">
        <v>0.99716355797850054</v>
      </c>
      <c r="CB48">
        <v>1.0300897701549518</v>
      </c>
      <c r="CC48">
        <v>83.091844216437835</v>
      </c>
      <c r="CD48">
        <v>1.5167367521304507</v>
      </c>
      <c r="CE48">
        <v>1.5668192042185618</v>
      </c>
      <c r="CF48">
        <v>46.285955990759483</v>
      </c>
      <c r="CG48">
        <v>0.84489171254655249</v>
      </c>
      <c r="CH48">
        <v>0.8727899280106528</v>
      </c>
      <c r="CI48">
        <v>54.797232473769917</v>
      </c>
      <c r="CJ48">
        <v>1.0002543232944761</v>
      </c>
      <c r="CK48">
        <v>1.0332825921433428</v>
      </c>
      <c r="CL48">
        <v>49.870244768509721</v>
      </c>
      <c r="CM48">
        <v>0.91031838071992599</v>
      </c>
      <c r="CN48">
        <v>0.94037697633534456</v>
      </c>
      <c r="CO48">
        <v>55.688021091777863</v>
      </c>
      <c r="CP48">
        <v>1.0165145453181059</v>
      </c>
      <c r="CQ48">
        <v>1.0500797246026805</v>
      </c>
      <c r="CR48">
        <v>89.574595181962152</v>
      </c>
      <c r="CS48">
        <v>1.6350711896079466</v>
      </c>
      <c r="CT48">
        <v>1.6890610295713868</v>
      </c>
      <c r="CU48">
        <v>11.980217000000028</v>
      </c>
      <c r="CV48">
        <v>0.21868374199357785</v>
      </c>
      <c r="CW48">
        <v>0.22590465097165754</v>
      </c>
      <c r="CX48">
        <v>49.863809053960665</v>
      </c>
      <c r="CY48">
        <v>0.91020090487286998</v>
      </c>
      <c r="CZ48">
        <v>0.94025562145095831</v>
      </c>
      <c r="DA48">
        <v>603717</v>
      </c>
      <c r="DB48">
        <v>115</v>
      </c>
      <c r="DC48">
        <v>-11737</v>
      </c>
      <c r="DD48">
        <v>592095</v>
      </c>
      <c r="DE48">
        <v>2550</v>
      </c>
      <c r="DF48">
        <v>594645</v>
      </c>
      <c r="DG48">
        <v>473683</v>
      </c>
      <c r="DH48">
        <v>120962</v>
      </c>
      <c r="DI48">
        <v>107066</v>
      </c>
      <c r="DJ48">
        <v>422</v>
      </c>
      <c r="DK48">
        <v>14317</v>
      </c>
      <c r="DL48">
        <v>154.24</v>
      </c>
      <c r="DM48">
        <v>121.45</v>
      </c>
      <c r="DN48">
        <v>117.09</v>
      </c>
      <c r="DO48">
        <v>118.13</v>
      </c>
      <c r="DP48">
        <v>134.86000000000001</v>
      </c>
      <c r="DQ48">
        <v>124.37</v>
      </c>
      <c r="DR48">
        <v>134.58000000000001</v>
      </c>
      <c r="DS48">
        <v>132.22999999999999</v>
      </c>
      <c r="DT48">
        <v>128.82</v>
      </c>
      <c r="DU48">
        <v>123.21</v>
      </c>
      <c r="DV48">
        <v>119.11</v>
      </c>
      <c r="DW48">
        <v>251.7</v>
      </c>
      <c r="DX48">
        <v>148.26</v>
      </c>
      <c r="DY48">
        <v>3.8303601480982816E-2</v>
      </c>
      <c r="DZ48">
        <v>1.7510053619302978E-2</v>
      </c>
      <c r="EA48">
        <v>1.4908555083643919E-2</v>
      </c>
      <c r="EB48">
        <v>1.2080191912268648E-2</v>
      </c>
      <c r="EC48">
        <v>1.6430509496533064E-2</v>
      </c>
      <c r="ED48">
        <v>1.8341111929910826E-2</v>
      </c>
      <c r="EE48">
        <v>5.1534842034507899E-3</v>
      </c>
      <c r="EF48">
        <v>1.4656230816451786E-2</v>
      </c>
      <c r="EG48">
        <v>1.074931345625728E-2</v>
      </c>
      <c r="EH48">
        <v>1.0580708661417257E-2</v>
      </c>
      <c r="EI48">
        <v>1.5257415615410896E-2</v>
      </c>
      <c r="EJ48">
        <v>0.13062617913934049</v>
      </c>
      <c r="EK48">
        <v>5.1116625310173545E-2</v>
      </c>
    </row>
    <row r="49" spans="1:141">
      <c r="A49" t="s">
        <v>70</v>
      </c>
      <c r="B49" s="1">
        <v>-0.1394</v>
      </c>
      <c r="C49" s="1">
        <v>4.4999999999999997E-3</v>
      </c>
      <c r="D49" s="1">
        <v>-0.13469999999999999</v>
      </c>
      <c r="E49" s="1">
        <v>2.1700000000000001E-2</v>
      </c>
      <c r="F49" s="1">
        <v>1.54E-2</v>
      </c>
      <c r="G49" s="1">
        <v>2.6499999999999999E-2</v>
      </c>
      <c r="H49" s="1">
        <v>9.9699999999999997E-2</v>
      </c>
      <c r="I49" s="1">
        <v>7.3700000000000002E-2</v>
      </c>
      <c r="J49" s="1">
        <v>-6.6E-3</v>
      </c>
      <c r="K49" s="1">
        <v>2.6499999999999999E-2</v>
      </c>
      <c r="L49" s="1">
        <v>0.11600000000000001</v>
      </c>
      <c r="M49" s="1">
        <v>5.8299999999999998E-2</v>
      </c>
      <c r="N49" s="1">
        <v>3.15E-2</v>
      </c>
      <c r="O49" s="1">
        <v>0.24929999999999999</v>
      </c>
      <c r="P49" s="1">
        <v>5.8000000000000003E-2</v>
      </c>
      <c r="Q49" s="1">
        <v>0.10440000000000001</v>
      </c>
      <c r="R49" s="1">
        <v>6.4500000000000002E-2</v>
      </c>
      <c r="S49" s="1">
        <v>3.6799999999999999E-2</v>
      </c>
      <c r="T49" s="1">
        <v>0.34860000000000002</v>
      </c>
      <c r="U49" s="1">
        <v>2.0999999999999999E-3</v>
      </c>
      <c r="V49" s="1">
        <v>-1.5874999999999999</v>
      </c>
      <c r="W49" s="1">
        <v>-6.83E-2</v>
      </c>
      <c r="X49" s="1">
        <v>-1.9900000000000001E-2</v>
      </c>
      <c r="Y49">
        <v>2.2900707554970978</v>
      </c>
      <c r="Z49">
        <v>4.4445986124401315</v>
      </c>
      <c r="AA49">
        <v>1.1037625339987089</v>
      </c>
      <c r="AB49">
        <v>0.24676433038162138</v>
      </c>
      <c r="AC49">
        <v>1.511099863978016</v>
      </c>
      <c r="AD49">
        <v>1.1224995758797984</v>
      </c>
      <c r="AE49">
        <v>-0.45752162730462453</v>
      </c>
      <c r="AF49">
        <v>8.9999999999990088E-2</v>
      </c>
      <c r="AG49">
        <v>1.3910646212501376</v>
      </c>
      <c r="AH49">
        <v>1.1262867165152235</v>
      </c>
      <c r="AI49">
        <v>1.1240999104000116</v>
      </c>
      <c r="AJ49">
        <v>2.1516336507936509</v>
      </c>
      <c r="AK49">
        <v>-8.8761239895089692E-3</v>
      </c>
      <c r="AL49">
        <v>0</v>
      </c>
      <c r="AM49">
        <v>2.1709028536922017</v>
      </c>
      <c r="AN49">
        <v>-6.3728637586846848E-3</v>
      </c>
      <c r="AO49">
        <v>0</v>
      </c>
      <c r="AP49">
        <v>4.5752263533038073</v>
      </c>
      <c r="AQ49">
        <v>0.15032570569566417</v>
      </c>
      <c r="AR49">
        <v>2.3154848046309517</v>
      </c>
      <c r="AS49">
        <v>6.6833751044259593E-2</v>
      </c>
      <c r="AX49">
        <v>1070.7</v>
      </c>
      <c r="AY49">
        <v>2.925531914893623E-2</v>
      </c>
      <c r="AZ49">
        <v>599.33333333333337</v>
      </c>
      <c r="BA49">
        <v>8.3495686056220427E-4</v>
      </c>
      <c r="BB49">
        <v>71.162283879049156</v>
      </c>
      <c r="BC49">
        <v>-2.2064020479145383E-2</v>
      </c>
      <c r="BD49">
        <v>0</v>
      </c>
      <c r="BE49">
        <v>72.767834878020878</v>
      </c>
      <c r="BF49">
        <v>1.9240320738419248E-3</v>
      </c>
      <c r="BG49">
        <v>1</v>
      </c>
      <c r="BH49">
        <v>2.9789383940130421</v>
      </c>
      <c r="BI49">
        <v>-1.3787741066441872</v>
      </c>
      <c r="BJ49">
        <v>1.648992877915223</v>
      </c>
      <c r="BK49">
        <v>-0.58557475910590018</v>
      </c>
      <c r="BR49">
        <v>1618.6899999999998</v>
      </c>
      <c r="BS49">
        <v>1.8588553629298659E-2</v>
      </c>
      <c r="BT49">
        <v>906.11666666666667</v>
      </c>
      <c r="BU49">
        <v>-9.4920565515231679E-3</v>
      </c>
      <c r="BV49">
        <v>55.909586520996598</v>
      </c>
      <c r="BW49">
        <v>54.156283836100108</v>
      </c>
      <c r="BX49">
        <v>1.0323748706651057</v>
      </c>
      <c r="BZ49">
        <v>56.917980906336638</v>
      </c>
      <c r="CA49">
        <v>1.0180361624559922</v>
      </c>
      <c r="CB49">
        <v>1.0509949515479053</v>
      </c>
      <c r="CC49">
        <v>87.536442828877966</v>
      </c>
      <c r="CD49">
        <v>1.5656785942425819</v>
      </c>
      <c r="CE49">
        <v>1.61636723623431</v>
      </c>
      <c r="CF49">
        <v>47.389718524758194</v>
      </c>
      <c r="CG49">
        <v>0.84761346798658932</v>
      </c>
      <c r="CH49">
        <v>0.8750548443866567</v>
      </c>
      <c r="CI49">
        <v>55.04399680415154</v>
      </c>
      <c r="CJ49">
        <v>0.98451804474497429</v>
      </c>
      <c r="CK49">
        <v>1.0163916891110554</v>
      </c>
      <c r="CL49">
        <v>51.381344632487739</v>
      </c>
      <c r="CM49">
        <v>0.91900777361663555</v>
      </c>
      <c r="CN49">
        <v>0.94876053142770078</v>
      </c>
      <c r="CO49">
        <v>56.810520667657663</v>
      </c>
      <c r="CP49">
        <v>1.0161141264445359</v>
      </c>
      <c r="CQ49">
        <v>1.0490106898691647</v>
      </c>
      <c r="CR49">
        <v>89.117073554657523</v>
      </c>
      <c r="CS49">
        <v>1.5939497875054038</v>
      </c>
      <c r="CT49">
        <v>1.645553705722564</v>
      </c>
      <c r="CU49">
        <v>12.070217000000017</v>
      </c>
      <c r="CV49">
        <v>0.21588814639985043</v>
      </c>
      <c r="CW49">
        <v>0.22287749721767497</v>
      </c>
      <c r="CX49">
        <v>51.254873675210803</v>
      </c>
      <c r="CY49">
        <v>0.91674571150624162</v>
      </c>
      <c r="CZ49">
        <v>0.94642523534904643</v>
      </c>
      <c r="DA49">
        <v>642641</v>
      </c>
      <c r="DB49">
        <v>63</v>
      </c>
      <c r="DC49">
        <v>-15593</v>
      </c>
      <c r="DD49">
        <v>627111</v>
      </c>
      <c r="DE49">
        <v>2357</v>
      </c>
      <c r="DF49">
        <v>629468</v>
      </c>
      <c r="DG49">
        <v>526206</v>
      </c>
      <c r="DH49">
        <v>103261</v>
      </c>
      <c r="DI49">
        <v>98618</v>
      </c>
      <c r="DJ49">
        <v>526</v>
      </c>
      <c r="DK49">
        <v>5169</v>
      </c>
      <c r="DL49">
        <v>155.74</v>
      </c>
      <c r="DM49">
        <v>124.96</v>
      </c>
      <c r="DN49">
        <v>121.17</v>
      </c>
      <c r="DO49">
        <v>119.05</v>
      </c>
      <c r="DP49">
        <v>135.86000000000001</v>
      </c>
      <c r="DQ49">
        <v>128.19999999999999</v>
      </c>
      <c r="DR49">
        <v>135.71</v>
      </c>
      <c r="DS49">
        <v>134.13999999999999</v>
      </c>
      <c r="DT49">
        <v>130.59</v>
      </c>
      <c r="DU49">
        <v>127.99</v>
      </c>
      <c r="DV49">
        <v>123.52</v>
      </c>
      <c r="DW49">
        <v>242.57</v>
      </c>
      <c r="DX49">
        <v>153.32</v>
      </c>
      <c r="DY49">
        <v>9.7251037344398342E-3</v>
      </c>
      <c r="DZ49">
        <v>2.8900782214903178E-2</v>
      </c>
      <c r="EA49">
        <v>3.4844991032539054E-2</v>
      </c>
      <c r="EB49">
        <v>7.7880301362905418E-3</v>
      </c>
      <c r="EC49">
        <v>7.4150971377725042E-3</v>
      </c>
      <c r="ED49">
        <v>3.079520784755153E-2</v>
      </c>
      <c r="EE49">
        <v>8.3964927923911078E-3</v>
      </c>
      <c r="EF49">
        <v>1.4444528473115002E-2</v>
      </c>
      <c r="EG49">
        <v>1.3740102468560863E-2</v>
      </c>
      <c r="EH49">
        <v>3.8795552309065832E-2</v>
      </c>
      <c r="EI49">
        <v>3.7024599110066295E-2</v>
      </c>
      <c r="EJ49">
        <v>-3.6273341279300736E-2</v>
      </c>
      <c r="EK49">
        <v>3.4129232429515731E-2</v>
      </c>
    </row>
    <row r="50" spans="1:141">
      <c r="A50" t="s">
        <v>71</v>
      </c>
      <c r="B50" s="1">
        <v>0.2782</v>
      </c>
      <c r="C50" s="1">
        <v>-7.2499999999999995E-2</v>
      </c>
      <c r="D50" s="1">
        <v>-0.14410000000000001</v>
      </c>
      <c r="E50" s="1">
        <v>-9.1899999999999996E-2</v>
      </c>
      <c r="F50" s="1">
        <v>-3.2800000000000003E-2</v>
      </c>
      <c r="G50" s="1">
        <v>2.1399999999999999E-2</v>
      </c>
      <c r="H50" s="1">
        <v>-3.8800000000000001E-2</v>
      </c>
      <c r="I50" s="1">
        <v>-5.0799999999999998E-2</v>
      </c>
      <c r="J50" s="1">
        <v>5.7999999999999996E-3</v>
      </c>
      <c r="K50" s="1">
        <v>-3.3300000000000003E-2</v>
      </c>
      <c r="L50" s="1">
        <v>6.5199999999999994E-2</v>
      </c>
      <c r="M50" s="1">
        <v>-2.7E-2</v>
      </c>
      <c r="N50" s="1">
        <v>9.5999999999999992E-3</v>
      </c>
      <c r="O50" s="1">
        <v>-0.1227</v>
      </c>
      <c r="P50" s="1">
        <v>-3.3799999999999997E-2</v>
      </c>
      <c r="Q50" s="1">
        <v>-6.7599999999999993E-2</v>
      </c>
      <c r="R50" s="1">
        <v>-3.8600000000000002E-2</v>
      </c>
      <c r="S50" s="1">
        <v>1.7100000000000001E-2</v>
      </c>
      <c r="T50" s="1">
        <v>-0.22220000000000001</v>
      </c>
      <c r="U50" s="1">
        <v>1.8800000000000001E-2</v>
      </c>
      <c r="V50" s="1">
        <v>-2.6572</v>
      </c>
      <c r="W50" s="1">
        <v>-7.5499999999999998E-2</v>
      </c>
      <c r="X50" s="1">
        <v>1.49E-2</v>
      </c>
      <c r="Y50">
        <v>1.019221338710441</v>
      </c>
      <c r="Z50">
        <v>15.908206499858135</v>
      </c>
      <c r="AA50">
        <v>0.12458002921258426</v>
      </c>
      <c r="AB50">
        <v>-0.10255253455851987</v>
      </c>
      <c r="AC50">
        <v>2.2956806493912518</v>
      </c>
      <c r="AD50">
        <v>1.5671012312797217</v>
      </c>
      <c r="AE50">
        <v>-0.66528504303721148</v>
      </c>
      <c r="AF50">
        <v>0.47049600000004244</v>
      </c>
      <c r="AG50">
        <v>0.45227858127738774</v>
      </c>
      <c r="AH50">
        <v>1.2584366572854888</v>
      </c>
      <c r="AI50">
        <v>1.2551991632000048</v>
      </c>
      <c r="AJ50">
        <v>2.1074015151515151</v>
      </c>
      <c r="AK50">
        <v>-2.05574660099875E-2</v>
      </c>
      <c r="AL50">
        <v>0</v>
      </c>
      <c r="AM50">
        <v>2.1516336507936509</v>
      </c>
      <c r="AN50">
        <v>-8.8761239895089692E-3</v>
      </c>
      <c r="AO50">
        <v>0</v>
      </c>
      <c r="AP50">
        <v>1.9710785668232367</v>
      </c>
      <c r="AQ50">
        <v>-0.10006671114076715</v>
      </c>
      <c r="AR50">
        <v>1.7916077322017943</v>
      </c>
      <c r="AS50">
        <v>0.13357822674906483</v>
      </c>
      <c r="AX50">
        <v>1096.8999999999999</v>
      </c>
      <c r="AY50">
        <v>2.4469972914915306E-2</v>
      </c>
      <c r="AZ50">
        <v>599.36666666666667</v>
      </c>
      <c r="BA50">
        <v>5.5617352613964984E-5</v>
      </c>
      <c r="BB50">
        <v>68.97821607411079</v>
      </c>
      <c r="BC50">
        <v>-3.0691367475649212E-2</v>
      </c>
      <c r="BD50">
        <v>0</v>
      </c>
      <c r="BE50">
        <v>71.162283879049156</v>
      </c>
      <c r="BF50">
        <v>-2.2064020479145383E-2</v>
      </c>
      <c r="BG50">
        <v>0</v>
      </c>
      <c r="BH50">
        <v>0.77761832922447205</v>
      </c>
      <c r="BI50">
        <v>-1.2692384569258364</v>
      </c>
      <c r="BJ50">
        <v>0.12536072237563367</v>
      </c>
      <c r="BK50">
        <v>-1.5055275940130564</v>
      </c>
      <c r="BR50">
        <v>1633.5600000000002</v>
      </c>
      <c r="BS50">
        <v>9.1864408873844582E-3</v>
      </c>
      <c r="BT50">
        <v>892.63333333333333</v>
      </c>
      <c r="BU50">
        <v>-1.4880350212445066E-2</v>
      </c>
      <c r="BV50">
        <v>57.168023178282084</v>
      </c>
      <c r="BW50">
        <v>55.411482999300112</v>
      </c>
      <c r="BX50">
        <v>1.0316999308429293</v>
      </c>
      <c r="BZ50">
        <v>57.937202245047075</v>
      </c>
      <c r="CA50">
        <v>1.0134547081393082</v>
      </c>
      <c r="CB50">
        <v>1.0455811522997656</v>
      </c>
      <c r="CC50">
        <v>103.44464932873611</v>
      </c>
      <c r="CD50">
        <v>1.8094844561292149</v>
      </c>
      <c r="CE50">
        <v>1.8668449882498668</v>
      </c>
      <c r="CF50">
        <v>47.514298553970775</v>
      </c>
      <c r="CG50">
        <v>0.83113418852693999</v>
      </c>
      <c r="CH50">
        <v>0.85748108482443819</v>
      </c>
      <c r="CI50">
        <v>54.941444269593021</v>
      </c>
      <c r="CJ50">
        <v>0.96105202200633499</v>
      </c>
      <c r="CK50">
        <v>0.99151730464039323</v>
      </c>
      <c r="CL50">
        <v>53.67702528187899</v>
      </c>
      <c r="CM50">
        <v>0.93893443043296776</v>
      </c>
      <c r="CN50">
        <v>0.96869858694373823</v>
      </c>
      <c r="CO50">
        <v>58.377621898937385</v>
      </c>
      <c r="CP50">
        <v>1.0211586592190374</v>
      </c>
      <c r="CQ50">
        <v>1.0535293180959393</v>
      </c>
      <c r="CR50">
        <v>88.451788511620308</v>
      </c>
      <c r="CS50">
        <v>1.5472248924154299</v>
      </c>
      <c r="CT50">
        <v>1.596271814503458</v>
      </c>
      <c r="CU50">
        <v>12.540713000000061</v>
      </c>
      <c r="CV50">
        <v>0.21936586753911461</v>
      </c>
      <c r="CW50">
        <v>0.22631975036940374</v>
      </c>
      <c r="CX50">
        <v>51.707152256488193</v>
      </c>
      <c r="CY50">
        <v>0.90447682781047334</v>
      </c>
      <c r="CZ50">
        <v>0.93314868070109747</v>
      </c>
      <c r="DA50">
        <v>617814</v>
      </c>
      <c r="DB50">
        <v>234</v>
      </c>
      <c r="DC50">
        <v>-13871</v>
      </c>
      <c r="DD50">
        <v>604178</v>
      </c>
      <c r="DE50">
        <v>2024</v>
      </c>
      <c r="DF50">
        <v>606202</v>
      </c>
      <c r="DG50">
        <v>498841</v>
      </c>
      <c r="DH50">
        <v>107361</v>
      </c>
      <c r="DI50">
        <v>109052</v>
      </c>
      <c r="DJ50">
        <v>433</v>
      </c>
      <c r="DK50">
        <v>-1258</v>
      </c>
      <c r="DL50">
        <v>153.97</v>
      </c>
      <c r="DM50">
        <v>126.24</v>
      </c>
      <c r="DN50">
        <v>121.14</v>
      </c>
      <c r="DO50">
        <v>121.88</v>
      </c>
      <c r="DP50">
        <v>139.33000000000001</v>
      </c>
      <c r="DQ50">
        <v>131.22999999999999</v>
      </c>
      <c r="DR50">
        <v>137.35</v>
      </c>
      <c r="DS50">
        <v>136.91999999999999</v>
      </c>
      <c r="DT50">
        <v>133.33000000000001</v>
      </c>
      <c r="DU50">
        <v>128.07</v>
      </c>
      <c r="DV50">
        <v>129.37</v>
      </c>
      <c r="DW50">
        <v>252.91</v>
      </c>
      <c r="DX50">
        <v>168.33</v>
      </c>
      <c r="DY50">
        <v>-1.1365095672274369E-2</v>
      </c>
      <c r="DZ50">
        <v>1.0243277848911662E-2</v>
      </c>
      <c r="EA50">
        <v>-2.4758603614757067E-4</v>
      </c>
      <c r="EB50">
        <v>2.3771524569508595E-2</v>
      </c>
      <c r="EC50">
        <v>2.5540998086265261E-2</v>
      </c>
      <c r="ED50">
        <v>2.3634945397815924E-2</v>
      </c>
      <c r="EE50">
        <v>1.2084592145015005E-2</v>
      </c>
      <c r="EF50">
        <v>2.0724616072759813E-2</v>
      </c>
      <c r="EG50">
        <v>2.0981698445516572E-2</v>
      </c>
      <c r="EH50">
        <v>6.2504883193998198E-4</v>
      </c>
      <c r="EI50">
        <v>4.7360751295336859E-2</v>
      </c>
      <c r="EJ50">
        <v>4.2626870594055337E-2</v>
      </c>
      <c r="EK50">
        <v>9.7899817375424081E-2</v>
      </c>
    </row>
    <row r="51" spans="1:141">
      <c r="A51" t="s">
        <v>72</v>
      </c>
      <c r="B51" s="1">
        <v>0.20369999999999999</v>
      </c>
      <c r="C51" s="1">
        <v>9.8599999999999993E-2</v>
      </c>
      <c r="D51" s="1">
        <v>-9.4999999999999998E-3</v>
      </c>
      <c r="E51" s="1">
        <v>0.1283</v>
      </c>
      <c r="F51" s="1">
        <v>9.6199999999999994E-2</v>
      </c>
      <c r="G51" s="1">
        <v>4.02E-2</v>
      </c>
      <c r="H51" s="1">
        <v>5.5300000000000002E-2</v>
      </c>
      <c r="I51" s="1">
        <v>0.1026</v>
      </c>
      <c r="J51" s="1">
        <v>5.0700000000000002E-2</v>
      </c>
      <c r="K51" s="1">
        <v>7.2499999999999995E-2</v>
      </c>
      <c r="L51" s="1">
        <v>5.2600000000000001E-2</v>
      </c>
      <c r="M51" s="1">
        <v>2.7E-2</v>
      </c>
      <c r="N51" s="1">
        <v>4.6800000000000001E-2</v>
      </c>
      <c r="O51" s="1">
        <v>0.05</v>
      </c>
      <c r="P51" s="1">
        <v>7.5999999999999998E-2</v>
      </c>
      <c r="Q51" s="1">
        <v>4.3900000000000002E-2</v>
      </c>
      <c r="R51" s="1">
        <v>7.1499999999999994E-2</v>
      </c>
      <c r="S51" s="1">
        <v>3.8600000000000002E-2</v>
      </c>
      <c r="T51" s="1">
        <v>8.3500000000000005E-2</v>
      </c>
      <c r="U51" s="1">
        <v>8.9099999999999999E-2</v>
      </c>
      <c r="V51" s="1">
        <v>1.4103000000000001</v>
      </c>
      <c r="W51" s="1">
        <v>5.2400000000000002E-2</v>
      </c>
      <c r="X51" s="1">
        <v>2.0299999999999999E-2</v>
      </c>
      <c r="Y51">
        <v>2.5170209496959695</v>
      </c>
      <c r="Z51">
        <v>-7.1029733737391858</v>
      </c>
      <c r="AA51">
        <v>1.1953424458467587</v>
      </c>
      <c r="AB51">
        <v>0.37296717690178394</v>
      </c>
      <c r="AC51">
        <v>0.96045923568073288</v>
      </c>
      <c r="AD51">
        <v>1.0315517497723192</v>
      </c>
      <c r="AE51">
        <v>0.36988408561193786</v>
      </c>
      <c r="AF51">
        <v>9.9999999999988987E-3</v>
      </c>
      <c r="AG51">
        <v>0.85771121662117089</v>
      </c>
      <c r="AH51">
        <v>0.81653469948570478</v>
      </c>
      <c r="AI51">
        <v>0.81218595999998922</v>
      </c>
      <c r="AJ51">
        <v>1.9814395454545453</v>
      </c>
      <c r="AK51">
        <v>-5.9771224795723644E-2</v>
      </c>
      <c r="AL51">
        <v>0</v>
      </c>
      <c r="AM51">
        <v>2.1074015151515151</v>
      </c>
      <c r="AN51">
        <v>-2.05574660099875E-2</v>
      </c>
      <c r="AO51">
        <v>0</v>
      </c>
      <c r="AP51">
        <v>0.87616294824315322</v>
      </c>
      <c r="AQ51">
        <v>0.13355592654424875</v>
      </c>
      <c r="AR51">
        <v>2.9735988883742293</v>
      </c>
      <c r="AS51">
        <v>-5.002501250626068E-2</v>
      </c>
      <c r="AX51">
        <v>1115.5</v>
      </c>
      <c r="AY51">
        <v>1.6956878475704384E-2</v>
      </c>
      <c r="AZ51">
        <v>599.56666666666672</v>
      </c>
      <c r="BA51">
        <v>3.3368555697688471E-4</v>
      </c>
      <c r="BB51">
        <v>65.384005098975635</v>
      </c>
      <c r="BC51">
        <v>-5.2106464615923151E-2</v>
      </c>
      <c r="BD51">
        <v>0</v>
      </c>
      <c r="BE51">
        <v>68.97821607411079</v>
      </c>
      <c r="BF51">
        <v>-3.0691367475649212E-2</v>
      </c>
      <c r="BG51">
        <v>0</v>
      </c>
      <c r="BH51">
        <v>6.7547009067125963E-2</v>
      </c>
      <c r="BI51">
        <v>-0.66920853437706374</v>
      </c>
      <c r="BJ51">
        <v>2.1191667131531977</v>
      </c>
      <c r="BK51">
        <v>-0.87918953898334928</v>
      </c>
      <c r="BR51">
        <v>1648.2333333333333</v>
      </c>
      <c r="BS51">
        <v>8.9824269285077828E-3</v>
      </c>
      <c r="BT51">
        <v>885.90666666666664</v>
      </c>
      <c r="BU51">
        <v>-7.5357556294111299E-3</v>
      </c>
      <c r="BV51">
        <v>57.984557877767791</v>
      </c>
      <c r="BW51">
        <v>56.223668959300099</v>
      </c>
      <c r="BX51">
        <v>1.0313193527043278</v>
      </c>
      <c r="BZ51">
        <v>60.454223194743044</v>
      </c>
      <c r="CA51">
        <v>1.0425917762825982</v>
      </c>
      <c r="CB51">
        <v>1.0752450758506247</v>
      </c>
      <c r="CC51">
        <v>96.341675954996916</v>
      </c>
      <c r="CD51">
        <v>1.6615057436168856</v>
      </c>
      <c r="CE51">
        <v>1.7135430280214894</v>
      </c>
      <c r="CF51">
        <v>48.709640999817537</v>
      </c>
      <c r="CG51">
        <v>0.84004505307254562</v>
      </c>
      <c r="CH51">
        <v>0.86635472037725048</v>
      </c>
      <c r="CI51">
        <v>55.314411446494802</v>
      </c>
      <c r="CJ51">
        <v>0.95395073224664928</v>
      </c>
      <c r="CK51">
        <v>0.98382785169243403</v>
      </c>
      <c r="CL51">
        <v>54.63748451755972</v>
      </c>
      <c r="CM51">
        <v>0.94227647010323423</v>
      </c>
      <c r="CN51">
        <v>0.97178795921538652</v>
      </c>
      <c r="CO51">
        <v>59.409173648709704</v>
      </c>
      <c r="CP51">
        <v>1.0245688821831671</v>
      </c>
      <c r="CQ51">
        <v>1.0566577163741406</v>
      </c>
      <c r="CR51">
        <v>88.821672597232251</v>
      </c>
      <c r="CS51">
        <v>1.5318159842568688</v>
      </c>
      <c r="CT51">
        <v>1.5797914693459369</v>
      </c>
      <c r="CU51">
        <v>12.550713000000059</v>
      </c>
      <c r="CV51">
        <v>0.21644923164641741</v>
      </c>
      <c r="CW51">
        <v>0.22322828147493234</v>
      </c>
      <c r="CX51">
        <v>52.564863473109362</v>
      </c>
      <c r="CY51">
        <v>0.90653210780561233</v>
      </c>
      <c r="CZ51">
        <v>0.93492410662777414</v>
      </c>
      <c r="DA51">
        <v>661981</v>
      </c>
      <c r="DB51">
        <v>242</v>
      </c>
      <c r="DC51">
        <v>-14317</v>
      </c>
      <c r="DD51">
        <v>647906</v>
      </c>
      <c r="DE51">
        <v>1949</v>
      </c>
      <c r="DF51">
        <v>649855</v>
      </c>
      <c r="DG51">
        <v>523383</v>
      </c>
      <c r="DH51">
        <v>126472</v>
      </c>
      <c r="DI51">
        <v>125793</v>
      </c>
      <c r="DJ51">
        <v>277</v>
      </c>
      <c r="DK51">
        <v>956</v>
      </c>
      <c r="DL51">
        <v>152.16</v>
      </c>
      <c r="DM51">
        <v>128.32</v>
      </c>
      <c r="DN51">
        <v>124.88</v>
      </c>
      <c r="DO51">
        <v>123.27</v>
      </c>
      <c r="DP51">
        <v>141.02000000000001</v>
      </c>
      <c r="DQ51">
        <v>134.05000000000001</v>
      </c>
      <c r="DR51">
        <v>137.16999999999999</v>
      </c>
      <c r="DS51">
        <v>138.76</v>
      </c>
      <c r="DT51">
        <v>135.05000000000001</v>
      </c>
      <c r="DU51">
        <v>131.18</v>
      </c>
      <c r="DV51">
        <v>134.37</v>
      </c>
      <c r="DW51">
        <v>250.54</v>
      </c>
      <c r="DX51">
        <v>167.51</v>
      </c>
      <c r="DY51">
        <v>-1.1755536792881745E-2</v>
      </c>
      <c r="DZ51">
        <v>1.6476552598225589E-2</v>
      </c>
      <c r="EA51">
        <v>3.0873369654944648E-2</v>
      </c>
      <c r="EB51">
        <v>1.1404660321627836E-2</v>
      </c>
      <c r="EC51">
        <v>1.2129476781741172E-2</v>
      </c>
      <c r="ED51">
        <v>2.1488988798293241E-2</v>
      </c>
      <c r="EE51">
        <v>-1.3105205678922958E-3</v>
      </c>
      <c r="EF51">
        <v>1.3438504236050275E-2</v>
      </c>
      <c r="EG51">
        <v>1.2900322508062691E-2</v>
      </c>
      <c r="EH51">
        <v>2.4283594909034228E-2</v>
      </c>
      <c r="EI51">
        <v>3.8648836670016229E-2</v>
      </c>
      <c r="EJ51">
        <v>-9.3709224625360982E-3</v>
      </c>
      <c r="EK51">
        <v>-4.8713835917544197E-3</v>
      </c>
    </row>
    <row r="52" spans="1:141">
      <c r="A52" t="s">
        <v>73</v>
      </c>
      <c r="B52" s="1">
        <v>-0.22070000000000001</v>
      </c>
      <c r="C52" s="1">
        <v>6.6000000000000003E-2</v>
      </c>
      <c r="D52" s="1">
        <v>9.6500000000000002E-2</v>
      </c>
      <c r="E52" s="1">
        <v>7.8799999999999995E-2</v>
      </c>
      <c r="F52" s="1">
        <v>8.8599999999999998E-2</v>
      </c>
      <c r="G52" s="1">
        <v>-4.0300000000000002E-2</v>
      </c>
      <c r="H52" s="1">
        <v>1.09E-2</v>
      </c>
      <c r="I52" s="1">
        <v>6.9199999999999998E-2</v>
      </c>
      <c r="J52" s="1">
        <v>7.4300000000000005E-2</v>
      </c>
      <c r="K52" s="1">
        <v>3.0599999999999999E-2</v>
      </c>
      <c r="L52" s="1">
        <v>-7.3599999999999999E-2</v>
      </c>
      <c r="M52" s="1">
        <v>2.3099999999999999E-2</v>
      </c>
      <c r="N52" s="1">
        <v>6.0000000000000001E-3</v>
      </c>
      <c r="O52" s="1">
        <v>-2.2200000000000001E-2</v>
      </c>
      <c r="P52" s="1">
        <v>1.04E-2</v>
      </c>
      <c r="Q52" s="1">
        <v>6.0299999999999999E-2</v>
      </c>
      <c r="R52" s="1">
        <v>1.72E-2</v>
      </c>
      <c r="S52" s="1">
        <v>1.4999999999999999E-2</v>
      </c>
      <c r="T52" s="1">
        <v>4.0000000000000002E-4</v>
      </c>
      <c r="U52" s="1">
        <v>8.9499999999999996E-2</v>
      </c>
      <c r="V52" s="1">
        <v>-0.20979999999999999</v>
      </c>
      <c r="W52" s="1">
        <v>6.9400000000000003E-2</v>
      </c>
      <c r="X52" s="1">
        <v>0.1085</v>
      </c>
      <c r="Y52">
        <v>5.0516294323142308</v>
      </c>
      <c r="Z52">
        <v>-1.4680847451160051</v>
      </c>
      <c r="AA52">
        <v>0.25981285489911077</v>
      </c>
      <c r="AB52">
        <v>-4.9813113026819789E-2</v>
      </c>
      <c r="AC52">
        <v>1.0743125961887756</v>
      </c>
      <c r="AD52">
        <v>1.3090503785210039</v>
      </c>
      <c r="AE52">
        <v>-2.7860102219630423</v>
      </c>
      <c r="AF52">
        <v>0</v>
      </c>
      <c r="AG52">
        <v>0.82166141165540552</v>
      </c>
      <c r="AH52">
        <v>0.89188542442804053</v>
      </c>
      <c r="AI52">
        <v>0.89240803040000483</v>
      </c>
      <c r="AJ52">
        <v>1.9157367242216214</v>
      </c>
      <c r="AK52">
        <v>-3.3159134924730438E-2</v>
      </c>
      <c r="AL52">
        <v>0</v>
      </c>
      <c r="AM52">
        <v>1.9814395454545453</v>
      </c>
      <c r="AN52">
        <v>-5.9771224795723644E-2</v>
      </c>
      <c r="AO52">
        <v>0</v>
      </c>
      <c r="AP52">
        <v>-0.36712034383954428</v>
      </c>
      <c r="AQ52">
        <v>1.6672224074709696E-2</v>
      </c>
      <c r="AR52">
        <v>-0.50377833753147971</v>
      </c>
      <c r="AS52">
        <v>1.6683350016699627E-2</v>
      </c>
      <c r="AX52">
        <v>1108.6333333333332</v>
      </c>
      <c r="AY52">
        <v>-6.1556850440760086E-3</v>
      </c>
      <c r="AZ52">
        <v>599.76666666666677</v>
      </c>
      <c r="BA52">
        <v>3.3357424806812496E-4</v>
      </c>
      <c r="BB52">
        <v>62.959282321444221</v>
      </c>
      <c r="BC52">
        <v>-3.708434155816806E-2</v>
      </c>
      <c r="BD52">
        <v>0</v>
      </c>
      <c r="BE52">
        <v>65.384005098975635</v>
      </c>
      <c r="BF52">
        <v>-5.2106464615923151E-2</v>
      </c>
      <c r="BG52">
        <v>0</v>
      </c>
      <c r="BH52">
        <v>-1.3798261990622729</v>
      </c>
      <c r="BI52">
        <v>-0.99981883237463265</v>
      </c>
      <c r="BJ52">
        <v>-1.3802228750394496</v>
      </c>
      <c r="BK52">
        <v>-0.86447546150381083</v>
      </c>
      <c r="BR52">
        <v>1621.2866666666666</v>
      </c>
      <c r="BS52">
        <v>-1.6348817926264515E-2</v>
      </c>
      <c r="BT52">
        <v>877.11333333333334</v>
      </c>
      <c r="BU52">
        <v>-9.925801062564861E-3</v>
      </c>
      <c r="BV52">
        <v>58.876443302195831</v>
      </c>
      <c r="BW52">
        <v>57.116076989700105</v>
      </c>
      <c r="BX52">
        <v>1.030820854744859</v>
      </c>
      <c r="BZ52">
        <v>65.50585262705728</v>
      </c>
      <c r="CA52">
        <v>1.1125986719482119</v>
      </c>
      <c r="CB52">
        <v>1.1468899140056508</v>
      </c>
      <c r="CC52">
        <v>94.873591209880914</v>
      </c>
      <c r="CD52">
        <v>1.6114015366540075</v>
      </c>
      <c r="CE52">
        <v>1.6610663093508633</v>
      </c>
      <c r="CF52">
        <v>48.969453854716647</v>
      </c>
      <c r="CG52">
        <v>0.83173254205201463</v>
      </c>
      <c r="CH52">
        <v>0.85736724991717206</v>
      </c>
      <c r="CI52">
        <v>55.26459833346798</v>
      </c>
      <c r="CJ52">
        <v>0.93865381863864816</v>
      </c>
      <c r="CK52">
        <v>0.96758393163861711</v>
      </c>
      <c r="CL52">
        <v>55.711797113748496</v>
      </c>
      <c r="CM52">
        <v>0.94624936543459126</v>
      </c>
      <c r="CN52">
        <v>0.97541357967906572</v>
      </c>
      <c r="CO52">
        <v>60.718224027230704</v>
      </c>
      <c r="CP52">
        <v>1.0312821329165816</v>
      </c>
      <c r="CQ52">
        <v>1.063067129736172</v>
      </c>
      <c r="CR52">
        <v>86.035662375269212</v>
      </c>
      <c r="CS52">
        <v>1.4612917756202244</v>
      </c>
      <c r="CT52">
        <v>1.5063300371764723</v>
      </c>
      <c r="CU52">
        <v>12.550713000000059</v>
      </c>
      <c r="CV52">
        <v>0.21317036655187988</v>
      </c>
      <c r="CW52">
        <v>0.2197404594552837</v>
      </c>
      <c r="CX52">
        <v>53.386524884764768</v>
      </c>
      <c r="CY52">
        <v>0.90675526391339756</v>
      </c>
      <c r="CZ52">
        <v>0.93470223619160864</v>
      </c>
      <c r="DA52">
        <v>673365</v>
      </c>
      <c r="DB52">
        <v>200</v>
      </c>
      <c r="DC52">
        <v>-12762</v>
      </c>
      <c r="DD52">
        <v>660803</v>
      </c>
      <c r="DE52">
        <v>1945</v>
      </c>
      <c r="DF52">
        <v>662748</v>
      </c>
      <c r="DG52">
        <v>529385</v>
      </c>
      <c r="DH52">
        <v>133364</v>
      </c>
      <c r="DI52">
        <v>133223</v>
      </c>
      <c r="DJ52">
        <v>428</v>
      </c>
      <c r="DK52">
        <v>568</v>
      </c>
      <c r="DL52">
        <v>164.49</v>
      </c>
      <c r="DM52">
        <v>128.77000000000001</v>
      </c>
      <c r="DN52">
        <v>125.67</v>
      </c>
      <c r="DO52">
        <v>123.83</v>
      </c>
      <c r="DP52">
        <v>142.49</v>
      </c>
      <c r="DQ52">
        <v>135.12</v>
      </c>
      <c r="DR52">
        <v>137.72999999999999</v>
      </c>
      <c r="DS52">
        <v>140.16999999999999</v>
      </c>
      <c r="DT52">
        <v>135.84</v>
      </c>
      <c r="DU52">
        <v>130.96</v>
      </c>
      <c r="DV52">
        <v>137.28</v>
      </c>
      <c r="DW52">
        <v>254.15</v>
      </c>
      <c r="DX52">
        <v>176.56</v>
      </c>
      <c r="DY52">
        <v>8.1033123028391246E-2</v>
      </c>
      <c r="DZ52">
        <v>3.5068578553617293E-3</v>
      </c>
      <c r="EA52">
        <v>6.326073030108955E-3</v>
      </c>
      <c r="EB52">
        <v>4.5428733674049019E-3</v>
      </c>
      <c r="EC52">
        <v>1.0424053325769386E-2</v>
      </c>
      <c r="ED52">
        <v>7.9820962327489219E-3</v>
      </c>
      <c r="EE52">
        <v>4.0825253335277567E-3</v>
      </c>
      <c r="EF52">
        <v>1.0161429806860743E-2</v>
      </c>
      <c r="EG52">
        <v>5.8496853017400369E-3</v>
      </c>
      <c r="EH52">
        <v>-1.6770849214819245E-3</v>
      </c>
      <c r="EI52">
        <v>2.1656619781201134E-2</v>
      </c>
      <c r="EJ52">
        <v>1.4408876826055775E-2</v>
      </c>
      <c r="EK52">
        <v>5.4026625276102989E-2</v>
      </c>
    </row>
    <row r="53" spans="1:141">
      <c r="A53" t="s">
        <v>74</v>
      </c>
      <c r="B53" s="1">
        <v>-0.12970000000000001</v>
      </c>
      <c r="C53" s="1">
        <v>-1.15E-2</v>
      </c>
      <c r="D53" s="1">
        <v>0.20230000000000001</v>
      </c>
      <c r="E53" s="1">
        <v>-4.7899999999999998E-2</v>
      </c>
      <c r="F53" s="1">
        <v>1.37E-2</v>
      </c>
      <c r="G53" s="1">
        <v>2.9999999999999997E-4</v>
      </c>
      <c r="H53" s="1">
        <v>8.9700000000000002E-2</v>
      </c>
      <c r="I53" s="1">
        <v>5.1799999999999999E-2</v>
      </c>
      <c r="J53" s="1">
        <v>7.7700000000000005E-2</v>
      </c>
      <c r="K53" s="1">
        <v>0.14099999999999999</v>
      </c>
      <c r="L53" s="1">
        <v>1.37E-2</v>
      </c>
      <c r="M53" s="1">
        <v>8.1299999999999997E-2</v>
      </c>
      <c r="N53" s="1">
        <v>3.6200000000000003E-2</v>
      </c>
      <c r="O53" s="1">
        <v>0.19040000000000001</v>
      </c>
      <c r="P53" s="1">
        <v>4.8800000000000003E-2</v>
      </c>
      <c r="Q53" s="1">
        <v>6.9400000000000003E-2</v>
      </c>
      <c r="R53" s="1">
        <v>5.1700000000000003E-2</v>
      </c>
      <c r="S53" s="1">
        <v>3.7900000000000003E-2</v>
      </c>
      <c r="T53" s="1">
        <v>0.28860000000000002</v>
      </c>
      <c r="U53" s="1">
        <v>9.7999999999999997E-3</v>
      </c>
      <c r="V53" s="1">
        <v>-1.4560999999999999</v>
      </c>
      <c r="W53" s="1">
        <v>-3.8399999999999997E-2</v>
      </c>
      <c r="X53" s="1">
        <v>2.0999999999999999E-3</v>
      </c>
      <c r="Y53">
        <v>3.1245541536604859</v>
      </c>
      <c r="Z53">
        <v>7.1643796955653816</v>
      </c>
      <c r="AA53">
        <v>1.3293742740796199</v>
      </c>
      <c r="AB53">
        <v>0.60574893352027814</v>
      </c>
      <c r="AC53">
        <v>1.4054656170287005</v>
      </c>
      <c r="AD53">
        <v>1.233972231834346</v>
      </c>
      <c r="AE53">
        <v>-0.17557587273497877</v>
      </c>
      <c r="AF53">
        <v>0</v>
      </c>
      <c r="AG53">
        <v>1.4531770314058834</v>
      </c>
      <c r="AH53">
        <v>1.4180086198356312</v>
      </c>
      <c r="AI53">
        <v>1.4261804360000019</v>
      </c>
      <c r="AJ53">
        <v>1.7852503030303033</v>
      </c>
      <c r="AK53">
        <v>-6.8112919453656023E-2</v>
      </c>
      <c r="AL53">
        <v>0</v>
      </c>
      <c r="AM53">
        <v>1.9157367242216214</v>
      </c>
      <c r="AN53">
        <v>-3.3159134924730438E-2</v>
      </c>
      <c r="AO53">
        <v>0</v>
      </c>
      <c r="AP53">
        <v>4.3947155567538143</v>
      </c>
      <c r="AQ53">
        <v>13.018836472745466</v>
      </c>
      <c r="AR53">
        <v>1.3833634719710552</v>
      </c>
      <c r="AS53">
        <v>3.4028356964136641</v>
      </c>
      <c r="AX53">
        <v>1141.4333333333332</v>
      </c>
      <c r="AY53">
        <v>2.9585976728103633E-2</v>
      </c>
      <c r="AZ53">
        <v>649.0333333333333</v>
      </c>
      <c r="BA53">
        <v>8.2143055632745834E-2</v>
      </c>
      <c r="BB53">
        <v>58.145317700354049</v>
      </c>
      <c r="BC53">
        <v>-7.6461554890540948E-2</v>
      </c>
      <c r="BD53">
        <v>0</v>
      </c>
      <c r="BE53">
        <v>62.959282321444221</v>
      </c>
      <c r="BF53">
        <v>-3.708434155816806E-2</v>
      </c>
      <c r="BG53">
        <v>0</v>
      </c>
      <c r="BH53">
        <v>2.8050464938460307</v>
      </c>
      <c r="BI53">
        <v>11.297793739206007</v>
      </c>
      <c r="BJ53">
        <v>0.35080808951144515</v>
      </c>
      <c r="BK53">
        <v>2.3503497138704699</v>
      </c>
      <c r="BR53">
        <v>1650.1499999999999</v>
      </c>
      <c r="BS53">
        <v>1.7802732808921248E-2</v>
      </c>
      <c r="BT53">
        <v>938.18666666666661</v>
      </c>
      <c r="BU53">
        <v>6.9629922396953564E-2</v>
      </c>
      <c r="BV53">
        <v>60.294451922031463</v>
      </c>
      <c r="BW53">
        <v>58.542257425700107</v>
      </c>
      <c r="BX53">
        <v>1.0299304224568926</v>
      </c>
      <c r="BZ53">
        <v>68.630406780717763</v>
      </c>
      <c r="CA53">
        <v>1.1382540945801409</v>
      </c>
      <c r="CB53">
        <v>1.1723225204942123</v>
      </c>
      <c r="CC53">
        <v>102.0379709054463</v>
      </c>
      <c r="CD53">
        <v>1.6923276960439846</v>
      </c>
      <c r="CE53">
        <v>1.7429797789220804</v>
      </c>
      <c r="CF53">
        <v>50.298828128796266</v>
      </c>
      <c r="CG53">
        <v>0.83421984155091367</v>
      </c>
      <c r="CH53">
        <v>0.85918839383045442</v>
      </c>
      <c r="CI53">
        <v>55.870347266988261</v>
      </c>
      <c r="CJ53">
        <v>0.92662501251750096</v>
      </c>
      <c r="CK53">
        <v>0.954359290601273</v>
      </c>
      <c r="CL53">
        <v>57.117262730777199</v>
      </c>
      <c r="CM53">
        <v>0.94730544701919206</v>
      </c>
      <c r="CN53">
        <v>0.97565869924419191</v>
      </c>
      <c r="CO53">
        <v>61.952196259065047</v>
      </c>
      <c r="CP53">
        <v>1.0274941438919996</v>
      </c>
      <c r="CQ53">
        <v>1.0582474776906703</v>
      </c>
      <c r="CR53">
        <v>85.86008650253423</v>
      </c>
      <c r="CS53">
        <v>1.424013052039389</v>
      </c>
      <c r="CT53">
        <v>1.4666343642710569</v>
      </c>
      <c r="CU53">
        <v>12.550713000000059</v>
      </c>
      <c r="CV53">
        <v>0.2081570127916538</v>
      </c>
      <c r="CW53">
        <v>0.21438724012187277</v>
      </c>
      <c r="CX53">
        <v>54.839701916170654</v>
      </c>
      <c r="CY53">
        <v>0.90953147707662207</v>
      </c>
      <c r="CZ53">
        <v>0.93675413842336686</v>
      </c>
      <c r="DA53">
        <v>708183</v>
      </c>
      <c r="DB53">
        <v>199</v>
      </c>
      <c r="DC53">
        <v>-14734</v>
      </c>
      <c r="DD53">
        <v>693647</v>
      </c>
      <c r="DE53">
        <v>1911</v>
      </c>
      <c r="DF53">
        <v>695559</v>
      </c>
      <c r="DG53">
        <v>581520</v>
      </c>
      <c r="DH53">
        <v>114039</v>
      </c>
      <c r="DI53">
        <v>119692</v>
      </c>
      <c r="DJ53">
        <v>342</v>
      </c>
      <c r="DK53">
        <v>-5311</v>
      </c>
      <c r="DL53">
        <v>164.88</v>
      </c>
      <c r="DM53">
        <v>130.5</v>
      </c>
      <c r="DN53">
        <v>126.58</v>
      </c>
      <c r="DO53">
        <v>125.6</v>
      </c>
      <c r="DP53">
        <v>144.69</v>
      </c>
      <c r="DQ53">
        <v>138.4</v>
      </c>
      <c r="DR53">
        <v>137.83000000000001</v>
      </c>
      <c r="DS53">
        <v>143.04</v>
      </c>
      <c r="DT53">
        <v>139.27000000000001</v>
      </c>
      <c r="DU53">
        <v>130.76</v>
      </c>
      <c r="DV53">
        <v>142.21</v>
      </c>
      <c r="DW53">
        <v>257.12</v>
      </c>
      <c r="DX53">
        <v>185.42</v>
      </c>
      <c r="DY53">
        <v>2.370964800291728E-3</v>
      </c>
      <c r="DZ53">
        <v>1.343480624369022E-2</v>
      </c>
      <c r="EA53">
        <v>7.2411872364128004E-3</v>
      </c>
      <c r="EB53">
        <v>1.4293789873213244E-2</v>
      </c>
      <c r="EC53">
        <v>1.5439679977542203E-2</v>
      </c>
      <c r="ED53">
        <v>2.4274718768502079E-2</v>
      </c>
      <c r="EE53">
        <v>7.2605822987020069E-4</v>
      </c>
      <c r="EF53">
        <v>2.0475137333238243E-2</v>
      </c>
      <c r="EG53">
        <v>2.5250294464075434E-2</v>
      </c>
      <c r="EH53">
        <v>-1.5271838729384319E-3</v>
      </c>
      <c r="EI53">
        <v>3.5912004662004712E-2</v>
      </c>
      <c r="EJ53">
        <v>1.1686012197521144E-2</v>
      </c>
      <c r="EK53">
        <v>5.0181241504304398E-2</v>
      </c>
    </row>
    <row r="54" spans="1:141">
      <c r="A54" t="s">
        <v>75</v>
      </c>
      <c r="B54" s="1">
        <v>0.51019999999999999</v>
      </c>
      <c r="C54" s="1">
        <v>-8.5500000000000007E-2</v>
      </c>
      <c r="D54" s="1">
        <v>-7.9899999999999999E-2</v>
      </c>
      <c r="E54" s="1">
        <v>-0.1186</v>
      </c>
      <c r="F54" s="1">
        <v>-4.07E-2</v>
      </c>
      <c r="G54" s="1">
        <v>7.6E-3</v>
      </c>
      <c r="H54" s="1">
        <v>-3.9300000000000002E-2</v>
      </c>
      <c r="I54" s="1">
        <v>-6.7400000000000002E-2</v>
      </c>
      <c r="J54" s="1">
        <v>7.0000000000000001E-3</v>
      </c>
      <c r="K54" s="1">
        <v>-7.22E-2</v>
      </c>
      <c r="L54" s="1">
        <v>5.6300000000000003E-2</v>
      </c>
      <c r="M54" s="1">
        <v>-2.4500000000000001E-2</v>
      </c>
      <c r="N54" s="1">
        <v>4.1000000000000003E-3</v>
      </c>
      <c r="O54" s="1">
        <v>-9.9699999999999997E-2</v>
      </c>
      <c r="P54" s="1">
        <v>-2.8199999999999999E-2</v>
      </c>
      <c r="Q54" s="1">
        <v>3.2099999999999997E-2</v>
      </c>
      <c r="R54" s="1">
        <v>-1.95E-2</v>
      </c>
      <c r="S54" s="1">
        <v>1.4999999999999999E-2</v>
      </c>
      <c r="T54" s="1">
        <v>-0.1933</v>
      </c>
      <c r="U54" s="1">
        <v>2.1499999999999998E-2</v>
      </c>
      <c r="V54" s="1">
        <v>-4.2413999999999996</v>
      </c>
      <c r="W54" s="1">
        <v>-0.1242</v>
      </c>
      <c r="X54" s="1">
        <v>-9.5999999999999992E-3</v>
      </c>
      <c r="Y54">
        <v>2.8378828021005109</v>
      </c>
      <c r="Z54">
        <v>5.8150823560250364</v>
      </c>
      <c r="AA54">
        <v>0.31257302260563335</v>
      </c>
      <c r="AB54">
        <v>0.2617925740317828</v>
      </c>
      <c r="AC54">
        <v>2.2602987295716082</v>
      </c>
      <c r="AD54">
        <v>1.5488481555341327</v>
      </c>
      <c r="AE54">
        <v>0.71817414476584851</v>
      </c>
      <c r="AF54">
        <v>-0.14508910900000727</v>
      </c>
      <c r="AG54">
        <v>1.4471492937415453</v>
      </c>
      <c r="AH54">
        <v>1.5152195064478624</v>
      </c>
      <c r="AI54">
        <v>1.5176027007999915</v>
      </c>
      <c r="AJ54">
        <v>1.7361270653907497</v>
      </c>
      <c r="AK54">
        <v>-2.7516162611019475E-2</v>
      </c>
      <c r="AL54">
        <v>0</v>
      </c>
      <c r="AM54">
        <v>1.7852503030303033</v>
      </c>
      <c r="AN54">
        <v>-6.8112919453656023E-2</v>
      </c>
      <c r="AO54">
        <v>0</v>
      </c>
      <c r="AP54">
        <v>2.1349862258952967</v>
      </c>
      <c r="AQ54">
        <v>3.1268436578171244</v>
      </c>
      <c r="AR54">
        <v>4.3431731026486897</v>
      </c>
      <c r="AS54">
        <v>12.598806259074035</v>
      </c>
      <c r="AX54">
        <v>1181.3333333333333</v>
      </c>
      <c r="AY54">
        <v>3.4956049411558651E-2</v>
      </c>
      <c r="AZ54">
        <v>697.93333333333339</v>
      </c>
      <c r="BA54">
        <v>7.5342817523496627E-2</v>
      </c>
      <c r="BB54">
        <v>56.04899797419376</v>
      </c>
      <c r="BC54">
        <v>-3.6053113287014063E-2</v>
      </c>
      <c r="BD54">
        <v>0</v>
      </c>
      <c r="BE54">
        <v>58.145317700354049</v>
      </c>
      <c r="BF54">
        <v>-7.6461554890540948E-2</v>
      </c>
      <c r="BG54">
        <v>0</v>
      </c>
      <c r="BH54">
        <v>0.50743457632811406</v>
      </c>
      <c r="BI54">
        <v>1.4839021282280429</v>
      </c>
      <c r="BJ54">
        <v>2.2452959791968485</v>
      </c>
      <c r="BK54">
        <v>10.334805085309862</v>
      </c>
      <c r="BR54">
        <v>1676.0200000000002</v>
      </c>
      <c r="BS54">
        <v>1.5677362664000452E-2</v>
      </c>
      <c r="BT54">
        <v>990.21333333333348</v>
      </c>
      <c r="BU54">
        <v>5.5454493775226189E-2</v>
      </c>
      <c r="BV54">
        <v>61.809671428479326</v>
      </c>
      <c r="BW54">
        <v>60.059860126500098</v>
      </c>
      <c r="BX54">
        <v>1.0291344551634605</v>
      </c>
      <c r="BZ54">
        <v>71.468289582818272</v>
      </c>
      <c r="CA54">
        <v>1.1562638650411698</v>
      </c>
      <c r="CB54">
        <v>1.1899509827743413</v>
      </c>
      <c r="CC54">
        <v>107.85305326147133</v>
      </c>
      <c r="CD54">
        <v>1.7449219639724072</v>
      </c>
      <c r="CE54">
        <v>1.7957593146954989</v>
      </c>
      <c r="CF54">
        <v>50.6114011514019</v>
      </c>
      <c r="CG54">
        <v>0.81882656842732016</v>
      </c>
      <c r="CH54">
        <v>0.84268263437181612</v>
      </c>
      <c r="CI54">
        <v>56.132139841020042</v>
      </c>
      <c r="CJ54">
        <v>0.90814493175184041</v>
      </c>
      <c r="CK54">
        <v>0.93460323954788838</v>
      </c>
      <c r="CL54">
        <v>59.377561460348808</v>
      </c>
      <c r="CM54">
        <v>0.96065162761874989</v>
      </c>
      <c r="CN54">
        <v>0.98863968939131375</v>
      </c>
      <c r="CO54">
        <v>63.501044414599178</v>
      </c>
      <c r="CP54">
        <v>1.0273642125419962</v>
      </c>
      <c r="CQ54">
        <v>1.0572959091288447</v>
      </c>
      <c r="CR54">
        <v>86.578260647300084</v>
      </c>
      <c r="CS54">
        <v>1.4007235218436773</v>
      </c>
      <c r="CT54">
        <v>1.4415328384872366</v>
      </c>
      <c r="CU54">
        <v>12.405623891000051</v>
      </c>
      <c r="CV54">
        <v>0.20070684092463975</v>
      </c>
      <c r="CW54">
        <v>0.20655432538255847</v>
      </c>
      <c r="CX54">
        <v>56.2868512099122</v>
      </c>
      <c r="CY54">
        <v>0.91064796024748906</v>
      </c>
      <c r="CZ54">
        <v>0.93717919241501624</v>
      </c>
      <c r="DA54">
        <v>694376</v>
      </c>
      <c r="DB54">
        <v>203</v>
      </c>
      <c r="DC54">
        <v>-18363</v>
      </c>
      <c r="DD54">
        <v>676216</v>
      </c>
      <c r="DE54">
        <v>1713</v>
      </c>
      <c r="DF54">
        <v>677929</v>
      </c>
      <c r="DG54">
        <v>555886</v>
      </c>
      <c r="DH54">
        <v>122043</v>
      </c>
      <c r="DI54">
        <v>141940</v>
      </c>
      <c r="DJ54">
        <v>294</v>
      </c>
      <c r="DK54">
        <v>-19603</v>
      </c>
      <c r="DL54">
        <v>162.86000000000001</v>
      </c>
      <c r="DM54">
        <v>134.74</v>
      </c>
      <c r="DN54">
        <v>130.13</v>
      </c>
      <c r="DO54">
        <v>132.09</v>
      </c>
      <c r="DP54">
        <v>146.51</v>
      </c>
      <c r="DQ54">
        <v>141.51</v>
      </c>
      <c r="DR54">
        <v>137.41999999999999</v>
      </c>
      <c r="DS54">
        <v>145.59</v>
      </c>
      <c r="DT54">
        <v>141.88</v>
      </c>
      <c r="DU54">
        <v>133.69</v>
      </c>
      <c r="DV54">
        <v>149.69999999999999</v>
      </c>
      <c r="DW54">
        <v>250.93</v>
      </c>
      <c r="DX54">
        <v>193.29</v>
      </c>
      <c r="DY54">
        <v>-1.225133430373594E-2</v>
      </c>
      <c r="DZ54">
        <v>3.2490421455938764E-2</v>
      </c>
      <c r="EA54">
        <v>2.8045504819086721E-2</v>
      </c>
      <c r="EB54">
        <v>5.1671974522293065E-2</v>
      </c>
      <c r="EC54">
        <v>1.2578616352201212E-2</v>
      </c>
      <c r="ED54">
        <v>2.2471098265895845E-2</v>
      </c>
      <c r="EE54">
        <v>-2.9746789523327649E-3</v>
      </c>
      <c r="EF54">
        <v>1.7827181208053773E-2</v>
      </c>
      <c r="EG54">
        <v>1.8740575859840489E-2</v>
      </c>
      <c r="EH54">
        <v>2.240746405628638E-2</v>
      </c>
      <c r="EI54">
        <v>5.2668588706841858E-2</v>
      </c>
      <c r="EJ54">
        <v>-2.4074362165525814E-2</v>
      </c>
      <c r="EK54">
        <v>4.2444180778772544E-2</v>
      </c>
    </row>
    <row r="55" spans="1:141">
      <c r="A55" t="s">
        <v>76</v>
      </c>
      <c r="B55" s="1">
        <v>0.31559999999999999</v>
      </c>
      <c r="C55" s="1">
        <v>0.1641</v>
      </c>
      <c r="D55" s="1">
        <v>0.2208</v>
      </c>
      <c r="E55" s="1">
        <v>0.21590000000000001</v>
      </c>
      <c r="F55" s="1">
        <v>8.0399999999999999E-2</v>
      </c>
      <c r="G55" s="1">
        <v>1.66E-2</v>
      </c>
      <c r="H55" s="1">
        <v>5.3699999999999998E-2</v>
      </c>
      <c r="I55" s="1">
        <v>0.12759999999999999</v>
      </c>
      <c r="J55" s="1">
        <v>4.3799999999999999E-2</v>
      </c>
      <c r="K55" s="1">
        <v>4.9399999999999999E-2</v>
      </c>
      <c r="L55" s="1">
        <v>-7.9899999999999999E-2</v>
      </c>
      <c r="M55" s="1">
        <v>5.4899999999999997E-2</v>
      </c>
      <c r="N55" s="1">
        <v>2.69E-2</v>
      </c>
      <c r="O55" s="1">
        <v>8.1699999999999995E-2</v>
      </c>
      <c r="P55" s="1">
        <v>9.9900000000000003E-2</v>
      </c>
      <c r="Q55" s="1">
        <v>5.0299999999999997E-2</v>
      </c>
      <c r="R55" s="1">
        <v>9.2399999999999996E-2</v>
      </c>
      <c r="S55" s="1">
        <v>4.5999999999999999E-2</v>
      </c>
      <c r="T55" s="1">
        <v>8.5599999999999996E-2</v>
      </c>
      <c r="U55" s="1">
        <v>0.1173</v>
      </c>
      <c r="V55" s="1">
        <v>0.83940000000000003</v>
      </c>
      <c r="W55" s="1">
        <v>0.2238</v>
      </c>
      <c r="X55" s="1">
        <v>0.14369999999999999</v>
      </c>
      <c r="Y55">
        <v>5.9739207619899259</v>
      </c>
      <c r="Z55">
        <v>8.3954880234671023</v>
      </c>
      <c r="AA55">
        <v>2.5924948240605428</v>
      </c>
      <c r="AB55">
        <v>0.69320111493011982</v>
      </c>
      <c r="AC55">
        <v>1.6039382895221221</v>
      </c>
      <c r="AD55">
        <v>1.1821576622477181</v>
      </c>
      <c r="AE55">
        <v>-0.50724773668551215</v>
      </c>
      <c r="AF55">
        <v>9.0009759999999606</v>
      </c>
      <c r="AG55">
        <v>1.238483456307371</v>
      </c>
      <c r="AH55">
        <v>2.088979027202198</v>
      </c>
      <c r="AI55">
        <v>2.0942931530000042</v>
      </c>
      <c r="AJ55">
        <v>1.6557069047619049</v>
      </c>
      <c r="AK55">
        <v>-4.6321586842345948E-2</v>
      </c>
      <c r="AL55">
        <v>0</v>
      </c>
      <c r="AM55">
        <v>1.7361270653907497</v>
      </c>
      <c r="AN55">
        <v>-2.7516162611019475E-2</v>
      </c>
      <c r="AO55">
        <v>0</v>
      </c>
      <c r="AP55">
        <v>2.3263654753877372</v>
      </c>
      <c r="AQ55">
        <v>-0.20022883295195415</v>
      </c>
      <c r="AR55">
        <v>3.0256410256410238</v>
      </c>
      <c r="AS55">
        <v>-0.34383954154727503</v>
      </c>
      <c r="AX55">
        <v>1208.3666666666668</v>
      </c>
      <c r="AY55">
        <v>2.2883747178329739E-2</v>
      </c>
      <c r="AZ55">
        <v>697.53333333333342</v>
      </c>
      <c r="BA55">
        <v>-5.7312064189508633E-4</v>
      </c>
      <c r="BB55">
        <v>53.563840834624614</v>
      </c>
      <c r="BC55">
        <v>-4.4339011033049505E-2</v>
      </c>
      <c r="BD55">
        <v>0</v>
      </c>
      <c r="BE55">
        <v>56.04899797419376</v>
      </c>
      <c r="BF55">
        <v>-3.6053113287014063E-2</v>
      </c>
      <c r="BG55">
        <v>0</v>
      </c>
      <c r="BH55">
        <v>-0.20469424170630468</v>
      </c>
      <c r="BI55">
        <v>-2.6692319376234064</v>
      </c>
      <c r="BJ55">
        <v>1.5259757787335015</v>
      </c>
      <c r="BK55">
        <v>-1.7947274226306598</v>
      </c>
      <c r="BR55">
        <v>1680.5366666666666</v>
      </c>
      <c r="BS55">
        <v>2.6948763539017574E-3</v>
      </c>
      <c r="BT55">
        <v>970.10333333333335</v>
      </c>
      <c r="BU55">
        <v>-2.0308755015754305E-2</v>
      </c>
      <c r="BV55">
        <v>63.898650455681526</v>
      </c>
      <c r="BW55">
        <v>62.1541532795001</v>
      </c>
      <c r="BX55">
        <v>1.0280672663713497</v>
      </c>
      <c r="BZ55">
        <v>77.442210344808203</v>
      </c>
      <c r="CA55">
        <v>1.2119537704246217</v>
      </c>
      <c r="CB55">
        <v>1.2459699997288911</v>
      </c>
      <c r="CC55">
        <v>116.24854128493843</v>
      </c>
      <c r="CD55">
        <v>1.8192644203896833</v>
      </c>
      <c r="CE55">
        <v>1.8703261994766796</v>
      </c>
      <c r="CF55">
        <v>53.203895975462444</v>
      </c>
      <c r="CG55">
        <v>0.83262941542659508</v>
      </c>
      <c r="CH55">
        <v>0.85599904701799456</v>
      </c>
      <c r="CI55">
        <v>56.825340955950161</v>
      </c>
      <c r="CJ55">
        <v>0.88930424274551412</v>
      </c>
      <c r="CK55">
        <v>0.91426458181182391</v>
      </c>
      <c r="CL55">
        <v>60.981499749870927</v>
      </c>
      <c r="CM55">
        <v>0.95434722509775294</v>
      </c>
      <c r="CN55">
        <v>0.98113314287532993</v>
      </c>
      <c r="CO55">
        <v>64.683202076846896</v>
      </c>
      <c r="CP55">
        <v>1.0122780624562566</v>
      </c>
      <c r="CQ55">
        <v>1.0406899404770902</v>
      </c>
      <c r="CR55">
        <v>86.07101291061457</v>
      </c>
      <c r="CS55">
        <v>1.3469926562895289</v>
      </c>
      <c r="CT55">
        <v>1.3847990579738589</v>
      </c>
      <c r="CU55">
        <v>21.406599891000013</v>
      </c>
      <c r="CV55">
        <v>0.33500863849772672</v>
      </c>
      <c r="CW55">
        <v>0.3444114151911456</v>
      </c>
      <c r="CX55">
        <v>57.525334666219571</v>
      </c>
      <c r="CY55">
        <v>0.90025899226334483</v>
      </c>
      <c r="CZ55">
        <v>0.92552680120240294</v>
      </c>
      <c r="DA55">
        <v>758512</v>
      </c>
      <c r="DB55">
        <v>234</v>
      </c>
      <c r="DC55">
        <v>-18448</v>
      </c>
      <c r="DD55">
        <v>740298</v>
      </c>
      <c r="DE55">
        <v>1489</v>
      </c>
      <c r="DF55">
        <v>741787</v>
      </c>
      <c r="DG55">
        <v>586725</v>
      </c>
      <c r="DH55">
        <v>155062</v>
      </c>
      <c r="DI55">
        <v>169394</v>
      </c>
      <c r="DJ55">
        <v>359</v>
      </c>
      <c r="DK55">
        <v>-13973</v>
      </c>
      <c r="DL55">
        <v>168.04</v>
      </c>
      <c r="DM55">
        <v>134.99</v>
      </c>
      <c r="DN55">
        <v>131.13999999999999</v>
      </c>
      <c r="DO55">
        <v>132.68</v>
      </c>
      <c r="DP55">
        <v>149.36000000000001</v>
      </c>
      <c r="DQ55">
        <v>145.09</v>
      </c>
      <c r="DR55">
        <v>138.41999999999999</v>
      </c>
      <c r="DS55">
        <v>147.80000000000001</v>
      </c>
      <c r="DT55">
        <v>143.32</v>
      </c>
      <c r="DU55">
        <v>133.4</v>
      </c>
      <c r="DV55">
        <v>157.22999999999999</v>
      </c>
      <c r="DW55">
        <v>265.05</v>
      </c>
      <c r="DX55">
        <v>204.35</v>
      </c>
      <c r="DY55">
        <v>3.1806459535797485E-2</v>
      </c>
      <c r="DZ55">
        <v>1.8554252634703874E-3</v>
      </c>
      <c r="EA55">
        <v>7.7614692999307686E-3</v>
      </c>
      <c r="EB55">
        <v>4.4666515254750804E-3</v>
      </c>
      <c r="EC55">
        <v>1.9452597092348801E-2</v>
      </c>
      <c r="ED55">
        <v>2.5298565472404867E-2</v>
      </c>
      <c r="EE55">
        <v>7.2769611410275076E-3</v>
      </c>
      <c r="EF55">
        <v>1.517961398447701E-2</v>
      </c>
      <c r="EG55">
        <v>1.0149422046800097E-2</v>
      </c>
      <c r="EH55">
        <v>-2.1691973969630643E-3</v>
      </c>
      <c r="EI55">
        <v>5.0300601202404822E-2</v>
      </c>
      <c r="EJ55">
        <v>5.6270673096082587E-2</v>
      </c>
      <c r="EK55">
        <v>5.7219721661751786E-2</v>
      </c>
    </row>
    <row r="56" spans="1:141">
      <c r="A56" t="s">
        <v>77</v>
      </c>
      <c r="B56" s="1">
        <v>-0.3387</v>
      </c>
      <c r="C56" s="1">
        <v>0.1552</v>
      </c>
      <c r="D56" s="1">
        <v>0.43359999999999999</v>
      </c>
      <c r="E56" s="1">
        <v>0.16700000000000001</v>
      </c>
      <c r="F56" s="1">
        <v>9.5500000000000002E-2</v>
      </c>
      <c r="G56" s="1">
        <v>-5.8599999999999999E-2</v>
      </c>
      <c r="H56" s="1">
        <v>3.15E-2</v>
      </c>
      <c r="I56" s="1">
        <v>8.9200000000000002E-2</v>
      </c>
      <c r="J56" s="1">
        <v>4.7800000000000002E-2</v>
      </c>
      <c r="K56" s="1">
        <v>-2.4899999999999999E-2</v>
      </c>
      <c r="L56" s="1">
        <v>7.4800000000000005E-2</v>
      </c>
      <c r="M56" s="1">
        <v>2.5499999999999998E-2</v>
      </c>
      <c r="N56" s="1">
        <v>3.0599999999999999E-2</v>
      </c>
      <c r="O56" s="1">
        <v>-1.9400000000000001E-2</v>
      </c>
      <c r="P56" s="1">
        <v>3.5499999999999997E-2</v>
      </c>
      <c r="Q56" s="1">
        <v>5.5800000000000002E-2</v>
      </c>
      <c r="R56" s="1">
        <v>3.85E-2</v>
      </c>
      <c r="S56" s="1">
        <v>4.3099999999999999E-2</v>
      </c>
      <c r="T56" s="1">
        <v>2.1499999999999998E-2</v>
      </c>
      <c r="U56" s="1">
        <v>0.1449</v>
      </c>
      <c r="V56" s="1">
        <v>-0.55810000000000004</v>
      </c>
      <c r="W56" s="1">
        <v>0.17380000000000001</v>
      </c>
      <c r="X56" s="1">
        <v>0.15870000000000001</v>
      </c>
      <c r="Y56">
        <v>0.32848599692434366</v>
      </c>
      <c r="Z56">
        <v>-6.1088774219346442</v>
      </c>
      <c r="AA56">
        <v>1.2381386429895391</v>
      </c>
      <c r="AB56">
        <v>0.92902107465502315</v>
      </c>
      <c r="AC56">
        <v>1.8377196069452761</v>
      </c>
      <c r="AD56">
        <v>1.3232933452068663</v>
      </c>
      <c r="AE56">
        <v>1.341218810526934</v>
      </c>
      <c r="AF56">
        <v>-1.2499999999999845</v>
      </c>
      <c r="AG56">
        <v>1.2763512016155998</v>
      </c>
      <c r="AH56">
        <v>1.0729177206104001</v>
      </c>
      <c r="AI56">
        <v>1.0735938583999793</v>
      </c>
      <c r="AJ56">
        <v>1.6673651703369095</v>
      </c>
      <c r="AK56">
        <v>7.0412616758888796E-3</v>
      </c>
      <c r="AL56">
        <v>1</v>
      </c>
      <c r="AM56">
        <v>1.6557069047619049</v>
      </c>
      <c r="AN56">
        <v>-4.6321586842345948E-2</v>
      </c>
      <c r="AO56">
        <v>0</v>
      </c>
      <c r="AP56">
        <v>4.1845140032949146</v>
      </c>
      <c r="AQ56">
        <v>0.27228432215535836</v>
      </c>
      <c r="AR56">
        <v>1.3771362203417903</v>
      </c>
      <c r="AS56">
        <v>0.54629097182290476</v>
      </c>
      <c r="AX56">
        <v>1245.9333333333334</v>
      </c>
      <c r="AY56">
        <v>3.1088797550412349E-2</v>
      </c>
      <c r="AZ56">
        <v>699.56666666666661</v>
      </c>
      <c r="BA56">
        <v>2.9150339290832301E-3</v>
      </c>
      <c r="BB56">
        <v>53.748810608448004</v>
      </c>
      <c r="BC56">
        <v>3.4532582231075228E-3</v>
      </c>
      <c r="BD56">
        <v>1</v>
      </c>
      <c r="BE56">
        <v>53.563840834624614</v>
      </c>
      <c r="BF56">
        <v>-4.4339011033049505E-2</v>
      </c>
      <c r="BG56">
        <v>0</v>
      </c>
      <c r="BH56">
        <v>3.1598335167200897</v>
      </c>
      <c r="BI56">
        <v>-0.71369864438871611</v>
      </c>
      <c r="BJ56">
        <v>-1.077651145890568</v>
      </c>
      <c r="BK56">
        <v>-1.8879321818721762</v>
      </c>
      <c r="BR56">
        <v>1702.7866666666666</v>
      </c>
      <c r="BS56">
        <v>1.323981823266774E-2</v>
      </c>
      <c r="BT56">
        <v>956.10666666666668</v>
      </c>
      <c r="BU56">
        <v>-1.4428016259436283E-2</v>
      </c>
      <c r="BV56">
        <v>64.971568176291925</v>
      </c>
      <c r="BW56">
        <v>63.227747137900081</v>
      </c>
      <c r="BX56">
        <v>1.0275799963991847</v>
      </c>
      <c r="BZ56">
        <v>77.770696341732545</v>
      </c>
      <c r="CA56">
        <v>1.1969958325572787</v>
      </c>
      <c r="CB56">
        <v>1.2300089733090476</v>
      </c>
      <c r="CC56">
        <v>110.13966386300378</v>
      </c>
      <c r="CD56">
        <v>1.6951978681529447</v>
      </c>
      <c r="CE56">
        <v>1.7419514192525085</v>
      </c>
      <c r="CF56">
        <v>54.442034618451984</v>
      </c>
      <c r="CG56">
        <v>0.83793628731156045</v>
      </c>
      <c r="CH56">
        <v>0.86104656709835936</v>
      </c>
      <c r="CI56">
        <v>57.754362030605186</v>
      </c>
      <c r="CJ56">
        <v>0.88891747039099034</v>
      </c>
      <c r="CK56">
        <v>0.91343381102354615</v>
      </c>
      <c r="CL56">
        <v>62.819219356816205</v>
      </c>
      <c r="CM56">
        <v>0.96687245082902107</v>
      </c>
      <c r="CN56">
        <v>0.99353878954135633</v>
      </c>
      <c r="CO56">
        <v>66.00649542205376</v>
      </c>
      <c r="CP56">
        <v>1.0159289251408199</v>
      </c>
      <c r="CQ56">
        <v>1.0439482412380314</v>
      </c>
      <c r="CR56">
        <v>87.412231721141509</v>
      </c>
      <c r="CS56">
        <v>1.3453920564755302</v>
      </c>
      <c r="CT56">
        <v>1.3824979645486171</v>
      </c>
      <c r="CU56">
        <v>20.156599891000027</v>
      </c>
      <c r="CV56">
        <v>0.3102372384841891</v>
      </c>
      <c r="CW56">
        <v>0.31879358040447603</v>
      </c>
      <c r="CX56">
        <v>58.801685867835168</v>
      </c>
      <c r="CY56">
        <v>0.90503719578207531</v>
      </c>
      <c r="CZ56">
        <v>0.92999811838287316</v>
      </c>
      <c r="DA56">
        <v>787691</v>
      </c>
      <c r="DB56">
        <v>124</v>
      </c>
      <c r="DC56">
        <v>-17403</v>
      </c>
      <c r="DD56">
        <v>770412</v>
      </c>
      <c r="DE56">
        <v>1640</v>
      </c>
      <c r="DF56">
        <v>772052</v>
      </c>
      <c r="DG56">
        <v>608871</v>
      </c>
      <c r="DH56">
        <v>163181</v>
      </c>
      <c r="DI56">
        <v>174591</v>
      </c>
      <c r="DJ56">
        <v>515</v>
      </c>
      <c r="DK56">
        <v>-10895</v>
      </c>
      <c r="DL56">
        <v>173.72</v>
      </c>
      <c r="DM56">
        <v>137.81</v>
      </c>
      <c r="DN56">
        <v>132.91999999999999</v>
      </c>
      <c r="DO56">
        <v>138.16999999999999</v>
      </c>
      <c r="DP56">
        <v>151.37</v>
      </c>
      <c r="DQ56">
        <v>148.44</v>
      </c>
      <c r="DR56">
        <v>139.38999999999999</v>
      </c>
      <c r="DS56">
        <v>150.12</v>
      </c>
      <c r="DT56">
        <v>146.01</v>
      </c>
      <c r="DU56">
        <v>137.46</v>
      </c>
      <c r="DV56">
        <v>162.68</v>
      </c>
      <c r="DW56">
        <v>262.74</v>
      </c>
      <c r="DX56">
        <v>210.7</v>
      </c>
      <c r="DY56">
        <v>3.3801475839085972E-2</v>
      </c>
      <c r="DZ56">
        <v>2.0890436328616882E-2</v>
      </c>
      <c r="EA56">
        <v>1.3573280463626668E-2</v>
      </c>
      <c r="EB56">
        <v>4.1377750979800877E-2</v>
      </c>
      <c r="EC56">
        <v>1.3457418318157409E-2</v>
      </c>
      <c r="ED56">
        <v>2.308911709973116E-2</v>
      </c>
      <c r="EE56">
        <v>7.0076578529114216E-3</v>
      </c>
      <c r="EF56">
        <v>1.56968876860622E-2</v>
      </c>
      <c r="EG56">
        <v>1.8769187831426164E-2</v>
      </c>
      <c r="EH56">
        <v>3.0434782608695667E-2</v>
      </c>
      <c r="EI56">
        <v>3.4662596196654696E-2</v>
      </c>
      <c r="EJ56">
        <v>-8.7153367289190802E-3</v>
      </c>
      <c r="EK56">
        <v>3.1074137509175408E-2</v>
      </c>
    </row>
    <row r="57" spans="1:141">
      <c r="A57" t="s">
        <v>78</v>
      </c>
      <c r="B57" s="1">
        <v>-0.2364</v>
      </c>
      <c r="C57" s="1">
        <v>-9.01E-2</v>
      </c>
      <c r="D57" s="1">
        <v>-2.64E-2</v>
      </c>
      <c r="E57" s="1">
        <v>-0.1396</v>
      </c>
      <c r="F57" s="1">
        <v>-2.9499999999999998E-2</v>
      </c>
      <c r="G57" s="1">
        <v>3.8600000000000002E-2</v>
      </c>
      <c r="H57" s="1">
        <v>6.4899999999999999E-2</v>
      </c>
      <c r="I57" s="1">
        <v>-2.0899999999999998E-2</v>
      </c>
      <c r="J57" s="1">
        <v>-1.2800000000000001E-2</v>
      </c>
      <c r="K57" s="1">
        <v>0.14000000000000001</v>
      </c>
      <c r="L57" s="1">
        <v>-5.6899999999999999E-2</v>
      </c>
      <c r="M57" s="1">
        <v>3.78E-2</v>
      </c>
      <c r="N57" s="1">
        <v>-6.7000000000000002E-3</v>
      </c>
      <c r="O57" s="1">
        <v>0.27500000000000002</v>
      </c>
      <c r="P57" s="1">
        <v>2.2000000000000001E-3</v>
      </c>
      <c r="Q57" s="1">
        <v>2.1299999999999999E-2</v>
      </c>
      <c r="R57" s="1">
        <v>5.0000000000000001E-3</v>
      </c>
      <c r="S57" s="1">
        <v>-1.8E-3</v>
      </c>
      <c r="T57" s="1">
        <v>0.26700000000000002</v>
      </c>
      <c r="U57" s="1">
        <v>-8.7400000000000005E-2</v>
      </c>
      <c r="V57" s="1">
        <v>-1.5483</v>
      </c>
      <c r="W57" s="1">
        <v>9.6799999999999997E-2</v>
      </c>
      <c r="X57" s="1">
        <v>0.11559999999999999</v>
      </c>
      <c r="Y57">
        <v>0.8794209376399742</v>
      </c>
      <c r="Z57">
        <v>4.9164990410065945</v>
      </c>
      <c r="AA57">
        <v>2.5433957969146048</v>
      </c>
      <c r="AB57">
        <v>2.0329407061137061E-2</v>
      </c>
      <c r="AC57">
        <v>1.3568276643230126</v>
      </c>
      <c r="AD57">
        <v>0.24466715908133541</v>
      </c>
      <c r="AE57">
        <v>0.52006571388913958</v>
      </c>
      <c r="AF57">
        <v>1.8704813149999833</v>
      </c>
      <c r="AG57">
        <v>1.9795530216829782</v>
      </c>
      <c r="AH57">
        <v>1.0903113690944322</v>
      </c>
      <c r="AI57">
        <v>1.0938925359999851</v>
      </c>
      <c r="AJ57">
        <v>2.2774519367588932</v>
      </c>
      <c r="AK57">
        <v>0.36589871089769077</v>
      </c>
      <c r="AL57">
        <v>1</v>
      </c>
      <c r="AM57">
        <v>1.6673651703369095</v>
      </c>
      <c r="AN57">
        <v>7.0412616758888796E-3</v>
      </c>
      <c r="AO57">
        <v>1</v>
      </c>
      <c r="AP57">
        <v>1.3915243516761544</v>
      </c>
      <c r="AQ57">
        <v>4.2875518079199537E-2</v>
      </c>
      <c r="AR57">
        <v>2.7659574468085202</v>
      </c>
      <c r="AS57">
        <v>-5.7191878753215519E-2</v>
      </c>
      <c r="AX57">
        <v>1269.7666666666667</v>
      </c>
      <c r="AY57">
        <v>1.9128899352560267E-2</v>
      </c>
      <c r="AZ57">
        <v>699.56666666666661</v>
      </c>
      <c r="BA57">
        <v>0</v>
      </c>
      <c r="BB57">
        <v>68.990964886398729</v>
      </c>
      <c r="BC57">
        <v>0.28358123845730326</v>
      </c>
      <c r="BD57">
        <v>1</v>
      </c>
      <c r="BE57">
        <v>53.748810608448004</v>
      </c>
      <c r="BF57">
        <v>3.4532582231075228E-3</v>
      </c>
      <c r="BG57">
        <v>1</v>
      </c>
      <c r="BH57">
        <v>0.12811000069563594</v>
      </c>
      <c r="BI57">
        <v>-1.2039860425638982</v>
      </c>
      <c r="BJ57">
        <v>1.7392031439441791</v>
      </c>
      <c r="BK57">
        <v>-1.0560477517244315</v>
      </c>
      <c r="BR57">
        <v>1716.36</v>
      </c>
      <c r="BS57">
        <v>7.971247132151962E-3</v>
      </c>
      <c r="BT57">
        <v>945.63333333333333</v>
      </c>
      <c r="BU57">
        <v>-1.0954147375467198E-2</v>
      </c>
      <c r="BV57">
        <v>66.061879545386361</v>
      </c>
      <c r="BW57">
        <v>64.321639673900066</v>
      </c>
      <c r="BX57">
        <v>1.0270552784460878</v>
      </c>
      <c r="BZ57">
        <v>78.650117279372523</v>
      </c>
      <c r="CA57">
        <v>1.190552218928886</v>
      </c>
      <c r="CB57">
        <v>1.2227629407166147</v>
      </c>
      <c r="CC57">
        <v>115.05616290401036</v>
      </c>
      <c r="CD57">
        <v>1.7416422859262362</v>
      </c>
      <c r="CE57">
        <v>1.7887629029254513</v>
      </c>
      <c r="CF57">
        <v>56.985430415366586</v>
      </c>
      <c r="CG57">
        <v>0.86260685901641654</v>
      </c>
      <c r="CH57">
        <v>0.88594492777661094</v>
      </c>
      <c r="CI57">
        <v>57.77469143766632</v>
      </c>
      <c r="CJ57">
        <v>0.87455415793874725</v>
      </c>
      <c r="CK57">
        <v>0.89821546419796394</v>
      </c>
      <c r="CL57">
        <v>64.176047021139212</v>
      </c>
      <c r="CM57">
        <v>0.97145354420393792</v>
      </c>
      <c r="CN57">
        <v>0.99773649033981437</v>
      </c>
      <c r="CO57">
        <v>66.251162581135091</v>
      </c>
      <c r="CP57">
        <v>1.00286523842572</v>
      </c>
      <c r="CQ57">
        <v>1.0299980366952302</v>
      </c>
      <c r="CR57">
        <v>87.932297435030648</v>
      </c>
      <c r="CS57">
        <v>1.331059576871692</v>
      </c>
      <c r="CT57">
        <v>1.3670717643522874</v>
      </c>
      <c r="CU57">
        <v>22.027081206000013</v>
      </c>
      <c r="CV57">
        <v>0.33343104007306956</v>
      </c>
      <c r="CW57">
        <v>0.3424521097048151</v>
      </c>
      <c r="CX57">
        <v>60.78123888951815</v>
      </c>
      <c r="CY57">
        <v>0.92006523743787427</v>
      </c>
      <c r="CZ57">
        <v>0.94495785862532178</v>
      </c>
      <c r="DA57">
        <v>791625</v>
      </c>
      <c r="DB57">
        <v>480</v>
      </c>
      <c r="DC57">
        <v>-18601</v>
      </c>
      <c r="DD57">
        <v>773503</v>
      </c>
      <c r="DE57">
        <v>3074</v>
      </c>
      <c r="DF57">
        <v>776577</v>
      </c>
      <c r="DG57">
        <v>647463</v>
      </c>
      <c r="DH57">
        <v>129114</v>
      </c>
      <c r="DI57">
        <v>141572</v>
      </c>
      <c r="DJ57">
        <v>800</v>
      </c>
      <c r="DK57">
        <v>-11658</v>
      </c>
      <c r="DL57">
        <v>169.05</v>
      </c>
      <c r="DM57">
        <v>127.3</v>
      </c>
      <c r="DN57">
        <v>119.04</v>
      </c>
      <c r="DO57">
        <v>130.72999999999999</v>
      </c>
      <c r="DP57">
        <v>147.07</v>
      </c>
      <c r="DQ57">
        <v>136.53</v>
      </c>
      <c r="DR57">
        <v>139.97</v>
      </c>
      <c r="DS57">
        <v>144.30000000000001</v>
      </c>
      <c r="DT57">
        <v>143.05000000000001</v>
      </c>
      <c r="DU57">
        <v>132.78</v>
      </c>
      <c r="DV57">
        <v>147.38999999999999</v>
      </c>
      <c r="DW57">
        <v>241.68</v>
      </c>
      <c r="DX57">
        <v>196.97</v>
      </c>
      <c r="DY57">
        <v>-2.68823393967303E-2</v>
      </c>
      <c r="DZ57">
        <v>-7.6264422030331652E-2</v>
      </c>
      <c r="EA57">
        <v>-0.10442371351188671</v>
      </c>
      <c r="EB57">
        <v>-5.3846710573930652E-2</v>
      </c>
      <c r="EC57">
        <v>-2.8407214111118524E-2</v>
      </c>
      <c r="ED57">
        <v>-8.0234438156831026E-2</v>
      </c>
      <c r="EE57">
        <v>4.1609871583328257E-3</v>
      </c>
      <c r="EF57">
        <v>-3.8768984812150235E-2</v>
      </c>
      <c r="EG57">
        <v>-2.0272584069584137E-2</v>
      </c>
      <c r="EH57">
        <v>-3.4046268005237933E-2</v>
      </c>
      <c r="EI57">
        <v>-9.3988197688714165E-2</v>
      </c>
      <c r="EJ57">
        <v>-8.0155286595113048E-2</v>
      </c>
      <c r="EK57">
        <v>-6.5163739914570432E-2</v>
      </c>
    </row>
    <row r="58" spans="1:141">
      <c r="A58" t="s">
        <v>79</v>
      </c>
      <c r="B58" s="1">
        <v>0.41410000000000002</v>
      </c>
      <c r="C58" s="1">
        <v>-0.16819999999999999</v>
      </c>
      <c r="D58" s="1">
        <v>-0.43359999999999999</v>
      </c>
      <c r="E58" s="1">
        <v>-0.1575</v>
      </c>
      <c r="F58" s="1">
        <v>-8.1500000000000003E-2</v>
      </c>
      <c r="G58" s="1">
        <v>-3.7499999999999999E-2</v>
      </c>
      <c r="H58" s="1">
        <v>-5.11E-2</v>
      </c>
      <c r="I58" s="1">
        <v>-0.11070000000000001</v>
      </c>
      <c r="J58" s="1">
        <v>-2.98E-2</v>
      </c>
      <c r="K58" s="1">
        <v>-0.1268</v>
      </c>
      <c r="L58" s="1">
        <v>5.8000000000000003E-2</v>
      </c>
      <c r="M58" s="1">
        <v>1.29E-2</v>
      </c>
      <c r="N58" s="1">
        <v>4.0099999999999997E-2</v>
      </c>
      <c r="O58" s="1">
        <v>-0.12670000000000001</v>
      </c>
      <c r="P58" s="1">
        <v>-6.5299999999999997E-2</v>
      </c>
      <c r="Q58" s="1">
        <v>-0.15359999999999999</v>
      </c>
      <c r="R58" s="1">
        <v>-7.8600000000000003E-2</v>
      </c>
      <c r="S58" s="1">
        <v>-8.0000000000000004E-4</v>
      </c>
      <c r="T58" s="1">
        <v>-0.18099999999999999</v>
      </c>
      <c r="U58" s="1">
        <v>-0.16239999999999999</v>
      </c>
      <c r="V58" s="1">
        <v>-0.38979999999999998</v>
      </c>
      <c r="W58" s="1">
        <v>-0.30869999999999997</v>
      </c>
      <c r="X58" s="1">
        <v>-0.26169999999999999</v>
      </c>
      <c r="Y58">
        <v>-0.10351428027846055</v>
      </c>
      <c r="Z58">
        <v>5.6581962961435917</v>
      </c>
      <c r="AA58">
        <v>0.96197025992026397</v>
      </c>
      <c r="AB58">
        <v>-0.19430565419557011</v>
      </c>
      <c r="AC58">
        <v>2.8044630288018846</v>
      </c>
      <c r="AD58">
        <v>1.1119575517725355</v>
      </c>
      <c r="AE58">
        <v>0.15679927197347343</v>
      </c>
      <c r="AF58">
        <v>-2.286712386800005</v>
      </c>
      <c r="AG58">
        <v>1.6105317330077584</v>
      </c>
      <c r="AH58">
        <v>1.237446318244162</v>
      </c>
      <c r="AI58">
        <v>1.2347052800000036</v>
      </c>
      <c r="AJ58">
        <v>2.3109171476671473</v>
      </c>
      <c r="AK58">
        <v>1.4694145842603092E-2</v>
      </c>
      <c r="AL58">
        <v>1</v>
      </c>
      <c r="AM58">
        <v>2.2774519367588932</v>
      </c>
      <c r="AN58">
        <v>0.36589871089769077</v>
      </c>
      <c r="AO58">
        <v>1</v>
      </c>
      <c r="AP58">
        <v>3.0411728009981154</v>
      </c>
      <c r="AQ58">
        <v>7.1000000000000174</v>
      </c>
      <c r="AR58">
        <v>5.0087593565854238</v>
      </c>
      <c r="AS58">
        <v>4.0343347639485216</v>
      </c>
      <c r="AX58">
        <v>1320.4666666666667</v>
      </c>
      <c r="AY58">
        <v>3.9928595805003582E-2</v>
      </c>
      <c r="AZ58">
        <v>741.53333333333342</v>
      </c>
      <c r="BA58">
        <v>5.9989517320246079E-2</v>
      </c>
      <c r="BB58">
        <v>67.469625619211243</v>
      </c>
      <c r="BC58">
        <v>-2.2051282652627621E-2</v>
      </c>
      <c r="BD58">
        <v>0</v>
      </c>
      <c r="BE58">
        <v>68.990964886398729</v>
      </c>
      <c r="BF58">
        <v>0.28358123845730326</v>
      </c>
      <c r="BG58">
        <v>1</v>
      </c>
      <c r="BH58">
        <v>1.8526130528168316</v>
      </c>
      <c r="BI58">
        <v>5.8652581562089079</v>
      </c>
      <c r="BJ58">
        <v>3.6167777158120362</v>
      </c>
      <c r="BK58">
        <v>2.6545872575593155</v>
      </c>
      <c r="BR58">
        <v>1762.3033333333333</v>
      </c>
      <c r="BS58">
        <v>2.6767888632532447E-2</v>
      </c>
      <c r="BT58">
        <v>989.62666666666667</v>
      </c>
      <c r="BU58">
        <v>4.6522612711057849E-2</v>
      </c>
      <c r="BV58">
        <v>67.299325863630528</v>
      </c>
      <c r="BW58">
        <v>65.556344953900066</v>
      </c>
      <c r="BX58">
        <v>1.0265875242275351</v>
      </c>
      <c r="BZ58">
        <v>78.546602999094063</v>
      </c>
      <c r="CA58">
        <v>1.1671231768094383</v>
      </c>
      <c r="CB58">
        <v>1.198154092549377</v>
      </c>
      <c r="CC58">
        <v>120.71435920015395</v>
      </c>
      <c r="CD58">
        <v>1.7936934382486829</v>
      </c>
      <c r="CE58">
        <v>1.8413833059948903</v>
      </c>
      <c r="CF58">
        <v>57.94740067528685</v>
      </c>
      <c r="CG58">
        <v>0.86103983853725963</v>
      </c>
      <c r="CH58">
        <v>0.88393275610524191</v>
      </c>
      <c r="CI58">
        <v>57.580385783470753</v>
      </c>
      <c r="CJ58">
        <v>0.85558636798452647</v>
      </c>
      <c r="CK58">
        <v>0.87833429127206386</v>
      </c>
      <c r="CL58">
        <v>66.980510049941103</v>
      </c>
      <c r="CM58">
        <v>0.99526271905998809</v>
      </c>
      <c r="CN58">
        <v>1.021724290715758</v>
      </c>
      <c r="CO58">
        <v>67.363120132907625</v>
      </c>
      <c r="CP58">
        <v>1.0009479183997527</v>
      </c>
      <c r="CQ58">
        <v>1.0275606454307069</v>
      </c>
      <c r="CR58">
        <v>88.089096707004117</v>
      </c>
      <c r="CS58">
        <v>1.308914993970373</v>
      </c>
      <c r="CT58">
        <v>1.3437158030843441</v>
      </c>
      <c r="CU58">
        <v>19.740368819200008</v>
      </c>
      <c r="CV58">
        <v>0.29332193994335343</v>
      </c>
      <c r="CW58">
        <v>0.30112064412806494</v>
      </c>
      <c r="CX58">
        <v>62.391770622525911</v>
      </c>
      <c r="CY58">
        <v>0.9270786864782441</v>
      </c>
      <c r="CZ58">
        <v>0.9517274135158158</v>
      </c>
      <c r="DA58">
        <v>729400</v>
      </c>
      <c r="DB58">
        <v>408</v>
      </c>
      <c r="DC58">
        <v>-13633</v>
      </c>
      <c r="DD58">
        <v>716175</v>
      </c>
      <c r="DE58">
        <v>1992</v>
      </c>
      <c r="DF58">
        <v>718167</v>
      </c>
      <c r="DG58">
        <v>613239</v>
      </c>
      <c r="DH58">
        <v>104928</v>
      </c>
      <c r="DI58">
        <v>120102</v>
      </c>
      <c r="DJ58">
        <v>782</v>
      </c>
      <c r="DK58">
        <v>-14392</v>
      </c>
      <c r="DL58">
        <v>162.66</v>
      </c>
      <c r="DM58">
        <v>120.18</v>
      </c>
      <c r="DN58">
        <v>110.29</v>
      </c>
      <c r="DO58">
        <v>124.12</v>
      </c>
      <c r="DP58">
        <v>148.94</v>
      </c>
      <c r="DQ58">
        <v>133.56</v>
      </c>
      <c r="DR58">
        <v>141.4</v>
      </c>
      <c r="DS58">
        <v>142.02000000000001</v>
      </c>
      <c r="DT58">
        <v>144.52000000000001</v>
      </c>
      <c r="DU58">
        <v>138.4</v>
      </c>
      <c r="DV58">
        <v>130.02000000000001</v>
      </c>
      <c r="DW58">
        <v>220.52</v>
      </c>
      <c r="DX58">
        <v>167.01</v>
      </c>
      <c r="DY58">
        <v>-3.7799467613132291E-2</v>
      </c>
      <c r="DZ58">
        <v>-5.5930871956009355E-2</v>
      </c>
      <c r="EA58">
        <v>-7.3504704301075266E-2</v>
      </c>
      <c r="EB58">
        <v>-5.0562227491776836E-2</v>
      </c>
      <c r="EC58">
        <v>1.2715033657442067E-2</v>
      </c>
      <c r="ED58">
        <v>-2.1753460777851012E-2</v>
      </c>
      <c r="EE58">
        <v>1.0216474958919817E-2</v>
      </c>
      <c r="EF58">
        <v>-1.5800415800415808E-2</v>
      </c>
      <c r="EG58">
        <v>1.0276127228241864E-2</v>
      </c>
      <c r="EH58">
        <v>4.232565145353219E-2</v>
      </c>
      <c r="EI58">
        <v>-0.11785060044779143</v>
      </c>
      <c r="EJ58">
        <v>-8.7553790135716639E-2</v>
      </c>
      <c r="EK58">
        <v>-0.15210438137787485</v>
      </c>
    </row>
    <row r="59" spans="1:141">
      <c r="A59" t="s">
        <v>80</v>
      </c>
      <c r="B59" s="1">
        <v>0.30730000000000002</v>
      </c>
      <c r="C59" s="1">
        <v>0.154</v>
      </c>
      <c r="D59" s="1">
        <v>-0.34749999999999998</v>
      </c>
      <c r="E59" s="1">
        <v>0.251</v>
      </c>
      <c r="F59" s="1">
        <v>0.15179999999999999</v>
      </c>
      <c r="G59" s="1">
        <v>7.0000000000000007E-2</v>
      </c>
      <c r="H59" s="1">
        <v>4.4200000000000003E-2</v>
      </c>
      <c r="I59" s="1">
        <v>0.11360000000000001</v>
      </c>
      <c r="J59" s="1">
        <v>2.46E-2</v>
      </c>
      <c r="K59" s="1">
        <v>4.6100000000000002E-2</v>
      </c>
      <c r="L59" s="1">
        <v>8.3400000000000002E-2</v>
      </c>
      <c r="M59" s="1">
        <v>3.8300000000000001E-2</v>
      </c>
      <c r="N59" s="1">
        <v>2.5600000000000001E-2</v>
      </c>
      <c r="O59" s="1">
        <v>-1.1999999999999999E-3</v>
      </c>
      <c r="P59" s="1">
        <v>8.6800000000000002E-2</v>
      </c>
      <c r="Q59" s="1">
        <v>3.9699999999999999E-2</v>
      </c>
      <c r="R59" s="1">
        <v>8.0299999999999996E-2</v>
      </c>
      <c r="S59" s="1">
        <v>5.6500000000000002E-2</v>
      </c>
      <c r="T59" s="1">
        <v>2.12E-2</v>
      </c>
      <c r="U59" s="1">
        <v>9.2600000000000002E-2</v>
      </c>
      <c r="V59" s="1">
        <v>-1.7099</v>
      </c>
      <c r="W59" s="1">
        <v>7.2999999999999995E-2</v>
      </c>
      <c r="X59" s="1">
        <v>-5.0799999999999998E-2</v>
      </c>
      <c r="Y59">
        <v>1.7738987711387155</v>
      </c>
      <c r="Z59">
        <v>-1.3634516395741758</v>
      </c>
      <c r="AA59">
        <v>2.2414734232147016</v>
      </c>
      <c r="AB59">
        <v>1.2106695574783055</v>
      </c>
      <c r="AC59">
        <v>1.4769692402084145</v>
      </c>
      <c r="AD59">
        <v>0.3033197296088419</v>
      </c>
      <c r="AE59">
        <v>0.77187120578114943</v>
      </c>
      <c r="AF59">
        <v>-0.28994599999998538</v>
      </c>
      <c r="AG59">
        <v>1.1273851484323583</v>
      </c>
      <c r="AH59">
        <v>1.3229296049269923</v>
      </c>
      <c r="AI59">
        <v>1.3156841215999693</v>
      </c>
      <c r="AJ59">
        <v>2.0743707142857142</v>
      </c>
      <c r="AK59">
        <v>-0.1023604128863836</v>
      </c>
      <c r="AL59">
        <v>0</v>
      </c>
      <c r="AM59">
        <v>2.3109171476671473</v>
      </c>
      <c r="AN59">
        <v>1.4694145842603092E-2</v>
      </c>
      <c r="AO59">
        <v>1</v>
      </c>
      <c r="AP59">
        <v>-0.68866353867110819</v>
      </c>
      <c r="AQ59">
        <v>6.5759637188208764</v>
      </c>
      <c r="AR59">
        <v>-2.2749677712874394E-2</v>
      </c>
      <c r="AS59">
        <v>3.0665566556655754</v>
      </c>
      <c r="AX59">
        <v>1314.1333333333334</v>
      </c>
      <c r="AY59">
        <v>-4.7962841419699528E-3</v>
      </c>
      <c r="AZ59">
        <v>776.83333333333337</v>
      </c>
      <c r="BA59">
        <v>4.760406365189241E-2</v>
      </c>
      <c r="BB59">
        <v>60.030562393593016</v>
      </c>
      <c r="BC59">
        <v>-0.11025795915340066</v>
      </c>
      <c r="BD59">
        <v>0</v>
      </c>
      <c r="BE59">
        <v>67.469625619211243</v>
      </c>
      <c r="BF59">
        <v>-2.2051282652627621E-2</v>
      </c>
      <c r="BG59">
        <v>0</v>
      </c>
      <c r="BH59">
        <v>-2.1264260013982739</v>
      </c>
      <c r="BI59">
        <v>5.0323601899532999</v>
      </c>
      <c r="BJ59">
        <v>-1.050389221896153</v>
      </c>
      <c r="BK59">
        <v>2.0075204964349558</v>
      </c>
      <c r="BR59">
        <v>1732.0266666666666</v>
      </c>
      <c r="BS59">
        <v>-1.7180167621540735E-2</v>
      </c>
      <c r="BT59">
        <v>1023.75</v>
      </c>
      <c r="BU59">
        <v>3.4481016410228778E-2</v>
      </c>
      <c r="BV59">
        <v>68.622255468557526</v>
      </c>
      <c r="BW59">
        <v>66.872029075500038</v>
      </c>
      <c r="BX59">
        <v>1.0261727723422516</v>
      </c>
      <c r="BZ59">
        <v>80.320501770232781</v>
      </c>
      <c r="CA59">
        <v>1.1704730662348362</v>
      </c>
      <c r="CB59">
        <v>1.2011075913301377</v>
      </c>
      <c r="CC59">
        <v>119.35090756057977</v>
      </c>
      <c r="CD59">
        <v>1.7392448957797071</v>
      </c>
      <c r="CE59">
        <v>1.7847657564843724</v>
      </c>
      <c r="CF59">
        <v>60.18887409850155</v>
      </c>
      <c r="CG59">
        <v>0.87710428180373468</v>
      </c>
      <c r="CH59">
        <v>0.90006053249179785</v>
      </c>
      <c r="CI59">
        <v>58.791055340949057</v>
      </c>
      <c r="CJ59">
        <v>0.85673452350873125</v>
      </c>
      <c r="CK59">
        <v>0.87915764115027262</v>
      </c>
      <c r="CL59">
        <v>68.457479290149521</v>
      </c>
      <c r="CM59">
        <v>0.99759879390027473</v>
      </c>
      <c r="CN59">
        <v>1.0237087200219313</v>
      </c>
      <c r="CO59">
        <v>67.666439862516469</v>
      </c>
      <c r="CP59">
        <v>0.9860713466860761</v>
      </c>
      <c r="CQ59">
        <v>1.0118795675561081</v>
      </c>
      <c r="CR59">
        <v>88.86096791278527</v>
      </c>
      <c r="CS59">
        <v>1.2949292806835977</v>
      </c>
      <c r="CT59">
        <v>1.3288211699462449</v>
      </c>
      <c r="CU59">
        <v>19.450422819200021</v>
      </c>
      <c r="CV59">
        <v>0.2834419050553087</v>
      </c>
      <c r="CW59">
        <v>0.29086036550857536</v>
      </c>
      <c r="CX59">
        <v>63.519155770958271</v>
      </c>
      <c r="CY59">
        <v>0.92563491737840831</v>
      </c>
      <c r="CZ59">
        <v>0.94986134934299216</v>
      </c>
      <c r="DA59">
        <v>787963</v>
      </c>
      <c r="DB59">
        <v>324</v>
      </c>
      <c r="DC59">
        <v>-17729</v>
      </c>
      <c r="DD59">
        <v>770558</v>
      </c>
      <c r="DE59">
        <v>1664</v>
      </c>
      <c r="DF59">
        <v>772222</v>
      </c>
      <c r="DG59">
        <v>642486</v>
      </c>
      <c r="DH59">
        <v>129737</v>
      </c>
      <c r="DI59">
        <v>138553</v>
      </c>
      <c r="DJ59">
        <v>495</v>
      </c>
      <c r="DK59">
        <v>-8322</v>
      </c>
      <c r="DL59">
        <v>161.88</v>
      </c>
      <c r="DM59">
        <v>122.75</v>
      </c>
      <c r="DN59">
        <v>113.96</v>
      </c>
      <c r="DO59">
        <v>128.38</v>
      </c>
      <c r="DP59">
        <v>150.36000000000001</v>
      </c>
      <c r="DQ59">
        <v>139.13999999999999</v>
      </c>
      <c r="DR59">
        <v>142</v>
      </c>
      <c r="DS59">
        <v>144.16999999999999</v>
      </c>
      <c r="DT59">
        <v>148.79</v>
      </c>
      <c r="DU59">
        <v>136.46</v>
      </c>
      <c r="DV59">
        <v>136.4</v>
      </c>
      <c r="DW59">
        <v>238.52</v>
      </c>
      <c r="DX59">
        <v>177.45</v>
      </c>
      <c r="DY59">
        <v>-4.7952784950202948E-3</v>
      </c>
      <c r="DZ59">
        <v>2.1384589781993618E-2</v>
      </c>
      <c r="EA59">
        <v>3.3275908967267995E-2</v>
      </c>
      <c r="EB59">
        <v>3.4321624234611589E-2</v>
      </c>
      <c r="EC59">
        <v>9.5340405532430231E-3</v>
      </c>
      <c r="ED59">
        <v>4.1778975741239774E-2</v>
      </c>
      <c r="EE59">
        <v>4.2432814710042033E-3</v>
      </c>
      <c r="EF59">
        <v>1.5138712857343875E-2</v>
      </c>
      <c r="EG59">
        <v>2.9546083587046648E-2</v>
      </c>
      <c r="EH59">
        <v>-1.401734104046241E-2</v>
      </c>
      <c r="EI59">
        <v>4.9069373942470351E-2</v>
      </c>
      <c r="EJ59">
        <v>8.162524941048431E-2</v>
      </c>
      <c r="EK59">
        <v>6.251122687264235E-2</v>
      </c>
    </row>
    <row r="60" spans="1:141">
      <c r="A60" t="s">
        <v>81</v>
      </c>
      <c r="B60" s="1">
        <v>-0.20860000000000001</v>
      </c>
      <c r="C60" s="1">
        <v>0.1158</v>
      </c>
      <c r="D60" s="1">
        <v>0.24990000000000001</v>
      </c>
      <c r="E60" s="1">
        <v>0.1057</v>
      </c>
      <c r="F60" s="1">
        <v>0.15029999999999999</v>
      </c>
      <c r="G60" s="1">
        <v>5.3800000000000001E-2</v>
      </c>
      <c r="H60" s="1">
        <v>4.6600000000000003E-2</v>
      </c>
      <c r="I60" s="1">
        <v>8.9300000000000004E-2</v>
      </c>
      <c r="J60" s="1">
        <v>2.93E-2</v>
      </c>
      <c r="K60" s="1">
        <v>5.0000000000000001E-3</v>
      </c>
      <c r="L60" s="1">
        <v>0.1148</v>
      </c>
      <c r="M60" s="1">
        <v>3.8199999999999998E-2</v>
      </c>
      <c r="N60" s="1">
        <v>4.1399999999999999E-2</v>
      </c>
      <c r="O60" s="1">
        <v>7.3000000000000001E-3</v>
      </c>
      <c r="P60" s="1">
        <v>4.65E-2</v>
      </c>
      <c r="Q60" s="1">
        <v>6.4000000000000001E-2</v>
      </c>
      <c r="R60" s="1">
        <v>4.8800000000000003E-2</v>
      </c>
      <c r="S60" s="1">
        <v>5.2999999999999999E-2</v>
      </c>
      <c r="T60" s="1">
        <v>2.9499999999999998E-2</v>
      </c>
      <c r="U60" s="1">
        <v>0.1686</v>
      </c>
      <c r="V60" s="1">
        <v>-2.3871000000000002</v>
      </c>
      <c r="W60" s="1">
        <v>-1.2699999999999999E-2</v>
      </c>
      <c r="X60" s="1">
        <v>7.85E-2</v>
      </c>
      <c r="Y60">
        <v>-1.4474752664171198</v>
      </c>
      <c r="Z60">
        <v>0.33086703109914684</v>
      </c>
      <c r="AA60">
        <v>0.62972096121121091</v>
      </c>
      <c r="AB60">
        <v>0.25448449380938154</v>
      </c>
      <c r="AC60">
        <v>1.2500815611436122</v>
      </c>
      <c r="AD60">
        <v>0.42250519666333641</v>
      </c>
      <c r="AE60">
        <v>3.5194087799962137</v>
      </c>
      <c r="AF60">
        <v>5.9968988000003165E-2</v>
      </c>
      <c r="AG60">
        <v>0.82099482230533205</v>
      </c>
      <c r="AH60">
        <v>0.62648445585857804</v>
      </c>
      <c r="AI60">
        <v>0.63129686400000828</v>
      </c>
      <c r="AJ60">
        <v>1.8655094547964113</v>
      </c>
      <c r="AK60">
        <v>-0.10068656390630827</v>
      </c>
      <c r="AL60">
        <v>0</v>
      </c>
      <c r="AM60">
        <v>2.0743707142857142</v>
      </c>
      <c r="AN60">
        <v>-0.1023604128863836</v>
      </c>
      <c r="AO60">
        <v>0</v>
      </c>
      <c r="AP60">
        <v>2.6213518250400192</v>
      </c>
      <c r="AQ60">
        <v>-0.1877346683354264</v>
      </c>
      <c r="AR60">
        <v>0.37166262135923667</v>
      </c>
      <c r="AS60">
        <v>6.2308205470313682</v>
      </c>
      <c r="AX60">
        <v>1335.6000000000001</v>
      </c>
      <c r="AY60">
        <v>1.6335227272727293E-2</v>
      </c>
      <c r="AZ60">
        <v>795.66666666666663</v>
      </c>
      <c r="BA60">
        <v>2.4243724522634531E-2</v>
      </c>
      <c r="BB60">
        <v>53.702555980945334</v>
      </c>
      <c r="BC60">
        <v>-0.10541307894398573</v>
      </c>
      <c r="BD60">
        <v>0</v>
      </c>
      <c r="BE60">
        <v>60.030562393593016</v>
      </c>
      <c r="BF60">
        <v>-0.11025795915340066</v>
      </c>
      <c r="BG60">
        <v>0</v>
      </c>
      <c r="BH60">
        <v>2.0756382558598796</v>
      </c>
      <c r="BI60">
        <v>-0.71825786697443661</v>
      </c>
      <c r="BJ60">
        <v>-0.89091450427133401</v>
      </c>
      <c r="BK60">
        <v>4.8948513415518757</v>
      </c>
      <c r="BR60">
        <v>1745.3166666666666</v>
      </c>
      <c r="BS60">
        <v>7.6730920232174812E-3</v>
      </c>
      <c r="BT60">
        <v>1039.7566666666669</v>
      </c>
      <c r="BU60">
        <v>1.563532763532785E-2</v>
      </c>
      <c r="BV60">
        <v>69.2487399244161</v>
      </c>
      <c r="BW60">
        <v>67.503325939500044</v>
      </c>
      <c r="BX60">
        <v>1.0258567109194054</v>
      </c>
      <c r="BZ60">
        <v>78.873026503815666</v>
      </c>
      <c r="CA60">
        <v>1.1389813964832332</v>
      </c>
      <c r="CB60">
        <v>1.1684317091946808</v>
      </c>
      <c r="CC60">
        <v>119.68177459167892</v>
      </c>
      <c r="CD60">
        <v>1.7282881207991607</v>
      </c>
      <c r="CE60">
        <v>1.7729759671241072</v>
      </c>
      <c r="CF60">
        <v>60.818595059712763</v>
      </c>
      <c r="CG60">
        <v>0.878262840971479</v>
      </c>
      <c r="CH60">
        <v>0.90097182936173426</v>
      </c>
      <c r="CI60">
        <v>59.045539834758436</v>
      </c>
      <c r="CJ60">
        <v>0.85265868951847656</v>
      </c>
      <c r="CK60">
        <v>0.87470563876627483</v>
      </c>
      <c r="CL60">
        <v>69.707560851293138</v>
      </c>
      <c r="CM60">
        <v>1.0066256935126594</v>
      </c>
      <c r="CN60">
        <v>1.0326537230738622</v>
      </c>
      <c r="CO60">
        <v>68.088945059179807</v>
      </c>
      <c r="CP60">
        <v>0.98325175495608741</v>
      </c>
      <c r="CQ60">
        <v>1.008675411344985</v>
      </c>
      <c r="CR60">
        <v>92.380376692781482</v>
      </c>
      <c r="CS60">
        <v>1.3340369340093869</v>
      </c>
      <c r="CT60">
        <v>1.3685307413678776</v>
      </c>
      <c r="CU60">
        <v>19.510391807200023</v>
      </c>
      <c r="CV60">
        <v>0.28174363646898565</v>
      </c>
      <c r="CW60">
        <v>0.28902860023054627</v>
      </c>
      <c r="CX60">
        <v>64.340150593263601</v>
      </c>
      <c r="CY60">
        <v>0.92911655379563374</v>
      </c>
      <c r="CZ60">
        <v>0.95314045193756169</v>
      </c>
      <c r="DA60">
        <v>826431</v>
      </c>
      <c r="DB60">
        <v>245</v>
      </c>
      <c r="DC60">
        <v>-14416</v>
      </c>
      <c r="DD60">
        <v>812261</v>
      </c>
      <c r="DE60">
        <v>1724</v>
      </c>
      <c r="DF60">
        <v>813984</v>
      </c>
      <c r="DG60">
        <v>672860</v>
      </c>
      <c r="DH60">
        <v>141125</v>
      </c>
      <c r="DI60">
        <v>154538</v>
      </c>
      <c r="DJ60">
        <v>383</v>
      </c>
      <c r="DK60">
        <v>-13030</v>
      </c>
      <c r="DL60">
        <v>160.97999999999999</v>
      </c>
      <c r="DM60">
        <v>127.91</v>
      </c>
      <c r="DN60">
        <v>119.02</v>
      </c>
      <c r="DO60">
        <v>135.11000000000001</v>
      </c>
      <c r="DP60">
        <v>153.19</v>
      </c>
      <c r="DQ60">
        <v>144.59</v>
      </c>
      <c r="DR60">
        <v>143.33000000000001</v>
      </c>
      <c r="DS60">
        <v>147.88999999999999</v>
      </c>
      <c r="DT60">
        <v>152.71</v>
      </c>
      <c r="DU60">
        <v>137.94999999999999</v>
      </c>
      <c r="DV60">
        <v>147.66</v>
      </c>
      <c r="DW60">
        <v>236.23</v>
      </c>
      <c r="DX60">
        <v>187.2</v>
      </c>
      <c r="DY60">
        <v>-5.5596738324685301E-3</v>
      </c>
      <c r="DZ60">
        <v>4.2036659877800378E-2</v>
      </c>
      <c r="EA60">
        <v>4.4401544401544424E-2</v>
      </c>
      <c r="EB60">
        <v>5.2422495715843731E-2</v>
      </c>
      <c r="EC60">
        <v>1.8821495078478211E-2</v>
      </c>
      <c r="ED60">
        <v>3.9169182118729461E-2</v>
      </c>
      <c r="EE60">
        <v>9.36619718309868E-3</v>
      </c>
      <c r="EF60">
        <v>2.5802871609904968E-2</v>
      </c>
      <c r="EG60">
        <v>2.6345856576382928E-2</v>
      </c>
      <c r="EH60">
        <v>1.0918950608236704E-2</v>
      </c>
      <c r="EI60">
        <v>8.2551319648093771E-2</v>
      </c>
      <c r="EJ60">
        <v>-9.6008720442731024E-3</v>
      </c>
      <c r="EK60">
        <v>5.4945054945054951E-2</v>
      </c>
    </row>
    <row r="61" spans="1:141">
      <c r="A61" t="s">
        <v>82</v>
      </c>
      <c r="B61" s="1">
        <v>-0.14899999999999999</v>
      </c>
      <c r="C61" s="1">
        <v>8.7400000000000005E-2</v>
      </c>
      <c r="D61" s="1">
        <v>0.38279999999999997</v>
      </c>
      <c r="E61" s="1">
        <v>7.3599999999999999E-2</v>
      </c>
      <c r="F61" s="1">
        <v>3.7499999999999999E-2</v>
      </c>
      <c r="G61" s="1">
        <v>0.1016</v>
      </c>
      <c r="H61" s="1">
        <v>8.6999999999999994E-2</v>
      </c>
      <c r="I61" s="1">
        <v>5.0999999999999997E-2</v>
      </c>
      <c r="J61" s="1">
        <v>5.21E-2</v>
      </c>
      <c r="K61" s="1">
        <v>8.09E-2</v>
      </c>
      <c r="L61" s="1">
        <v>-7.9000000000000008E-3</v>
      </c>
      <c r="M61" s="1">
        <v>3.3599999999999998E-2</v>
      </c>
      <c r="N61" s="1">
        <v>4.0800000000000003E-2</v>
      </c>
      <c r="O61" s="1">
        <v>0.25590000000000002</v>
      </c>
      <c r="P61" s="1">
        <v>7.4399999999999994E-2</v>
      </c>
      <c r="Q61" s="1">
        <v>0.14319999999999999</v>
      </c>
      <c r="R61" s="1">
        <v>8.3699999999999997E-2</v>
      </c>
      <c r="S61" s="1">
        <v>1.9099999999999999E-2</v>
      </c>
      <c r="T61" s="1">
        <v>0.3448</v>
      </c>
      <c r="U61" s="1">
        <v>5.2900000000000003E-2</v>
      </c>
      <c r="V61" s="1">
        <v>-0.42959999999999998</v>
      </c>
      <c r="W61" s="1">
        <v>-6.1600000000000002E-2</v>
      </c>
      <c r="X61" s="1">
        <v>6.7999999999999996E-3</v>
      </c>
      <c r="Y61">
        <v>-0.81583271067752205</v>
      </c>
      <c r="Z61">
        <v>4.6859588192374124</v>
      </c>
      <c r="AA61">
        <v>1.5028498890556019</v>
      </c>
      <c r="AB61">
        <v>0.96388716437463273</v>
      </c>
      <c r="AC61">
        <v>0.93842500594900624</v>
      </c>
      <c r="AD61">
        <v>2.2660932643323806</v>
      </c>
      <c r="AE61">
        <v>1.9044292147023967</v>
      </c>
      <c r="AF61">
        <v>0.97224200000001204</v>
      </c>
      <c r="AG61">
        <v>1.6699254574293665</v>
      </c>
      <c r="AH61">
        <v>1.0754095176016554</v>
      </c>
      <c r="AI61">
        <v>1.0637052475999997</v>
      </c>
      <c r="AJ61">
        <v>1.7378975613275613</v>
      </c>
      <c r="AK61">
        <v>-6.8405921578551646E-2</v>
      </c>
      <c r="AL61">
        <v>0</v>
      </c>
      <c r="AM61">
        <v>1.8655094547964113</v>
      </c>
      <c r="AN61">
        <v>-0.10068656390630827</v>
      </c>
      <c r="AO61">
        <v>0</v>
      </c>
      <c r="AP61">
        <v>-0.17078785178583633</v>
      </c>
      <c r="AQ61">
        <v>-0.17554858934167861</v>
      </c>
      <c r="AR61">
        <v>1.9950124688279391</v>
      </c>
      <c r="AS61">
        <v>0.15071590052748718</v>
      </c>
      <c r="AX61">
        <v>1349.2333333333333</v>
      </c>
      <c r="AY61">
        <v>1.0207647000099738E-2</v>
      </c>
      <c r="AZ61">
        <v>796.5</v>
      </c>
      <c r="BA61">
        <v>1.0473397570172241E-3</v>
      </c>
      <c r="BB61">
        <v>49.605007092565565</v>
      </c>
      <c r="BC61">
        <v>-7.6300816851876771E-2</v>
      </c>
      <c r="BD61">
        <v>0</v>
      </c>
      <c r="BE61">
        <v>53.702555980945334</v>
      </c>
      <c r="BF61">
        <v>-0.10541307894398573</v>
      </c>
      <c r="BG61">
        <v>0</v>
      </c>
      <c r="BH61">
        <v>-0.99794039667278067</v>
      </c>
      <c r="BI61">
        <v>-1.003036009377023</v>
      </c>
      <c r="BJ61">
        <v>1.5245875121319807</v>
      </c>
      <c r="BK61">
        <v>-0.31109574835810339</v>
      </c>
      <c r="BR61">
        <v>1751.0999999999997</v>
      </c>
      <c r="BS61">
        <v>3.3136298092990247E-3</v>
      </c>
      <c r="BT61">
        <v>1033.7333333333333</v>
      </c>
      <c r="BU61">
        <v>-5.7930220852957948E-3</v>
      </c>
      <c r="BV61">
        <v>70.324149442017756</v>
      </c>
      <c r="BW61">
        <v>68.567031187100042</v>
      </c>
      <c r="BX61">
        <v>1.0256262845932915</v>
      </c>
      <c r="BZ61">
        <v>78.05719379313814</v>
      </c>
      <c r="CA61">
        <v>1.109962856465065</v>
      </c>
      <c r="CB61">
        <v>1.1384070805128215</v>
      </c>
      <c r="CC61">
        <v>124.36773341091633</v>
      </c>
      <c r="CD61">
        <v>1.7684925363151032</v>
      </c>
      <c r="CE61">
        <v>1.8138124293518259</v>
      </c>
      <c r="CF61">
        <v>62.321444948768367</v>
      </c>
      <c r="CG61">
        <v>0.88620261237787712</v>
      </c>
      <c r="CH61">
        <v>0.90891269272999098</v>
      </c>
      <c r="CI61">
        <v>60.009426999133069</v>
      </c>
      <c r="CJ61">
        <v>0.85332602634050803</v>
      </c>
      <c r="CK61">
        <v>0.87519360194237239</v>
      </c>
      <c r="CL61">
        <v>70.645985857242138</v>
      </c>
      <c r="CM61">
        <v>1.0045764707824834</v>
      </c>
      <c r="CN61">
        <v>1.0303200333184794</v>
      </c>
      <c r="CO61">
        <v>70.35503832351219</v>
      </c>
      <c r="CP61">
        <v>1.0004392357638097</v>
      </c>
      <c r="CQ61">
        <v>1.026076776337788</v>
      </c>
      <c r="CR61">
        <v>94.284805907483872</v>
      </c>
      <c r="CS61">
        <v>1.3407173304701208</v>
      </c>
      <c r="CT61">
        <v>1.375074934339906</v>
      </c>
      <c r="CU61">
        <v>20.482633807200035</v>
      </c>
      <c r="CV61">
        <v>0.29126031341606146</v>
      </c>
      <c r="CW61">
        <v>0.29872423309839269</v>
      </c>
      <c r="CX61">
        <v>66.010076050692973</v>
      </c>
      <c r="CY61">
        <v>0.93865445333424569</v>
      </c>
      <c r="CZ61">
        <v>0.96270867949014938</v>
      </c>
      <c r="DA61">
        <v>895610</v>
      </c>
      <c r="DB61">
        <v>241</v>
      </c>
      <c r="DC61">
        <v>-19518</v>
      </c>
      <c r="DD61">
        <v>876333</v>
      </c>
      <c r="DE61">
        <v>1304</v>
      </c>
      <c r="DF61">
        <v>877637</v>
      </c>
      <c r="DG61">
        <v>738168</v>
      </c>
      <c r="DH61">
        <v>139469</v>
      </c>
      <c r="DI61">
        <v>164653</v>
      </c>
      <c r="DJ61">
        <v>596</v>
      </c>
      <c r="DK61">
        <v>-24588</v>
      </c>
      <c r="DL61">
        <v>168.79</v>
      </c>
      <c r="DM61">
        <v>134</v>
      </c>
      <c r="DN61">
        <v>125.15</v>
      </c>
      <c r="DO61">
        <v>141.57</v>
      </c>
      <c r="DP61">
        <v>155.55000000000001</v>
      </c>
      <c r="DQ61">
        <v>148.71</v>
      </c>
      <c r="DR61">
        <v>145.30000000000001</v>
      </c>
      <c r="DS61">
        <v>151.88999999999999</v>
      </c>
      <c r="DT61">
        <v>153.79</v>
      </c>
      <c r="DU61">
        <v>141.21</v>
      </c>
      <c r="DV61">
        <v>161.19999999999999</v>
      </c>
      <c r="DW61">
        <v>231.57</v>
      </c>
      <c r="DX61">
        <v>211.3</v>
      </c>
      <c r="DY61">
        <v>4.8515343520934298E-2</v>
      </c>
      <c r="DZ61">
        <v>4.7611601907591304E-2</v>
      </c>
      <c r="EA61">
        <v>5.150394891614863E-2</v>
      </c>
      <c r="EB61">
        <v>4.7812893198134698E-2</v>
      </c>
      <c r="EC61">
        <v>1.5405705333246384E-2</v>
      </c>
      <c r="ED61">
        <v>2.8494363372294104E-2</v>
      </c>
      <c r="EE61">
        <v>1.3744505686178739E-2</v>
      </c>
      <c r="EF61">
        <v>2.7047129623368721E-2</v>
      </c>
      <c r="EG61">
        <v>7.0722284067839961E-3</v>
      </c>
      <c r="EH61">
        <v>2.3631750634287928E-2</v>
      </c>
      <c r="EI61">
        <v>9.1697142083163971E-2</v>
      </c>
      <c r="EJ61">
        <v>-1.9726537696312902E-2</v>
      </c>
      <c r="EK61">
        <v>0.12873931623931636</v>
      </c>
    </row>
    <row r="62" spans="1:141">
      <c r="A62" t="s">
        <v>83</v>
      </c>
      <c r="B62" s="1">
        <v>0.22539999999999999</v>
      </c>
      <c r="C62" s="1">
        <v>-0.10050000000000001</v>
      </c>
      <c r="D62" s="1">
        <v>4.9399999999999999E-2</v>
      </c>
      <c r="E62" s="1">
        <v>-0.15040000000000001</v>
      </c>
      <c r="F62" s="1">
        <v>-4.8399999999999999E-2</v>
      </c>
      <c r="G62" s="1">
        <v>-1.1299999999999999E-2</v>
      </c>
      <c r="H62" s="1">
        <v>-4.19E-2</v>
      </c>
      <c r="I62" s="1">
        <v>-6.54E-2</v>
      </c>
      <c r="J62" s="1">
        <v>7.6799999999999993E-2</v>
      </c>
      <c r="K62" s="1">
        <v>-9.3700000000000006E-2</v>
      </c>
      <c r="L62" s="1">
        <v>7.1300000000000002E-2</v>
      </c>
      <c r="M62" s="1">
        <v>-8.8000000000000005E-3</v>
      </c>
      <c r="N62" s="1">
        <v>-1.7000000000000001E-2</v>
      </c>
      <c r="O62" s="1">
        <v>-0.12939999999999999</v>
      </c>
      <c r="P62" s="1">
        <v>-4.7100000000000003E-2</v>
      </c>
      <c r="Q62" s="1">
        <v>-3.0599999999999999E-2</v>
      </c>
      <c r="R62" s="1">
        <v>-4.4699999999999997E-2</v>
      </c>
      <c r="S62" s="1">
        <v>2.0400000000000001E-2</v>
      </c>
      <c r="T62" s="1">
        <v>-0.21229999999999999</v>
      </c>
      <c r="U62" s="1">
        <v>-1.38E-2</v>
      </c>
      <c r="V62" s="1">
        <v>-1.9365000000000001</v>
      </c>
      <c r="W62" s="1">
        <v>-1.43E-2</v>
      </c>
      <c r="X62" s="1">
        <v>6.0299999999999999E-2</v>
      </c>
      <c r="Y62">
        <v>3.391138742431421</v>
      </c>
      <c r="Z62">
        <v>10.701540478554072</v>
      </c>
      <c r="AA62">
        <v>0.75185228283687344</v>
      </c>
      <c r="AB62">
        <v>0.17989513212037789</v>
      </c>
      <c r="AC62">
        <v>3.2487933708918559</v>
      </c>
      <c r="AD62">
        <v>1.2658426173190129</v>
      </c>
      <c r="AE62">
        <v>0.68865716447135128</v>
      </c>
      <c r="AF62">
        <v>-1.1803629999999954</v>
      </c>
      <c r="AG62">
        <v>1.4939121323970683</v>
      </c>
      <c r="AH62">
        <v>2.0649884199222868</v>
      </c>
      <c r="AI62">
        <v>2.0638364200000092</v>
      </c>
      <c r="AJ62">
        <v>1.8020322705314011</v>
      </c>
      <c r="AK62">
        <v>3.690361885015131E-2</v>
      </c>
      <c r="AL62">
        <v>1</v>
      </c>
      <c r="AM62">
        <v>1.7378975613275613</v>
      </c>
      <c r="AN62">
        <v>-6.8405921578551646E-2</v>
      </c>
      <c r="AO62">
        <v>0</v>
      </c>
      <c r="AP62">
        <v>5.1324010711097712</v>
      </c>
      <c r="AQ62">
        <v>0.31403090064061612</v>
      </c>
      <c r="AR62">
        <v>1.7633548195895354</v>
      </c>
      <c r="AS62">
        <v>0.17557060446451445</v>
      </c>
      <c r="AX62">
        <v>1395.2666666666667</v>
      </c>
      <c r="AY62">
        <v>3.4118141166588407E-2</v>
      </c>
      <c r="AZ62">
        <v>798.80000000000007</v>
      </c>
      <c r="BA62">
        <v>2.8876333961080579E-3</v>
      </c>
      <c r="BB62">
        <v>50.67857130274249</v>
      </c>
      <c r="BC62">
        <v>2.1642254947642652E-2</v>
      </c>
      <c r="BD62">
        <v>1</v>
      </c>
      <c r="BE62">
        <v>49.605007092565565</v>
      </c>
      <c r="BF62">
        <v>-7.6300816851876771E-2</v>
      </c>
      <c r="BG62">
        <v>0</v>
      </c>
      <c r="BH62">
        <v>2.5849386235115679</v>
      </c>
      <c r="BI62">
        <v>-2.1156832298136696</v>
      </c>
      <c r="BJ62">
        <v>6.0887131191855737E-2</v>
      </c>
      <c r="BK62">
        <v>-1.5006164278008938</v>
      </c>
      <c r="BR62">
        <v>1774.0666666666668</v>
      </c>
      <c r="BS62">
        <v>1.31155654540958E-2</v>
      </c>
      <c r="BT62">
        <v>1015.7333333333332</v>
      </c>
      <c r="BU62">
        <v>-1.741261447181747E-2</v>
      </c>
      <c r="BV62">
        <v>72.389137861940043</v>
      </c>
      <c r="BW62">
        <v>70.630867607100058</v>
      </c>
      <c r="BX62">
        <v>1.0248937938101053</v>
      </c>
      <c r="BZ62">
        <v>81.448332535569563</v>
      </c>
      <c r="CA62">
        <v>1.1251457738163306</v>
      </c>
      <c r="CB62">
        <v>1.1531549207160254</v>
      </c>
      <c r="CC62">
        <v>135.0692738894704</v>
      </c>
      <c r="CD62">
        <v>1.8658776424036625</v>
      </c>
      <c r="CE62">
        <v>1.9123264157085444</v>
      </c>
      <c r="CF62">
        <v>63.073297231605238</v>
      </c>
      <c r="CG62">
        <v>0.87130886061798529</v>
      </c>
      <c r="CH62">
        <v>0.89299904373912709</v>
      </c>
      <c r="CI62">
        <v>60.189322131253448</v>
      </c>
      <c r="CJ62">
        <v>0.83146897323250368</v>
      </c>
      <c r="CK62">
        <v>0.85216739041165357</v>
      </c>
      <c r="CL62">
        <v>73.894779228133999</v>
      </c>
      <c r="CM62">
        <v>1.0207992719717909</v>
      </c>
      <c r="CN62">
        <v>1.0462108385697622</v>
      </c>
      <c r="CO62">
        <v>71.620880940831199</v>
      </c>
      <c r="CP62">
        <v>0.98938712431450615</v>
      </c>
      <c r="CQ62">
        <v>1.0140167233855644</v>
      </c>
      <c r="CR62">
        <v>94.973463071955223</v>
      </c>
      <c r="CS62">
        <v>1.3119850004718638</v>
      </c>
      <c r="CT62">
        <v>1.3446452845555612</v>
      </c>
      <c r="CU62">
        <v>19.302270807200038</v>
      </c>
      <c r="CV62">
        <v>0.26664595514334166</v>
      </c>
      <c r="CW62">
        <v>0.27328378457097852</v>
      </c>
      <c r="CX62">
        <v>67.503988183090044</v>
      </c>
      <c r="CY62">
        <v>0.93251543224389666</v>
      </c>
      <c r="CZ62">
        <v>0.95572927913891736</v>
      </c>
      <c r="DA62">
        <v>855569</v>
      </c>
      <c r="DB62">
        <v>236</v>
      </c>
      <c r="DC62">
        <v>-13657</v>
      </c>
      <c r="DD62">
        <v>842147</v>
      </c>
      <c r="DE62">
        <v>1383</v>
      </c>
      <c r="DF62">
        <v>843530</v>
      </c>
      <c r="DG62">
        <v>702840</v>
      </c>
      <c r="DH62">
        <v>140690</v>
      </c>
      <c r="DI62">
        <v>166767</v>
      </c>
      <c r="DJ62">
        <v>431</v>
      </c>
      <c r="DK62">
        <v>-25646</v>
      </c>
      <c r="DL62">
        <v>173.98</v>
      </c>
      <c r="DM62">
        <v>137.33000000000001</v>
      </c>
      <c r="DN62">
        <v>127.91</v>
      </c>
      <c r="DO62">
        <v>144.56</v>
      </c>
      <c r="DP62">
        <v>157.54</v>
      </c>
      <c r="DQ62">
        <v>153.63999999999999</v>
      </c>
      <c r="DR62">
        <v>144.6</v>
      </c>
      <c r="DS62">
        <v>154.93</v>
      </c>
      <c r="DT62">
        <v>156.5</v>
      </c>
      <c r="DU62">
        <v>143</v>
      </c>
      <c r="DV62">
        <v>168.83</v>
      </c>
      <c r="DW62">
        <v>252.59</v>
      </c>
      <c r="DX62">
        <v>235.24</v>
      </c>
      <c r="DY62">
        <v>3.0748267077433486E-2</v>
      </c>
      <c r="DZ62">
        <v>2.4850746268656809E-2</v>
      </c>
      <c r="EA62">
        <v>2.2053535757091416E-2</v>
      </c>
      <c r="EB62">
        <v>2.112029384756664E-2</v>
      </c>
      <c r="EC62">
        <v>1.2793314046930123E-2</v>
      </c>
      <c r="ED62">
        <v>3.3151771905049948E-2</v>
      </c>
      <c r="EE62">
        <v>-4.8176187198900001E-3</v>
      </c>
      <c r="EF62">
        <v>2.0014484166173026E-2</v>
      </c>
      <c r="EG62">
        <v>1.7621431822615306E-2</v>
      </c>
      <c r="EH62">
        <v>1.2676156079597704E-2</v>
      </c>
      <c r="EI62">
        <v>4.7332506203474095E-2</v>
      </c>
      <c r="EJ62">
        <v>9.0771688906162329E-2</v>
      </c>
      <c r="EK62">
        <v>0.11329862754377661</v>
      </c>
    </row>
    <row r="63" spans="1:141">
      <c r="A63" t="s">
        <v>84</v>
      </c>
      <c r="B63" s="1">
        <v>0.23849999999999999</v>
      </c>
      <c r="C63" s="1">
        <v>0.14760000000000001</v>
      </c>
      <c r="D63" s="1">
        <v>0.3695</v>
      </c>
      <c r="E63" s="1">
        <v>0.13159999999999999</v>
      </c>
      <c r="F63" s="1">
        <v>0.1409</v>
      </c>
      <c r="G63" s="1">
        <v>7.9500000000000001E-2</v>
      </c>
      <c r="H63" s="1">
        <v>4.9799999999999997E-2</v>
      </c>
      <c r="I63" s="1">
        <v>0.11700000000000001</v>
      </c>
      <c r="J63" s="1">
        <v>4.9500000000000002E-2</v>
      </c>
      <c r="K63" s="1">
        <v>5.4699999999999999E-2</v>
      </c>
      <c r="L63" s="1">
        <v>7.4000000000000003E-3</v>
      </c>
      <c r="M63" s="1">
        <v>2.4400000000000002E-2</v>
      </c>
      <c r="N63" s="1">
        <v>2.6499999999999999E-2</v>
      </c>
      <c r="O63" s="1">
        <v>5.3400000000000003E-2</v>
      </c>
      <c r="P63" s="1">
        <v>8.6199999999999999E-2</v>
      </c>
      <c r="Q63" s="1">
        <v>6.8099999999999994E-2</v>
      </c>
      <c r="R63" s="1">
        <v>8.3599999999999994E-2</v>
      </c>
      <c r="S63" s="1">
        <v>3.0599999999999999E-2</v>
      </c>
      <c r="T63" s="1">
        <v>9.5899999999999999E-2</v>
      </c>
      <c r="U63" s="1">
        <v>8.2199999999999995E-2</v>
      </c>
      <c r="V63" s="1">
        <v>7.9935</v>
      </c>
      <c r="W63" s="1">
        <v>0.2099</v>
      </c>
      <c r="X63" s="1">
        <v>9.5899999999999999E-2</v>
      </c>
      <c r="Y63">
        <v>1.3896906313988211</v>
      </c>
      <c r="Z63">
        <v>-6.0667003734129032</v>
      </c>
      <c r="AA63">
        <v>2.0762648299512021</v>
      </c>
      <c r="AB63">
        <v>0.68925543302176262</v>
      </c>
      <c r="AC63">
        <v>1.3942614232600015</v>
      </c>
      <c r="AD63">
        <v>1.1017361812955651</v>
      </c>
      <c r="AE63">
        <v>-0.3854250350457944</v>
      </c>
      <c r="AF63">
        <v>-0.4302564880000137</v>
      </c>
      <c r="AG63">
        <v>1.3908142264080769</v>
      </c>
      <c r="AH63">
        <v>1.0026170753245411</v>
      </c>
      <c r="AI63">
        <v>1.0024510000000042</v>
      </c>
      <c r="AJ63">
        <v>1.7916963492063491</v>
      </c>
      <c r="AK63">
        <v>-5.7357026808426978E-3</v>
      </c>
      <c r="AL63">
        <v>0</v>
      </c>
      <c r="AM63">
        <v>1.8020322705314011</v>
      </c>
      <c r="AN63">
        <v>3.690361885015131E-2</v>
      </c>
      <c r="AO63">
        <v>1</v>
      </c>
      <c r="AP63">
        <v>0.67921324465827215</v>
      </c>
      <c r="AQ63">
        <v>5.0087653393449116E-2</v>
      </c>
      <c r="AR63">
        <v>3.6840189297415282</v>
      </c>
      <c r="AS63">
        <v>0.10015022533802487</v>
      </c>
      <c r="AX63">
        <v>1421.4666666666665</v>
      </c>
      <c r="AY63">
        <v>1.8777772468823034E-2</v>
      </c>
      <c r="AZ63">
        <v>799.4</v>
      </c>
      <c r="BA63">
        <v>7.5112669003493866E-4</v>
      </c>
      <c r="BB63">
        <v>49.714114045019095</v>
      </c>
      <c r="BC63">
        <v>-1.9030869121426947E-2</v>
      </c>
      <c r="BD63">
        <v>0</v>
      </c>
      <c r="BE63">
        <v>50.67857130274249</v>
      </c>
      <c r="BF63">
        <v>2.1642254947642652E-2</v>
      </c>
      <c r="BG63">
        <v>1</v>
      </c>
      <c r="BH63">
        <v>-0.30195063471255557</v>
      </c>
      <c r="BI63">
        <v>-0.92504461629981938</v>
      </c>
      <c r="BJ63">
        <v>1.5707282674218837</v>
      </c>
      <c r="BK63">
        <v>-1.9400387225470772</v>
      </c>
      <c r="BR63">
        <v>1778.6166666666668</v>
      </c>
      <c r="BS63">
        <v>2.5647288715192709E-3</v>
      </c>
      <c r="BT63">
        <v>1000.25</v>
      </c>
      <c r="BU63">
        <v>-1.5243502231556743E-2</v>
      </c>
      <c r="BV63">
        <v>73.391754937264579</v>
      </c>
      <c r="BW63">
        <v>71.633318607100065</v>
      </c>
      <c r="BX63">
        <v>1.0245477434852532</v>
      </c>
      <c r="BZ63">
        <v>82.838023166968384</v>
      </c>
      <c r="CA63">
        <v>1.1287102105376619</v>
      </c>
      <c r="CB63">
        <v>1.1564174992551266</v>
      </c>
      <c r="CC63">
        <v>129.00257351605748</v>
      </c>
      <c r="CD63">
        <v>1.7577256958404817</v>
      </c>
      <c r="CE63">
        <v>1.8008738953394121</v>
      </c>
      <c r="CF63">
        <v>65.149562061556438</v>
      </c>
      <c r="CG63">
        <v>0.88769592874903203</v>
      </c>
      <c r="CH63">
        <v>0.90948686070086693</v>
      </c>
      <c r="CI63">
        <v>60.878577564275211</v>
      </c>
      <c r="CJ63">
        <v>0.82950159205641483</v>
      </c>
      <c r="CK63">
        <v>0.84986398435882493</v>
      </c>
      <c r="CL63">
        <v>75.289040651394004</v>
      </c>
      <c r="CM63">
        <v>1.0258514831230188</v>
      </c>
      <c r="CN63">
        <v>1.0510338221846893</v>
      </c>
      <c r="CO63">
        <v>72.722617122126763</v>
      </c>
      <c r="CP63">
        <v>0.99088265683645527</v>
      </c>
      <c r="CQ63">
        <v>1.015206590120463</v>
      </c>
      <c r="CR63">
        <v>94.588038036909424</v>
      </c>
      <c r="CS63">
        <v>1.2888101411086772</v>
      </c>
      <c r="CT63">
        <v>1.3204475218538061</v>
      </c>
      <c r="CU63">
        <v>18.872014319200026</v>
      </c>
      <c r="CV63">
        <v>0.25714079647409799</v>
      </c>
      <c r="CW63">
        <v>0.26345302278553784</v>
      </c>
      <c r="CX63">
        <v>68.894802409498126</v>
      </c>
      <c r="CY63">
        <v>0.93872673392793982</v>
      </c>
      <c r="CZ63">
        <v>0.96177035699515245</v>
      </c>
      <c r="DA63">
        <v>927097</v>
      </c>
      <c r="DB63">
        <v>243</v>
      </c>
      <c r="DC63">
        <v>-21546</v>
      </c>
      <c r="DD63">
        <v>905794</v>
      </c>
      <c r="DE63">
        <v>1421</v>
      </c>
      <c r="DF63">
        <v>907215</v>
      </c>
      <c r="DG63">
        <v>735450</v>
      </c>
      <c r="DH63">
        <v>171765</v>
      </c>
      <c r="DI63">
        <v>197407</v>
      </c>
      <c r="DJ63">
        <v>458</v>
      </c>
      <c r="DK63">
        <v>-25184</v>
      </c>
      <c r="DL63">
        <v>176.07</v>
      </c>
      <c r="DM63">
        <v>139.66999999999999</v>
      </c>
      <c r="DN63">
        <v>129.31</v>
      </c>
      <c r="DO63">
        <v>149.06</v>
      </c>
      <c r="DP63">
        <v>159.03</v>
      </c>
      <c r="DQ63">
        <v>154.97999999999999</v>
      </c>
      <c r="DR63">
        <v>145.47</v>
      </c>
      <c r="DS63">
        <v>156.88</v>
      </c>
      <c r="DT63">
        <v>158.22999999999999</v>
      </c>
      <c r="DU63">
        <v>144.02000000000001</v>
      </c>
      <c r="DV63">
        <v>173.56</v>
      </c>
      <c r="DW63">
        <v>254.9</v>
      </c>
      <c r="DX63">
        <v>244.92</v>
      </c>
      <c r="DY63">
        <v>1.2012875043108424E-2</v>
      </c>
      <c r="DZ63">
        <v>1.7039248525449462E-2</v>
      </c>
      <c r="EA63">
        <v>1.0945195840825626E-2</v>
      </c>
      <c r="EB63">
        <v>3.1128942999446595E-2</v>
      </c>
      <c r="EC63">
        <v>9.457915450044492E-3</v>
      </c>
      <c r="ED63">
        <v>8.7216870606613098E-3</v>
      </c>
      <c r="EE63">
        <v>6.0165975103734755E-3</v>
      </c>
      <c r="EF63">
        <v>1.2586329310010899E-2</v>
      </c>
      <c r="EG63">
        <v>1.1054313099041467E-2</v>
      </c>
      <c r="EH63">
        <v>7.1328671328672044E-3</v>
      </c>
      <c r="EI63">
        <v>2.8016347805484745E-2</v>
      </c>
      <c r="EJ63">
        <v>9.1452551565778615E-3</v>
      </c>
      <c r="EK63">
        <v>4.1149464376806569E-2</v>
      </c>
    </row>
    <row r="64" spans="1:141">
      <c r="A64" t="s">
        <v>85</v>
      </c>
      <c r="B64" s="1">
        <v>-0.125</v>
      </c>
      <c r="C64" s="1">
        <v>8.7400000000000005E-2</v>
      </c>
      <c r="D64" s="1">
        <v>0.21840000000000001</v>
      </c>
      <c r="E64" s="1">
        <v>8.0500000000000002E-2</v>
      </c>
      <c r="F64" s="1">
        <v>6.9800000000000001E-2</v>
      </c>
      <c r="G64" s="1">
        <v>3.5799999999999998E-2</v>
      </c>
      <c r="H64" s="1">
        <v>3.3000000000000002E-2</v>
      </c>
      <c r="I64" s="1">
        <v>3.04E-2</v>
      </c>
      <c r="J64" s="1">
        <v>-1.3100000000000001E-2</v>
      </c>
      <c r="K64" s="1">
        <v>3.3099999999999997E-2</v>
      </c>
      <c r="L64" s="1">
        <v>6.8900000000000003E-2</v>
      </c>
      <c r="M64" s="1">
        <v>7.3499999999999996E-2</v>
      </c>
      <c r="N64" s="1">
        <v>1.89E-2</v>
      </c>
      <c r="O64" s="1">
        <v>4.1000000000000003E-3</v>
      </c>
      <c r="P64" s="1">
        <v>3.8399999999999997E-2</v>
      </c>
      <c r="Q64" s="1">
        <v>4.3999999999999997E-2</v>
      </c>
      <c r="R64" s="1">
        <v>3.9199999999999999E-2</v>
      </c>
      <c r="S64" s="1">
        <v>4.2900000000000001E-2</v>
      </c>
      <c r="T64" s="1">
        <v>1.24E-2</v>
      </c>
      <c r="U64" s="1">
        <v>0.1067</v>
      </c>
      <c r="V64" s="1">
        <v>-0.10929999999999999</v>
      </c>
      <c r="W64" s="1">
        <v>8.3799999999999999E-2</v>
      </c>
      <c r="X64" s="1">
        <v>0.1389</v>
      </c>
      <c r="Y64">
        <v>1.027014233524115</v>
      </c>
      <c r="Z64">
        <v>-8.7166388791241829</v>
      </c>
      <c r="AA64">
        <v>0.71473964054884487</v>
      </c>
      <c r="AB64">
        <v>-2.4874601005653307E-2</v>
      </c>
      <c r="AC64">
        <v>0.94833286983211362</v>
      </c>
      <c r="AD64">
        <v>1.0201866234466728</v>
      </c>
      <c r="AE64">
        <v>1.0725994761135782</v>
      </c>
      <c r="AF64">
        <v>0.2301660360000124</v>
      </c>
      <c r="AG64">
        <v>0.87511299008886656</v>
      </c>
      <c r="AH64">
        <v>0.50227102274518209</v>
      </c>
      <c r="AI64">
        <v>0.50022901799999797</v>
      </c>
      <c r="AJ64">
        <v>1.7489031746031742</v>
      </c>
      <c r="AK64">
        <v>-2.3884166880247637E-2</v>
      </c>
      <c r="AL64">
        <v>0</v>
      </c>
      <c r="AM64">
        <v>1.7916963492063491</v>
      </c>
      <c r="AN64">
        <v>-5.7357026808426978E-3</v>
      </c>
      <c r="AO64">
        <v>0</v>
      </c>
      <c r="AP64">
        <v>5.3408292340126451</v>
      </c>
      <c r="AQ64">
        <v>0.12515644555695093</v>
      </c>
      <c r="AR64">
        <v>1.9942419773892439</v>
      </c>
      <c r="AS64">
        <v>1.250625312656517E-2</v>
      </c>
      <c r="AX64">
        <v>1474.5333333333335</v>
      </c>
      <c r="AY64">
        <v>3.7332332801801239E-2</v>
      </c>
      <c r="AZ64">
        <v>799.86666666666667</v>
      </c>
      <c r="BA64">
        <v>5.8377116170464974E-4</v>
      </c>
      <c r="BB64">
        <v>48.276988503251651</v>
      </c>
      <c r="BC64">
        <v>-2.8907797501249655E-2</v>
      </c>
      <c r="BD64">
        <v>0</v>
      </c>
      <c r="BE64">
        <v>49.714114045019095</v>
      </c>
      <c r="BF64">
        <v>-1.9030869121426947E-2</v>
      </c>
      <c r="BG64">
        <v>0</v>
      </c>
      <c r="BH64">
        <v>4.9172037512572375</v>
      </c>
      <c r="BI64">
        <v>-0.27720235772115132</v>
      </c>
      <c r="BJ64">
        <v>1.8151889095429086</v>
      </c>
      <c r="BK64">
        <v>-0.16353882052612123</v>
      </c>
      <c r="BR64">
        <v>1843.1266666666668</v>
      </c>
      <c r="BS64">
        <v>3.6269760206902361E-2</v>
      </c>
      <c r="BT64">
        <v>999.84</v>
      </c>
      <c r="BU64">
        <v>-4.0989752561856354E-4</v>
      </c>
      <c r="BV64">
        <v>73.894025960009756</v>
      </c>
      <c r="BW64">
        <v>72.133547625100064</v>
      </c>
      <c r="BX64">
        <v>1.0244058193846146</v>
      </c>
      <c r="BZ64">
        <v>83.865037400492497</v>
      </c>
      <c r="CA64">
        <v>1.1349366381238841</v>
      </c>
      <c r="CB64">
        <v>1.1626356967269176</v>
      </c>
      <c r="CC64">
        <v>120.28593463693329</v>
      </c>
      <c r="CD64">
        <v>1.6278167696808139</v>
      </c>
      <c r="CE64">
        <v>1.6675449717528907</v>
      </c>
      <c r="CF64">
        <v>65.86430170210528</v>
      </c>
      <c r="CG64">
        <v>0.8913345950016307</v>
      </c>
      <c r="CH64">
        <v>0.9130883461384991</v>
      </c>
      <c r="CI64">
        <v>60.853702963269555</v>
      </c>
      <c r="CJ64">
        <v>0.82352669478588958</v>
      </c>
      <c r="CK64">
        <v>0.84362553855724265</v>
      </c>
      <c r="CL64">
        <v>76.237373521226118</v>
      </c>
      <c r="CM64">
        <v>1.0317122734994104</v>
      </c>
      <c r="CN64">
        <v>1.0568920569033271</v>
      </c>
      <c r="CO64">
        <v>73.74280374557344</v>
      </c>
      <c r="CP64">
        <v>0.99795352584364327</v>
      </c>
      <c r="CQ64">
        <v>1.0223093993496226</v>
      </c>
      <c r="CR64">
        <v>95.660637513023005</v>
      </c>
      <c r="CS64">
        <v>1.2945652408327701</v>
      </c>
      <c r="CT64">
        <v>1.326160166282135</v>
      </c>
      <c r="CU64">
        <v>19.102180355200041</v>
      </c>
      <c r="CV64">
        <v>0.25850777660345409</v>
      </c>
      <c r="CW64">
        <v>0.26481687070875631</v>
      </c>
      <c r="CX64">
        <v>69.769915399586992</v>
      </c>
      <c r="CY64">
        <v>0.94418885008844067</v>
      </c>
      <c r="CZ64">
        <v>0.96723255262866614</v>
      </c>
      <c r="DA64">
        <v>963438</v>
      </c>
      <c r="DB64">
        <v>192</v>
      </c>
      <c r="DC64">
        <v>-14586</v>
      </c>
      <c r="DD64">
        <v>949044</v>
      </c>
      <c r="DE64">
        <v>1176</v>
      </c>
      <c r="DF64">
        <v>950220</v>
      </c>
      <c r="DG64">
        <v>761311</v>
      </c>
      <c r="DH64">
        <v>188909</v>
      </c>
      <c r="DI64">
        <v>214320</v>
      </c>
      <c r="DJ64">
        <v>548</v>
      </c>
      <c r="DK64">
        <v>-24864</v>
      </c>
      <c r="DL64">
        <v>169.48</v>
      </c>
      <c r="DM64">
        <v>139.78</v>
      </c>
      <c r="DN64">
        <v>129.04</v>
      </c>
      <c r="DO64">
        <v>147.80000000000001</v>
      </c>
      <c r="DP64">
        <v>161.9</v>
      </c>
      <c r="DQ64">
        <v>158.57</v>
      </c>
      <c r="DR64">
        <v>146.72</v>
      </c>
      <c r="DS64">
        <v>158.43</v>
      </c>
      <c r="DT64">
        <v>161.94</v>
      </c>
      <c r="DU64">
        <v>145.07</v>
      </c>
      <c r="DV64">
        <v>177.94</v>
      </c>
      <c r="DW64">
        <v>264.45</v>
      </c>
      <c r="DX64">
        <v>263.81</v>
      </c>
      <c r="DY64">
        <v>-3.7428295564264233E-2</v>
      </c>
      <c r="DZ64">
        <v>7.8757070236996961E-4</v>
      </c>
      <c r="EA64">
        <v>-2.0880055680149272E-3</v>
      </c>
      <c r="EB64">
        <v>-8.4529719576009049E-3</v>
      </c>
      <c r="EC64">
        <v>1.8046909388165784E-2</v>
      </c>
      <c r="ED64">
        <v>2.3164279261840261E-2</v>
      </c>
      <c r="EE64">
        <v>8.5928370110675747E-3</v>
      </c>
      <c r="EF64">
        <v>9.8801631820500477E-3</v>
      </c>
      <c r="EG64">
        <v>2.3446881122416788E-2</v>
      </c>
      <c r="EH64">
        <v>7.2906540758226838E-3</v>
      </c>
      <c r="EI64">
        <v>2.523622954597831E-2</v>
      </c>
      <c r="EJ64">
        <v>3.7465672812867723E-2</v>
      </c>
      <c r="EK64">
        <v>7.7127225216397255E-2</v>
      </c>
    </row>
    <row r="65" spans="1:141">
      <c r="A65" t="s">
        <v>86</v>
      </c>
      <c r="B65" s="1">
        <v>-0.13400000000000001</v>
      </c>
      <c r="C65" s="1">
        <v>1.6000000000000001E-3</v>
      </c>
      <c r="D65" s="1">
        <v>-8.9999999999999998E-4</v>
      </c>
      <c r="E65" s="1">
        <v>-8.8000000000000005E-3</v>
      </c>
      <c r="F65" s="1">
        <v>2.35E-2</v>
      </c>
      <c r="G65" s="1">
        <v>1.8700000000000001E-2</v>
      </c>
      <c r="H65" s="1">
        <v>0.1017</v>
      </c>
      <c r="I65" s="1">
        <v>4.41E-2</v>
      </c>
      <c r="J65" s="1">
        <v>0.1045</v>
      </c>
      <c r="K65" s="1">
        <v>4.7199999999999999E-2</v>
      </c>
      <c r="L65" s="1">
        <v>2.9499999999999998E-2</v>
      </c>
      <c r="M65" s="1">
        <v>6.6900000000000001E-2</v>
      </c>
      <c r="N65" s="1">
        <v>4.1799999999999997E-2</v>
      </c>
      <c r="O65" s="1">
        <v>0.26029999999999998</v>
      </c>
      <c r="P65" s="1">
        <v>5.9799999999999999E-2</v>
      </c>
      <c r="Q65" s="1">
        <v>8.1299999999999997E-2</v>
      </c>
      <c r="R65" s="1">
        <v>6.2799999999999995E-2</v>
      </c>
      <c r="S65" s="1">
        <v>4.1200000000000001E-2</v>
      </c>
      <c r="T65" s="1">
        <v>0.32500000000000001</v>
      </c>
      <c r="U65" s="1">
        <v>-1.7399999999999999E-2</v>
      </c>
      <c r="V65" s="1">
        <v>-1.5384</v>
      </c>
      <c r="W65" s="1">
        <v>1.5599999999999999E-2</v>
      </c>
      <c r="X65" s="1">
        <v>-2.9100000000000001E-2</v>
      </c>
      <c r="Y65">
        <v>6.6390668554463073</v>
      </c>
      <c r="Z65">
        <v>4.5093973383443009</v>
      </c>
      <c r="AA65">
        <v>2.5058430790517949</v>
      </c>
      <c r="AB65">
        <v>0.26898867138533955</v>
      </c>
      <c r="AC65">
        <v>1.9388561166854057</v>
      </c>
      <c r="AD65">
        <v>1.5413501490311621</v>
      </c>
      <c r="AE65">
        <v>1.2571780185723913</v>
      </c>
      <c r="AF65">
        <v>-0.17031996639998992</v>
      </c>
      <c r="AG65">
        <v>2.358234241752255</v>
      </c>
      <c r="AH65">
        <v>2.231360180256825</v>
      </c>
      <c r="AI65">
        <v>2.2262182174999978</v>
      </c>
      <c r="AJ65">
        <v>1.6963476811594205</v>
      </c>
      <c r="AK65">
        <v>-3.0050544939789817E-2</v>
      </c>
      <c r="AL65">
        <v>0</v>
      </c>
      <c r="AM65">
        <v>1.7489031746031742</v>
      </c>
      <c r="AN65">
        <v>-2.3884166880247637E-2</v>
      </c>
      <c r="AO65">
        <v>0</v>
      </c>
      <c r="AP65">
        <v>1.0740493662441564</v>
      </c>
      <c r="AQ65">
        <v>9.7500000000000142</v>
      </c>
      <c r="AR65">
        <v>4.3304647160068876</v>
      </c>
      <c r="AS65">
        <v>6.1898211829436223</v>
      </c>
      <c r="AX65">
        <v>1515.7333333333336</v>
      </c>
      <c r="AY65">
        <v>2.7941043493986826E-2</v>
      </c>
      <c r="AZ65">
        <v>862.23333333333323</v>
      </c>
      <c r="BA65">
        <v>7.7971328554758995E-2</v>
      </c>
      <c r="BB65">
        <v>46.306225793641694</v>
      </c>
      <c r="BC65">
        <v>-4.0821989330946322E-2</v>
      </c>
      <c r="BD65">
        <v>0</v>
      </c>
      <c r="BE65">
        <v>48.276988503251651</v>
      </c>
      <c r="BF65">
        <v>-2.8907797501249655E-2</v>
      </c>
      <c r="BG65">
        <v>0</v>
      </c>
      <c r="BH65">
        <v>-1.2912520485437895</v>
      </c>
      <c r="BI65">
        <v>7.1811339688911069</v>
      </c>
      <c r="BJ65">
        <v>2.9447994456847981</v>
      </c>
      <c r="BK65">
        <v>4.7803591761720998</v>
      </c>
      <c r="BR65">
        <v>1857.2833333333331</v>
      </c>
      <c r="BS65">
        <v>7.680788804531229E-3</v>
      </c>
      <c r="BT65">
        <v>1056.4366666666667</v>
      </c>
      <c r="BU65">
        <v>5.6605723582439878E-2</v>
      </c>
      <c r="BV65">
        <v>76.125386140266585</v>
      </c>
      <c r="BW65">
        <v>74.359765842600069</v>
      </c>
      <c r="BX65">
        <v>1.0237442960942598</v>
      </c>
      <c r="BZ65">
        <v>90.504104255938799</v>
      </c>
      <c r="CA65">
        <v>1.1888820384986734</v>
      </c>
      <c r="CB65">
        <v>1.2171112056419331</v>
      </c>
      <c r="CC65">
        <v>124.79533197527759</v>
      </c>
      <c r="CD65">
        <v>1.639339231006764</v>
      </c>
      <c r="CE65">
        <v>1.6782641871067245</v>
      </c>
      <c r="CF65">
        <v>68.37014478115708</v>
      </c>
      <c r="CG65">
        <v>0.89812542500842085</v>
      </c>
      <c r="CH65">
        <v>0.91945078102960365</v>
      </c>
      <c r="CI65">
        <v>61.122691634654892</v>
      </c>
      <c r="CJ65">
        <v>0.80292126889224402</v>
      </c>
      <c r="CK65">
        <v>0.82198606924120021</v>
      </c>
      <c r="CL65">
        <v>78.176229637911518</v>
      </c>
      <c r="CM65">
        <v>1.0269403362219549</v>
      </c>
      <c r="CN65">
        <v>1.0513243116363478</v>
      </c>
      <c r="CO65">
        <v>75.2841538946046</v>
      </c>
      <c r="CP65">
        <v>0.98894938615993422</v>
      </c>
      <c r="CQ65">
        <v>1.012431293207152</v>
      </c>
      <c r="CR65">
        <v>96.917815531595394</v>
      </c>
      <c r="CS65">
        <v>1.2731339760039737</v>
      </c>
      <c r="CT65">
        <v>1.3033636460978741</v>
      </c>
      <c r="CU65">
        <v>18.93186038880005</v>
      </c>
      <c r="CV65">
        <v>0.24869312786035286</v>
      </c>
      <c r="CW65">
        <v>0.25459817112487665</v>
      </c>
      <c r="CX65">
        <v>72.128149641339249</v>
      </c>
      <c r="CY65">
        <v>0.94749141250249769</v>
      </c>
      <c r="CZ65">
        <v>0.96998892914772539</v>
      </c>
      <c r="DA65">
        <v>1023981</v>
      </c>
      <c r="DB65">
        <v>208</v>
      </c>
      <c r="DC65">
        <v>-19118</v>
      </c>
      <c r="DD65">
        <v>1005071</v>
      </c>
      <c r="DE65">
        <v>1132</v>
      </c>
      <c r="DF65">
        <v>1006204</v>
      </c>
      <c r="DG65">
        <v>846355</v>
      </c>
      <c r="DH65">
        <v>159849</v>
      </c>
      <c r="DI65">
        <v>184518</v>
      </c>
      <c r="DJ65">
        <v>530</v>
      </c>
      <c r="DK65">
        <v>-24138</v>
      </c>
      <c r="DL65">
        <v>174.43</v>
      </c>
      <c r="DM65">
        <v>140.79</v>
      </c>
      <c r="DN65">
        <v>129.66999999999999</v>
      </c>
      <c r="DO65">
        <v>150.09</v>
      </c>
      <c r="DP65">
        <v>162.5</v>
      </c>
      <c r="DQ65">
        <v>160.47999999999999</v>
      </c>
      <c r="DR65">
        <v>148.34</v>
      </c>
      <c r="DS65">
        <v>159.97</v>
      </c>
      <c r="DT65">
        <v>164.75</v>
      </c>
      <c r="DU65">
        <v>145.24</v>
      </c>
      <c r="DV65">
        <v>179.28</v>
      </c>
      <c r="DW65">
        <v>261.79000000000002</v>
      </c>
      <c r="DX65">
        <v>266.89999999999998</v>
      </c>
      <c r="DY65">
        <v>2.9206986075053207E-2</v>
      </c>
      <c r="DZ65">
        <v>7.2256402918871865E-3</v>
      </c>
      <c r="EA65">
        <v>4.8822070675759105E-3</v>
      </c>
      <c r="EB65">
        <v>1.5493910690121732E-2</v>
      </c>
      <c r="EC65">
        <v>3.7059913526868086E-3</v>
      </c>
      <c r="ED65">
        <v>1.204515355994196E-2</v>
      </c>
      <c r="EE65">
        <v>1.1041439476554012E-2</v>
      </c>
      <c r="EF65">
        <v>9.720381240926541E-3</v>
      </c>
      <c r="EG65">
        <v>1.7352105718167237E-2</v>
      </c>
      <c r="EH65">
        <v>1.1718480733440128E-3</v>
      </c>
      <c r="EI65">
        <v>7.5306283016747409E-3</v>
      </c>
      <c r="EJ65">
        <v>-1.0058612214028997E-2</v>
      </c>
      <c r="EK65">
        <v>1.1712975247337004E-2</v>
      </c>
    </row>
    <row r="66" spans="1:141">
      <c r="A66" t="s">
        <v>87</v>
      </c>
      <c r="B66" s="1">
        <v>0.22639999999999999</v>
      </c>
      <c r="C66" s="1">
        <v>-8.2500000000000004E-2</v>
      </c>
      <c r="D66" s="1">
        <v>5.4300000000000001E-2</v>
      </c>
      <c r="E66" s="1">
        <v>-0.11559999999999999</v>
      </c>
      <c r="F66" s="1">
        <v>-8.1299999999999997E-2</v>
      </c>
      <c r="G66" s="1">
        <v>-5.6300000000000003E-2</v>
      </c>
      <c r="H66" s="1">
        <v>-7.6899999999999996E-2</v>
      </c>
      <c r="I66" s="1">
        <v>-3.5099999999999999E-2</v>
      </c>
      <c r="J66" s="1">
        <v>-3.8100000000000002E-2</v>
      </c>
      <c r="K66" s="1">
        <v>-0.1057</v>
      </c>
      <c r="L66" s="1">
        <v>-5.0000000000000001E-4</v>
      </c>
      <c r="M66" s="1">
        <v>-7.3300000000000004E-2</v>
      </c>
      <c r="N66" s="1">
        <v>4.4000000000000003E-3</v>
      </c>
      <c r="O66" s="1">
        <v>-0.1799</v>
      </c>
      <c r="P66" s="1">
        <v>-6.54E-2</v>
      </c>
      <c r="Q66" s="1">
        <v>-3.1699999999999999E-2</v>
      </c>
      <c r="R66" s="1">
        <v>-6.0499999999999998E-2</v>
      </c>
      <c r="S66" s="1">
        <v>1.04E-2</v>
      </c>
      <c r="T66" s="1">
        <v>-0.28339999999999999</v>
      </c>
      <c r="U66" s="1">
        <v>-3.0700000000000002E-2</v>
      </c>
      <c r="V66" s="1">
        <v>-1.5326</v>
      </c>
      <c r="W66" s="1">
        <v>-0.1052</v>
      </c>
      <c r="X66" s="1">
        <v>-5.5199999999999999E-2</v>
      </c>
      <c r="Y66">
        <v>-0.15978038244053305</v>
      </c>
      <c r="Z66">
        <v>13.187431025018226</v>
      </c>
      <c r="AA66">
        <v>0.88402269339338257</v>
      </c>
      <c r="AB66">
        <v>1.2728311282936167</v>
      </c>
      <c r="AC66">
        <v>4.0330970225491702</v>
      </c>
      <c r="AD66">
        <v>3.0899187588723454</v>
      </c>
      <c r="AE66">
        <v>1.6179160821661487</v>
      </c>
      <c r="AF66">
        <v>4.845511315999973</v>
      </c>
      <c r="AG66">
        <v>1.8175978201698806</v>
      </c>
      <c r="AH66">
        <v>2.4443555756708646</v>
      </c>
      <c r="AI66">
        <v>2.4395694559999903</v>
      </c>
      <c r="AJ66">
        <v>1.6669347619047621</v>
      </c>
      <c r="AK66">
        <v>-1.7338968645009868E-2</v>
      </c>
      <c r="AL66">
        <v>0</v>
      </c>
      <c r="AM66">
        <v>1.6963476811594205</v>
      </c>
      <c r="AN66">
        <v>-3.0050544939789817E-2</v>
      </c>
      <c r="AO66">
        <v>0</v>
      </c>
      <c r="AP66">
        <v>2.7654940267968886</v>
      </c>
      <c r="AQ66">
        <v>2.3348519362186737</v>
      </c>
      <c r="AR66">
        <v>1.5111521710439169</v>
      </c>
      <c r="AS66">
        <v>5.887894488930745</v>
      </c>
      <c r="AX66">
        <v>1545.2</v>
      </c>
      <c r="AY66">
        <v>1.9440534834623373E-2</v>
      </c>
      <c r="AZ66">
        <v>898.73333333333323</v>
      </c>
      <c r="BA66">
        <v>4.2331928712258868E-2</v>
      </c>
      <c r="BB66">
        <v>44.788603445529866</v>
      </c>
      <c r="BC66">
        <v>-3.2773613528231299E-2</v>
      </c>
      <c r="BD66">
        <v>0</v>
      </c>
      <c r="BE66">
        <v>46.306225793641694</v>
      </c>
      <c r="BF66">
        <v>-4.0821989330946322E-2</v>
      </c>
      <c r="BG66">
        <v>0</v>
      </c>
      <c r="BH66">
        <v>0.56047789828927996</v>
      </c>
      <c r="BI66">
        <v>0.13950527123944845</v>
      </c>
      <c r="BJ66">
        <v>-1.0496738799472327</v>
      </c>
      <c r="BK66">
        <v>3.2162739266377027</v>
      </c>
      <c r="BR66">
        <v>1849.8499999999997</v>
      </c>
      <c r="BS66">
        <v>-4.0022613674094215E-3</v>
      </c>
      <c r="BT66">
        <v>1075.9533333333331</v>
      </c>
      <c r="BU66">
        <v>1.8474052711788772E-2</v>
      </c>
      <c r="BV66">
        <v>78.569741715937454</v>
      </c>
      <c r="BW66">
        <v>76.799335298600056</v>
      </c>
      <c r="BX66">
        <v>1.023052366409865</v>
      </c>
      <c r="BZ66">
        <v>90.344323873498269</v>
      </c>
      <c r="CA66">
        <v>1.1498615357567403</v>
      </c>
      <c r="CB66">
        <v>1.1763685651996147</v>
      </c>
      <c r="CC66">
        <v>137.98276300029582</v>
      </c>
      <c r="CD66">
        <v>1.7561819599606339</v>
      </c>
      <c r="CE66">
        <v>1.7966661099840411</v>
      </c>
      <c r="CF66">
        <v>69.254167474550457</v>
      </c>
      <c r="CG66">
        <v>0.88143560055133308</v>
      </c>
      <c r="CH66">
        <v>0.90175477698194173</v>
      </c>
      <c r="CI66">
        <v>62.395522762948509</v>
      </c>
      <c r="CJ66">
        <v>0.79414188465242097</v>
      </c>
      <c r="CK66">
        <v>0.81244873435884923</v>
      </c>
      <c r="CL66">
        <v>82.20932666046069</v>
      </c>
      <c r="CM66">
        <v>1.0463229847144193</v>
      </c>
      <c r="CN66">
        <v>1.0704432055411195</v>
      </c>
      <c r="CO66">
        <v>78.374072653476944</v>
      </c>
      <c r="CP66">
        <v>0.997509613011483</v>
      </c>
      <c r="CQ66">
        <v>1.0205045701079862</v>
      </c>
      <c r="CR66">
        <v>98.535731613761541</v>
      </c>
      <c r="CS66">
        <v>1.2541180543778483</v>
      </c>
      <c r="CT66">
        <v>1.2830284432885932</v>
      </c>
      <c r="CU66">
        <v>23.777371704800025</v>
      </c>
      <c r="CV66">
        <v>0.30262759155764046</v>
      </c>
      <c r="CW66">
        <v>0.30960387368396214</v>
      </c>
      <c r="CX66">
        <v>73.945747461509129</v>
      </c>
      <c r="CY66">
        <v>0.9411479005347122</v>
      </c>
      <c r="CZ66">
        <v>0.9628435867837134</v>
      </c>
      <c r="DA66">
        <v>962073</v>
      </c>
      <c r="DB66">
        <v>219</v>
      </c>
      <c r="DC66">
        <v>-18386</v>
      </c>
      <c r="DD66">
        <v>943906</v>
      </c>
      <c r="DE66">
        <v>1486</v>
      </c>
      <c r="DF66">
        <v>945392</v>
      </c>
      <c r="DG66">
        <v>781490</v>
      </c>
      <c r="DH66">
        <v>163903</v>
      </c>
      <c r="DI66">
        <v>192708</v>
      </c>
      <c r="DJ66">
        <v>459</v>
      </c>
      <c r="DK66">
        <v>-28346</v>
      </c>
      <c r="DL66">
        <v>179.42</v>
      </c>
      <c r="DM66">
        <v>142.12</v>
      </c>
      <c r="DN66">
        <v>131.12</v>
      </c>
      <c r="DO66">
        <v>151.41999999999999</v>
      </c>
      <c r="DP66">
        <v>164.14</v>
      </c>
      <c r="DQ66">
        <v>161.65</v>
      </c>
      <c r="DR66">
        <v>148.66999999999999</v>
      </c>
      <c r="DS66">
        <v>161.24</v>
      </c>
      <c r="DT66">
        <v>165.73</v>
      </c>
      <c r="DU66">
        <v>146.32</v>
      </c>
      <c r="DV66">
        <v>183.16</v>
      </c>
      <c r="DW66">
        <v>263.32</v>
      </c>
      <c r="DX66">
        <v>265.75</v>
      </c>
      <c r="DY66">
        <v>2.8607464312331483E-2</v>
      </c>
      <c r="DZ66">
        <v>9.4466936572200622E-3</v>
      </c>
      <c r="EA66">
        <v>1.1182231819233571E-2</v>
      </c>
      <c r="EB66">
        <v>8.8613498567525085E-3</v>
      </c>
      <c r="EC66">
        <v>1.0092307692307609E-2</v>
      </c>
      <c r="ED66">
        <v>7.2906281156531402E-3</v>
      </c>
      <c r="EE66">
        <v>2.2246191182417694E-3</v>
      </c>
      <c r="EF66">
        <v>7.9389885603551313E-3</v>
      </c>
      <c r="EG66">
        <v>5.948406676782942E-3</v>
      </c>
      <c r="EH66">
        <v>7.4359680528778846E-3</v>
      </c>
      <c r="EI66">
        <v>2.1642124051762579E-2</v>
      </c>
      <c r="EJ66">
        <v>5.8443790824705784E-3</v>
      </c>
      <c r="EK66">
        <v>-4.3087298613712155E-3</v>
      </c>
    </row>
    <row r="67" spans="1:141">
      <c r="A67" t="s">
        <v>88</v>
      </c>
      <c r="B67" s="1">
        <v>0.34889999999999999</v>
      </c>
      <c r="C67" s="1">
        <v>8.7599999999999997E-2</v>
      </c>
      <c r="D67" s="1">
        <v>0.2016</v>
      </c>
      <c r="E67" s="1">
        <v>6.6400000000000001E-2</v>
      </c>
      <c r="F67" s="1">
        <v>0.1027</v>
      </c>
      <c r="G67" s="1">
        <v>3.1099999999999999E-2</v>
      </c>
      <c r="H67" s="1">
        <v>7.3899999999999993E-2</v>
      </c>
      <c r="I67" s="1">
        <v>6.0199999999999997E-2</v>
      </c>
      <c r="J67" s="1">
        <v>5.4399999999999997E-2</v>
      </c>
      <c r="K67" s="1">
        <v>8.6400000000000005E-2</v>
      </c>
      <c r="L67" s="1">
        <v>2.9600000000000001E-2</v>
      </c>
      <c r="M67" s="1">
        <v>9.8500000000000004E-2</v>
      </c>
      <c r="N67" s="1">
        <v>3.5200000000000002E-2</v>
      </c>
      <c r="O67" s="1">
        <v>0.10879999999999999</v>
      </c>
      <c r="P67" s="1">
        <v>9.3200000000000005E-2</v>
      </c>
      <c r="Q67" s="1">
        <v>3.6299999999999999E-2</v>
      </c>
      <c r="R67" s="1">
        <v>8.4699999999999998E-2</v>
      </c>
      <c r="S67" s="1">
        <v>2.63E-2</v>
      </c>
      <c r="T67" s="1">
        <v>0.17169999999999999</v>
      </c>
      <c r="U67" s="1">
        <v>4.7100000000000003E-2</v>
      </c>
      <c r="V67" s="1">
        <v>3.8822000000000001</v>
      </c>
      <c r="W67" s="1">
        <v>0.20699999999999999</v>
      </c>
      <c r="X67" s="1">
        <v>0.12379999999999999</v>
      </c>
      <c r="Y67">
        <v>1.0840265995110565</v>
      </c>
      <c r="Z67">
        <v>-3.5748594308446457</v>
      </c>
      <c r="AA67">
        <v>2.7027450959732802</v>
      </c>
      <c r="AB67">
        <v>1.1309124524877756</v>
      </c>
      <c r="AC67">
        <v>1.7240023677056238</v>
      </c>
      <c r="AD67">
        <v>0.77764936759412429</v>
      </c>
      <c r="AE67">
        <v>0.78170576398828295</v>
      </c>
      <c r="AF67">
        <v>6.8432377040000159</v>
      </c>
      <c r="AG67">
        <v>1.5051111527496275</v>
      </c>
      <c r="AH67">
        <v>1.3997064278942206</v>
      </c>
      <c r="AI67">
        <v>1.3954844285000156</v>
      </c>
      <c r="AJ67">
        <v>1.595260378218273</v>
      </c>
      <c r="AK67">
        <v>-4.2997713722514624E-2</v>
      </c>
      <c r="AL67">
        <v>0</v>
      </c>
      <c r="AM67">
        <v>1.6669347619047621</v>
      </c>
      <c r="AN67">
        <v>-1.7338968645009868E-2</v>
      </c>
      <c r="AO67">
        <v>0</v>
      </c>
      <c r="AP67">
        <v>1.3808606294155368</v>
      </c>
      <c r="AQ67">
        <v>1.1129660545350362E-2</v>
      </c>
      <c r="AR67">
        <v>0.11051160371837732</v>
      </c>
      <c r="AS67">
        <v>-0.30026690391459221</v>
      </c>
      <c r="AX67">
        <v>1561.7333333333333</v>
      </c>
      <c r="AY67">
        <v>1.0699801535939232E-2</v>
      </c>
      <c r="AZ67">
        <v>898.16666666666663</v>
      </c>
      <c r="BA67">
        <v>-6.3051702395957947E-4</v>
      </c>
      <c r="BB67">
        <v>42.671705180486811</v>
      </c>
      <c r="BC67">
        <v>-4.7264216836266019E-2</v>
      </c>
      <c r="BD67">
        <v>0</v>
      </c>
      <c r="BE67">
        <v>44.788603445529866</v>
      </c>
      <c r="BF67">
        <v>-3.2773613528231299E-2</v>
      </c>
      <c r="BG67">
        <v>0</v>
      </c>
      <c r="BH67">
        <v>-0.13650588108343742</v>
      </c>
      <c r="BI67">
        <v>-1.4866065167593701</v>
      </c>
      <c r="BJ67">
        <v>-1.7561381157010336</v>
      </c>
      <c r="BK67">
        <v>-2.1592567280518615</v>
      </c>
      <c r="BR67">
        <v>1837.2166666666665</v>
      </c>
      <c r="BS67">
        <v>-6.8293825625500527E-3</v>
      </c>
      <c r="BT67">
        <v>1056.6299999999999</v>
      </c>
      <c r="BU67">
        <v>-1.7959267130544635E-2</v>
      </c>
      <c r="BV67">
        <v>79.96944814383167</v>
      </c>
      <c r="BW67">
        <v>78.194819727100068</v>
      </c>
      <c r="BX67">
        <v>1.0226949614172021</v>
      </c>
      <c r="BZ67">
        <v>91.428350473009331</v>
      </c>
      <c r="CA67">
        <v>1.1432910016906441</v>
      </c>
      <c r="CB67">
        <v>1.1692379468626475</v>
      </c>
      <c r="CC67">
        <v>134.40790356945118</v>
      </c>
      <c r="CD67">
        <v>1.6807406664568629</v>
      </c>
      <c r="CE67">
        <v>1.7188850110344238</v>
      </c>
      <c r="CF67">
        <v>71.956912570523741</v>
      </c>
      <c r="CG67">
        <v>0.89980504105897141</v>
      </c>
      <c r="CH67">
        <v>0.9202260817488086</v>
      </c>
      <c r="CI67">
        <v>63.526435215436287</v>
      </c>
      <c r="CJ67">
        <v>0.79438381394327917</v>
      </c>
      <c r="CK67">
        <v>0.81241232395117169</v>
      </c>
      <c r="CL67">
        <v>83.933329028166312</v>
      </c>
      <c r="CM67">
        <v>1.0495674407706963</v>
      </c>
      <c r="CN67">
        <v>1.0733873333437387</v>
      </c>
      <c r="CO67">
        <v>79.151722021071066</v>
      </c>
      <c r="CP67">
        <v>0.98977451837244323</v>
      </c>
      <c r="CQ67">
        <v>1.0122374128786356</v>
      </c>
      <c r="CR67">
        <v>99.317437377749826</v>
      </c>
      <c r="CS67">
        <v>1.2419422627391301</v>
      </c>
      <c r="CT67">
        <v>1.2701280944743871</v>
      </c>
      <c r="CU67">
        <v>30.620609408800043</v>
      </c>
      <c r="CV67">
        <v>0.38290384790109272</v>
      </c>
      <c r="CW67">
        <v>0.39159383595570618</v>
      </c>
      <c r="CX67">
        <v>75.450858614258749</v>
      </c>
      <c r="CY67">
        <v>0.94349605212423293</v>
      </c>
      <c r="CZ67">
        <v>0.96490865862447484</v>
      </c>
      <c r="DA67">
        <v>1043527</v>
      </c>
      <c r="DB67">
        <v>224</v>
      </c>
      <c r="DC67">
        <v>-18238</v>
      </c>
      <c r="DD67">
        <v>1025513</v>
      </c>
      <c r="DE67">
        <v>1095</v>
      </c>
      <c r="DF67">
        <v>1026608</v>
      </c>
      <c r="DG67">
        <v>828134</v>
      </c>
      <c r="DH67">
        <v>198473</v>
      </c>
      <c r="DI67">
        <v>220639</v>
      </c>
      <c r="DJ67">
        <v>624</v>
      </c>
      <c r="DK67">
        <v>-21542</v>
      </c>
      <c r="DL67">
        <v>174.64</v>
      </c>
      <c r="DM67">
        <v>142.71</v>
      </c>
      <c r="DN67">
        <v>131.38</v>
      </c>
      <c r="DO67">
        <v>153.68</v>
      </c>
      <c r="DP67">
        <v>164.84</v>
      </c>
      <c r="DQ67">
        <v>162.99</v>
      </c>
      <c r="DR67">
        <v>149.36000000000001</v>
      </c>
      <c r="DS67">
        <v>162.06</v>
      </c>
      <c r="DT67">
        <v>167.29</v>
      </c>
      <c r="DU67">
        <v>148.11000000000001</v>
      </c>
      <c r="DV67">
        <v>183.77</v>
      </c>
      <c r="DW67">
        <v>270.68</v>
      </c>
      <c r="DX67">
        <v>279.98</v>
      </c>
      <c r="DY67">
        <v>-2.6641400066882183E-2</v>
      </c>
      <c r="DZ67">
        <v>4.1514213340838966E-3</v>
      </c>
      <c r="EA67">
        <v>1.9829164124465443E-3</v>
      </c>
      <c r="EB67">
        <v>1.4925373134328486E-2</v>
      </c>
      <c r="EC67">
        <v>4.2646521262338071E-3</v>
      </c>
      <c r="ED67">
        <v>8.2895143829260949E-3</v>
      </c>
      <c r="EE67">
        <v>4.6411515436875373E-3</v>
      </c>
      <c r="EF67">
        <v>5.0855867030513095E-3</v>
      </c>
      <c r="EG67">
        <v>9.412900500814593E-3</v>
      </c>
      <c r="EH67">
        <v>1.2233460907599922E-2</v>
      </c>
      <c r="EI67">
        <v>3.3304214894082423E-3</v>
      </c>
      <c r="EJ67">
        <v>2.7950782318092109E-2</v>
      </c>
      <c r="EK67">
        <v>5.3546566321731021E-2</v>
      </c>
    </row>
    <row r="68" spans="1:141">
      <c r="A68" t="s">
        <v>89</v>
      </c>
      <c r="B68" s="1">
        <v>-0.25240000000000001</v>
      </c>
      <c r="C68" s="1">
        <v>3.9100000000000003E-2</v>
      </c>
      <c r="D68" s="1">
        <v>4.9000000000000002E-2</v>
      </c>
      <c r="E68" s="1">
        <v>2.1999999999999999E-2</v>
      </c>
      <c r="F68" s="1">
        <v>7.3200000000000001E-2</v>
      </c>
      <c r="G68" s="1">
        <v>4.58E-2</v>
      </c>
      <c r="H68" s="1">
        <v>5.8999999999999999E-3</v>
      </c>
      <c r="I68" s="1">
        <v>2.3900000000000001E-2</v>
      </c>
      <c r="J68" s="1">
        <v>4.0500000000000001E-2</v>
      </c>
      <c r="K68" s="1">
        <v>-1.2999999999999999E-3</v>
      </c>
      <c r="L68" s="1">
        <v>5.0000000000000001E-3</v>
      </c>
      <c r="M68" s="1">
        <v>1.66E-2</v>
      </c>
      <c r="N68" s="1">
        <v>2.1000000000000001E-2</v>
      </c>
      <c r="O68" s="1">
        <v>-3.4200000000000001E-2</v>
      </c>
      <c r="P68" s="1">
        <v>-3.0999999999999999E-3</v>
      </c>
      <c r="Q68" s="1">
        <v>3.9800000000000002E-2</v>
      </c>
      <c r="R68" s="1">
        <v>3.0000000000000001E-3</v>
      </c>
      <c r="S68" s="1">
        <v>2.1899999999999999E-2</v>
      </c>
      <c r="T68" s="1">
        <v>-4.1300000000000003E-2</v>
      </c>
      <c r="U68" s="1">
        <v>6.5699999999999995E-2</v>
      </c>
      <c r="V68" s="1">
        <v>-0.67630000000000001</v>
      </c>
      <c r="W68" s="1">
        <v>9.7500000000000003E-2</v>
      </c>
      <c r="X68" s="1">
        <v>8.0199999999999994E-2</v>
      </c>
      <c r="Y68">
        <v>1.3962748651394463</v>
      </c>
      <c r="Z68">
        <v>-4.6497693481784452</v>
      </c>
      <c r="AA68">
        <v>1.1318116050823557</v>
      </c>
      <c r="AB68">
        <v>0.19940902563855278</v>
      </c>
      <c r="AC68">
        <v>1.4891949491479428</v>
      </c>
      <c r="AD68">
        <v>2.2199190388646484</v>
      </c>
      <c r="AE68">
        <v>0.91626337308945427</v>
      </c>
      <c r="AF68">
        <v>0.20005100000000109</v>
      </c>
      <c r="AG68">
        <v>1.6429931237199824</v>
      </c>
      <c r="AH68">
        <v>1.0592944681864891</v>
      </c>
      <c r="AI68">
        <v>1.0634041376000214</v>
      </c>
      <c r="AJ68">
        <v>1.6365076604554865</v>
      </c>
      <c r="AK68">
        <v>2.5856144113152239E-2</v>
      </c>
      <c r="AL68">
        <v>1</v>
      </c>
      <c r="AM68">
        <v>1.595260378218273</v>
      </c>
      <c r="AN68">
        <v>-4.2997713722514624E-2</v>
      </c>
      <c r="AO68">
        <v>0</v>
      </c>
      <c r="AP68">
        <v>1.8435223313272298</v>
      </c>
      <c r="AQ68">
        <v>11.072779879813034</v>
      </c>
      <c r="AR68">
        <v>4.7337662337662678</v>
      </c>
      <c r="AS68">
        <v>0.33463469046290939</v>
      </c>
      <c r="AX68">
        <v>1616.6333333333332</v>
      </c>
      <c r="AY68">
        <v>3.5153248527277296E-2</v>
      </c>
      <c r="AZ68">
        <v>948.73333333333323</v>
      </c>
      <c r="BA68">
        <v>5.6299870105770949E-2</v>
      </c>
      <c r="BB68">
        <v>43.45623232211414</v>
      </c>
      <c r="BC68">
        <v>1.8385183772456386E-2</v>
      </c>
      <c r="BD68">
        <v>1</v>
      </c>
      <c r="BE68">
        <v>42.671705180486811</v>
      </c>
      <c r="BF68">
        <v>-4.7264216836266019E-2</v>
      </c>
      <c r="BG68">
        <v>0</v>
      </c>
      <c r="BH68">
        <v>0.89795609632228324</v>
      </c>
      <c r="BI68">
        <v>10.042234138471029</v>
      </c>
      <c r="BJ68">
        <v>3.9619085299176238</v>
      </c>
      <c r="BK68">
        <v>-0.4049461959599987</v>
      </c>
      <c r="BR68">
        <v>1887.1233333333332</v>
      </c>
      <c r="BS68">
        <v>2.7164279299302437E-2</v>
      </c>
      <c r="BT68">
        <v>1107.28</v>
      </c>
      <c r="BU68">
        <v>4.7935417317320247E-2</v>
      </c>
      <c r="BV68">
        <v>81.028742612018164</v>
      </c>
      <c r="BW68">
        <v>79.258223864700085</v>
      </c>
      <c r="BX68">
        <v>1.0223386124617238</v>
      </c>
      <c r="BZ68">
        <v>92.824625338148778</v>
      </c>
      <c r="CA68">
        <v>1.1455765244021083</v>
      </c>
      <c r="CB68">
        <v>1.1711671144259754</v>
      </c>
      <c r="CC68">
        <v>129.75813422127274</v>
      </c>
      <c r="CD68">
        <v>1.6013840279193354</v>
      </c>
      <c r="CE68">
        <v>1.6371567251214196</v>
      </c>
      <c r="CF68">
        <v>73.088724175606103</v>
      </c>
      <c r="CG68">
        <v>0.90200985254787358</v>
      </c>
      <c r="CH68">
        <v>0.92215950108059708</v>
      </c>
      <c r="CI68">
        <v>63.725844241074839</v>
      </c>
      <c r="CJ68">
        <v>0.78645974486123937</v>
      </c>
      <c r="CK68">
        <v>0.80402816431844071</v>
      </c>
      <c r="CL68">
        <v>85.422523977314256</v>
      </c>
      <c r="CM68">
        <v>1.054224972814084</v>
      </c>
      <c r="CN68">
        <v>1.077774895929249</v>
      </c>
      <c r="CO68">
        <v>81.371641059935712</v>
      </c>
      <c r="CP68">
        <v>1.0042318125255802</v>
      </c>
      <c r="CQ68">
        <v>1.0266649578073235</v>
      </c>
      <c r="CR68">
        <v>100.23370075083928</v>
      </c>
      <c r="CS68">
        <v>1.2370141448544782</v>
      </c>
      <c r="CT68">
        <v>1.264647324446053</v>
      </c>
      <c r="CU68">
        <v>30.820660408800045</v>
      </c>
      <c r="CV68">
        <v>0.38036700824021835</v>
      </c>
      <c r="CW68">
        <v>0.38886387943052186</v>
      </c>
      <c r="CX68">
        <v>77.093851737978724</v>
      </c>
      <c r="CY68">
        <v>0.9514383322856127</v>
      </c>
      <c r="CZ68">
        <v>0.97269214447176977</v>
      </c>
      <c r="DA68">
        <v>1046707</v>
      </c>
      <c r="DB68">
        <v>268</v>
      </c>
      <c r="DC68">
        <v>-18363</v>
      </c>
      <c r="DD68">
        <v>1028612</v>
      </c>
      <c r="DE68">
        <v>1167</v>
      </c>
      <c r="DF68">
        <v>1029779</v>
      </c>
      <c r="DG68">
        <v>832947</v>
      </c>
      <c r="DH68">
        <v>196832</v>
      </c>
      <c r="DI68">
        <v>217323</v>
      </c>
      <c r="DJ68">
        <v>734</v>
      </c>
      <c r="DK68">
        <v>-19757</v>
      </c>
      <c r="DL68">
        <v>180.06</v>
      </c>
      <c r="DM68">
        <v>141.25</v>
      </c>
      <c r="DN68">
        <v>128.02000000000001</v>
      </c>
      <c r="DO68">
        <v>153.52000000000001</v>
      </c>
      <c r="DP68">
        <v>164.91</v>
      </c>
      <c r="DQ68">
        <v>161.72999999999999</v>
      </c>
      <c r="DR68">
        <v>149.85</v>
      </c>
      <c r="DS68">
        <v>162.05000000000001</v>
      </c>
      <c r="DT68">
        <v>166.83</v>
      </c>
      <c r="DU68">
        <v>147.13</v>
      </c>
      <c r="DV68">
        <v>183.36</v>
      </c>
      <c r="DW68">
        <v>276.02999999999997</v>
      </c>
      <c r="DX68">
        <v>281.17</v>
      </c>
      <c r="DY68">
        <v>3.1035272560696384E-2</v>
      </c>
      <c r="DZ68">
        <v>-1.023053745357724E-2</v>
      </c>
      <c r="EA68">
        <v>-2.5574668899375746E-2</v>
      </c>
      <c r="EB68">
        <v>-1.0411244143674948E-3</v>
      </c>
      <c r="EC68">
        <v>4.2465421014312773E-4</v>
      </c>
      <c r="ED68">
        <v>-7.7305356156820619E-3</v>
      </c>
      <c r="EE68">
        <v>3.280664167112886E-3</v>
      </c>
      <c r="EF68">
        <v>-6.1705541157539834E-5</v>
      </c>
      <c r="EG68">
        <v>-2.7497160619282656E-3</v>
      </c>
      <c r="EH68">
        <v>-6.6167038012289389E-3</v>
      </c>
      <c r="EI68">
        <v>-2.2310496816672827E-3</v>
      </c>
      <c r="EJ68">
        <v>1.9765036205112923E-2</v>
      </c>
      <c r="EK68">
        <v>4.2503035931137851E-3</v>
      </c>
    </row>
    <row r="69" spans="1:141">
      <c r="A69" t="s">
        <v>90</v>
      </c>
      <c r="B69" s="1">
        <v>-0.19800000000000001</v>
      </c>
      <c r="C69" s="1">
        <v>-2.0000000000000001E-4</v>
      </c>
      <c r="D69" s="1">
        <v>0.11899999999999999</v>
      </c>
      <c r="E69" s="1">
        <v>-4.8099999999999997E-2</v>
      </c>
      <c r="F69" s="1">
        <v>1.9599999999999999E-2</v>
      </c>
      <c r="G69" s="1">
        <v>3.2599999999999997E-2</v>
      </c>
      <c r="H69" s="1">
        <v>7.85E-2</v>
      </c>
      <c r="I69" s="1">
        <v>2.7199999999999998E-2</v>
      </c>
      <c r="J69" s="1">
        <v>4.2700000000000002E-2</v>
      </c>
      <c r="K69" s="1">
        <v>8.2100000000000006E-2</v>
      </c>
      <c r="L69" s="1">
        <v>-1.8E-3</v>
      </c>
      <c r="M69" s="1">
        <v>5.2400000000000002E-2</v>
      </c>
      <c r="N69" s="1">
        <v>3.6700000000000003E-2</v>
      </c>
      <c r="O69" s="1">
        <v>0.2172</v>
      </c>
      <c r="P69" s="1">
        <v>4.1700000000000001E-2</v>
      </c>
      <c r="Q69" s="1">
        <v>4.3700000000000003E-2</v>
      </c>
      <c r="R69" s="1">
        <v>4.2000000000000003E-2</v>
      </c>
      <c r="S69" s="1">
        <v>2.8000000000000001E-2</v>
      </c>
      <c r="T69" s="1">
        <v>0.312</v>
      </c>
      <c r="U69" s="1">
        <v>-2.3E-2</v>
      </c>
      <c r="V69" s="1">
        <v>-3.3351000000000002</v>
      </c>
      <c r="W69" s="1">
        <v>2.8400000000000002E-2</v>
      </c>
      <c r="X69" s="1">
        <v>7.0699999999999999E-2</v>
      </c>
      <c r="Y69">
        <v>2.7582411095090409</v>
      </c>
      <c r="Z69">
        <v>2.9389639533081047</v>
      </c>
      <c r="AA69">
        <v>1.447896250746239</v>
      </c>
      <c r="AB69">
        <v>0.17663839299104644</v>
      </c>
      <c r="AC69">
        <v>1.5957416611245945</v>
      </c>
      <c r="AD69">
        <v>1.8476385515530991</v>
      </c>
      <c r="AE69">
        <v>0.70355150394019184</v>
      </c>
      <c r="AF69">
        <v>0.18998000000003401</v>
      </c>
      <c r="AG69">
        <v>2.2596087660901931</v>
      </c>
      <c r="AH69">
        <v>1.4502383984418277</v>
      </c>
      <c r="AI69">
        <v>1.4569971799999859</v>
      </c>
      <c r="AJ69">
        <v>1.7996303787878787</v>
      </c>
      <c r="AK69">
        <v>9.9677332574777289E-2</v>
      </c>
      <c r="AL69">
        <v>1</v>
      </c>
      <c r="AM69">
        <v>1.6365076604554865</v>
      </c>
      <c r="AN69">
        <v>2.5856144113152239E-2</v>
      </c>
      <c r="AO69">
        <v>1</v>
      </c>
      <c r="AP69">
        <v>2.6374720079621827</v>
      </c>
      <c r="AQ69">
        <v>0.11020939785593153</v>
      </c>
      <c r="AR69">
        <v>-1.2400024800052201E-2</v>
      </c>
      <c r="AS69">
        <v>11.061700944969409</v>
      </c>
      <c r="AX69">
        <v>1628.7</v>
      </c>
      <c r="AY69">
        <v>7.4640714241531788E-3</v>
      </c>
      <c r="AZ69">
        <v>999.1</v>
      </c>
      <c r="BA69">
        <v>5.3088328297379098E-2</v>
      </c>
      <c r="BB69">
        <v>47.02481890258673</v>
      </c>
      <c r="BC69">
        <v>8.2119097532912383E-2</v>
      </c>
      <c r="BD69">
        <v>1</v>
      </c>
      <c r="BE69">
        <v>43.45623232211414</v>
      </c>
      <c r="BF69">
        <v>1.8385183772456386E-2</v>
      </c>
      <c r="BG69">
        <v>1</v>
      </c>
      <c r="BH69">
        <v>1.2385608490540934</v>
      </c>
      <c r="BI69">
        <v>-1.2548945198626926</v>
      </c>
      <c r="BJ69">
        <v>-1.3087164958534458</v>
      </c>
      <c r="BK69">
        <v>9.6217455999848553</v>
      </c>
      <c r="BR69">
        <v>1875.8066666666666</v>
      </c>
      <c r="BS69">
        <v>-5.9967816977162455E-3</v>
      </c>
      <c r="BT69">
        <v>1150.7266666666667</v>
      </c>
      <c r="BU69">
        <v>3.9237290176528716E-2</v>
      </c>
      <c r="BV69">
        <v>82.478981010459989</v>
      </c>
      <c r="BW69">
        <v>80.715221044700073</v>
      </c>
      <c r="BX69">
        <v>1.0218516401606972</v>
      </c>
      <c r="BZ69">
        <v>95.582866447657821</v>
      </c>
      <c r="CA69">
        <v>1.1588754525899878</v>
      </c>
      <c r="CB69">
        <v>1.1841987819710491</v>
      </c>
      <c r="CC69">
        <v>132.69709817458084</v>
      </c>
      <c r="CD69">
        <v>1.6088595730559789</v>
      </c>
      <c r="CE69">
        <v>1.6440157935154909</v>
      </c>
      <c r="CF69">
        <v>74.536620426352343</v>
      </c>
      <c r="CG69">
        <v>0.90370442885199564</v>
      </c>
      <c r="CH69">
        <v>0.92345185284289788</v>
      </c>
      <c r="CI69">
        <v>63.902482634065883</v>
      </c>
      <c r="CJ69">
        <v>0.77477294034418009</v>
      </c>
      <c r="CK69">
        <v>0.79170299984282644</v>
      </c>
      <c r="CL69">
        <v>87.018265638438848</v>
      </c>
      <c r="CM69">
        <v>1.0550356535976504</v>
      </c>
      <c r="CN69">
        <v>1.0780899130567723</v>
      </c>
      <c r="CO69">
        <v>83.219279611488815</v>
      </c>
      <c r="CP69">
        <v>1.0089756031410591</v>
      </c>
      <c r="CQ69">
        <v>1.0310233749518198</v>
      </c>
      <c r="CR69">
        <v>100.93725225477947</v>
      </c>
      <c r="CS69">
        <v>1.2237936383086327</v>
      </c>
      <c r="CT69">
        <v>1.2505355365239035</v>
      </c>
      <c r="CU69">
        <v>31.010640408800079</v>
      </c>
      <c r="CV69">
        <v>0.37598234154793098</v>
      </c>
      <c r="CW69">
        <v>0.38419817238221265</v>
      </c>
      <c r="CX69">
        <v>79.35346050406892</v>
      </c>
      <c r="CY69">
        <v>0.96210524829356592</v>
      </c>
      <c r="CZ69">
        <v>0.98312882597599516</v>
      </c>
      <c r="DA69">
        <v>1090708</v>
      </c>
      <c r="DB69">
        <v>236</v>
      </c>
      <c r="DC69">
        <v>-24089</v>
      </c>
      <c r="DD69">
        <v>1066854</v>
      </c>
      <c r="DE69">
        <v>1250</v>
      </c>
      <c r="DF69">
        <v>1068104</v>
      </c>
      <c r="DG69">
        <v>913566</v>
      </c>
      <c r="DH69">
        <v>154538</v>
      </c>
      <c r="DI69">
        <v>186591</v>
      </c>
      <c r="DJ69">
        <v>832</v>
      </c>
      <c r="DK69">
        <v>-31221</v>
      </c>
      <c r="DL69">
        <v>191.92</v>
      </c>
      <c r="DM69">
        <v>140.26</v>
      </c>
      <c r="DN69">
        <v>125.94</v>
      </c>
      <c r="DO69">
        <v>154.59</v>
      </c>
      <c r="DP69">
        <v>165.55</v>
      </c>
      <c r="DQ69">
        <v>162.62</v>
      </c>
      <c r="DR69">
        <v>150.71</v>
      </c>
      <c r="DS69">
        <v>162.1</v>
      </c>
      <c r="DT69">
        <v>167.84</v>
      </c>
      <c r="DU69">
        <v>146.94999999999999</v>
      </c>
      <c r="DV69">
        <v>183.03</v>
      </c>
      <c r="DW69">
        <v>269.83</v>
      </c>
      <c r="DX69">
        <v>284.41000000000003</v>
      </c>
      <c r="DY69">
        <v>6.5866933244473985E-2</v>
      </c>
      <c r="DZ69">
        <v>-7.0088495575221883E-3</v>
      </c>
      <c r="EA69">
        <v>-1.6247461334166633E-2</v>
      </c>
      <c r="EB69">
        <v>6.9697759249608719E-3</v>
      </c>
      <c r="EC69">
        <v>3.8809047359166502E-3</v>
      </c>
      <c r="ED69">
        <v>5.5029988252025897E-3</v>
      </c>
      <c r="EE69">
        <v>5.7390724057391641E-3</v>
      </c>
      <c r="EF69">
        <v>3.0854674483173674E-4</v>
      </c>
      <c r="EG69">
        <v>6.0540670143259057E-3</v>
      </c>
      <c r="EH69">
        <v>-1.2234078705906806E-3</v>
      </c>
      <c r="EI69">
        <v>-1.799738219895356E-3</v>
      </c>
      <c r="EJ69">
        <v>-2.2461326667391188E-2</v>
      </c>
      <c r="EK69">
        <v>1.1523277732332785E-2</v>
      </c>
    </row>
    <row r="70" spans="1:141">
      <c r="A70" t="s">
        <v>91</v>
      </c>
      <c r="B70" s="1">
        <v>0.19059999999999999</v>
      </c>
      <c r="C70" s="1">
        <v>-9.3799999999999994E-2</v>
      </c>
      <c r="D70" s="1">
        <v>-0.1522</v>
      </c>
      <c r="E70" s="1">
        <v>-9.6500000000000002E-2</v>
      </c>
      <c r="F70" s="1">
        <v>-8.2500000000000004E-2</v>
      </c>
      <c r="G70" s="1">
        <v>-1.8700000000000001E-2</v>
      </c>
      <c r="H70" s="1">
        <v>-6.9800000000000001E-2</v>
      </c>
      <c r="I70" s="1">
        <v>-6.9099999999999995E-2</v>
      </c>
      <c r="J70" s="1">
        <v>-2.3599999999999999E-2</v>
      </c>
      <c r="K70" s="1">
        <v>-0.14360000000000001</v>
      </c>
      <c r="L70" s="1">
        <v>3.1800000000000002E-2</v>
      </c>
      <c r="M70" s="1">
        <v>-2.3900000000000001E-2</v>
      </c>
      <c r="N70" s="1">
        <v>4.3E-3</v>
      </c>
      <c r="O70" s="1">
        <v>-0.1807</v>
      </c>
      <c r="P70" s="1">
        <v>-6.5799999999999997E-2</v>
      </c>
      <c r="Q70" s="1">
        <v>-3.2300000000000002E-2</v>
      </c>
      <c r="R70" s="1">
        <v>-6.08E-2</v>
      </c>
      <c r="S70" s="1">
        <v>1.7100000000000001E-2</v>
      </c>
      <c r="T70" s="1">
        <v>-0.27900000000000003</v>
      </c>
      <c r="U70" s="1">
        <v>-5.7700000000000001E-2</v>
      </c>
      <c r="V70" s="1">
        <v>-0.91820000000000002</v>
      </c>
      <c r="W70" s="1">
        <v>-0.16109999999999999</v>
      </c>
      <c r="X70" s="1">
        <v>-9.3200000000000005E-2</v>
      </c>
      <c r="Y70">
        <v>0.46807122981540328</v>
      </c>
      <c r="Z70">
        <v>3.1599385551703829</v>
      </c>
      <c r="AA70">
        <v>0.17677877800381658</v>
      </c>
      <c r="AB70">
        <v>-1.7997005821945855E-2</v>
      </c>
      <c r="AC70">
        <v>3.1517954016200722</v>
      </c>
      <c r="AD70">
        <v>1.3357928299646327</v>
      </c>
      <c r="AE70">
        <v>-6.6162696765681428E-2</v>
      </c>
      <c r="AF70">
        <v>0.58775736777638699</v>
      </c>
      <c r="AG70">
        <v>0.17329791710019027</v>
      </c>
      <c r="AH70">
        <v>1.224133648460124</v>
      </c>
      <c r="AI70">
        <v>1.224646292000009</v>
      </c>
      <c r="AJ70">
        <v>1.7674761961722487</v>
      </c>
      <c r="AK70">
        <v>-1.7867103708977764E-2</v>
      </c>
      <c r="AL70">
        <v>0</v>
      </c>
      <c r="AM70">
        <v>1.7996303787878787</v>
      </c>
      <c r="AN70">
        <v>9.9677332574777289E-2</v>
      </c>
      <c r="AO70">
        <v>1</v>
      </c>
      <c r="AP70">
        <v>4.7515151515151732</v>
      </c>
      <c r="AQ70">
        <v>3.0024019215368902E-2</v>
      </c>
      <c r="AR70">
        <v>3.6894648725739332</v>
      </c>
      <c r="AS70">
        <v>3.0030030030037125E-2</v>
      </c>
      <c r="AX70">
        <v>1700.1000000000001</v>
      </c>
      <c r="AY70">
        <v>4.3838644317553931E-2</v>
      </c>
      <c r="AZ70">
        <v>999.4</v>
      </c>
      <c r="BA70">
        <v>3.0027024321885147E-4</v>
      </c>
      <c r="BB70">
        <v>45.378889822717348</v>
      </c>
      <c r="BC70">
        <v>-3.5001284816831991E-2</v>
      </c>
      <c r="BD70">
        <v>0</v>
      </c>
      <c r="BE70">
        <v>47.02481890258673</v>
      </c>
      <c r="BF70">
        <v>8.2119097532912383E-2</v>
      </c>
      <c r="BG70">
        <v>1</v>
      </c>
      <c r="BH70">
        <v>3.4813976367541022</v>
      </c>
      <c r="BI70">
        <v>-1.1826257085709835</v>
      </c>
      <c r="BJ70">
        <v>1.9285871131177412</v>
      </c>
      <c r="BK70">
        <v>-1.6686407926476132</v>
      </c>
      <c r="BR70">
        <v>1928.3966666666668</v>
      </c>
      <c r="BS70">
        <v>2.8035938316315547E-2</v>
      </c>
      <c r="BT70">
        <v>1133.6366666666665</v>
      </c>
      <c r="BU70">
        <v>-1.4851485148514977E-2</v>
      </c>
      <c r="BV70">
        <v>83.703114658920114</v>
      </c>
      <c r="BW70">
        <v>81.939867336700075</v>
      </c>
      <c r="BX70">
        <v>1.0215187963994945</v>
      </c>
      <c r="BZ70">
        <v>96.050937677473229</v>
      </c>
      <c r="CA70">
        <v>1.1475192777337972</v>
      </c>
      <c r="CB70">
        <v>1.1722125114358459</v>
      </c>
      <c r="CC70">
        <v>135.85703672975123</v>
      </c>
      <c r="CD70">
        <v>1.6230822148417288</v>
      </c>
      <c r="CE70">
        <v>1.6580089905625486</v>
      </c>
      <c r="CF70">
        <v>74.713399204356165</v>
      </c>
      <c r="CG70">
        <v>0.89259998876749169</v>
      </c>
      <c r="CH70">
        <v>0.9118076661919704</v>
      </c>
      <c r="CI70">
        <v>63.884485628243937</v>
      </c>
      <c r="CJ70">
        <v>0.76322710198497812</v>
      </c>
      <c r="CK70">
        <v>0.77965083059916906</v>
      </c>
      <c r="CL70">
        <v>90.170061040058926</v>
      </c>
      <c r="CM70">
        <v>1.0772605225921499</v>
      </c>
      <c r="CN70">
        <v>1.1004418724470235</v>
      </c>
      <c r="CO70">
        <v>84.555072441453447</v>
      </c>
      <c r="CP70">
        <v>1.010178328321532</v>
      </c>
      <c r="CQ70">
        <v>1.0319161500958649</v>
      </c>
      <c r="CR70">
        <v>100.87108955801378</v>
      </c>
      <c r="CS70">
        <v>1.2051055682820293</v>
      </c>
      <c r="CT70">
        <v>1.2310379896457875</v>
      </c>
      <c r="CU70">
        <v>31.598397776576466</v>
      </c>
      <c r="CV70">
        <v>0.37750563889212541</v>
      </c>
      <c r="CW70">
        <v>0.38562910587510613</v>
      </c>
      <c r="CX70">
        <v>79.526758421169106</v>
      </c>
      <c r="CY70">
        <v>0.9501051274523159</v>
      </c>
      <c r="CZ70">
        <v>0.97055024624807806</v>
      </c>
      <c r="DA70">
        <v>1024339</v>
      </c>
      <c r="DB70">
        <v>208</v>
      </c>
      <c r="DC70">
        <v>-10213</v>
      </c>
      <c r="DD70">
        <v>1014334</v>
      </c>
      <c r="DE70">
        <v>1226</v>
      </c>
      <c r="DF70">
        <v>1015560</v>
      </c>
      <c r="DG70">
        <v>850779</v>
      </c>
      <c r="DH70">
        <v>164781</v>
      </c>
      <c r="DI70">
        <v>191432</v>
      </c>
      <c r="DJ70">
        <v>666</v>
      </c>
      <c r="DK70">
        <v>-25985</v>
      </c>
      <c r="DL70">
        <v>165.27</v>
      </c>
      <c r="DM70">
        <v>141.82</v>
      </c>
      <c r="DN70">
        <v>127.57</v>
      </c>
      <c r="DO70">
        <v>157.13999999999999</v>
      </c>
      <c r="DP70">
        <v>165.83</v>
      </c>
      <c r="DQ70">
        <v>163.11000000000001</v>
      </c>
      <c r="DR70">
        <v>152.11000000000001</v>
      </c>
      <c r="DS70">
        <v>162.38999999999999</v>
      </c>
      <c r="DT70">
        <v>170.15</v>
      </c>
      <c r="DU70">
        <v>149.06</v>
      </c>
      <c r="DV70">
        <v>178.59</v>
      </c>
      <c r="DW70">
        <v>280.98</v>
      </c>
      <c r="DX70">
        <v>280.93</v>
      </c>
      <c r="DY70">
        <v>-0.13885994164235088</v>
      </c>
      <c r="DZ70">
        <v>1.1122201625552563E-2</v>
      </c>
      <c r="EA70">
        <v>1.2942671113228485E-2</v>
      </c>
      <c r="EB70">
        <v>1.6495245488065094E-2</v>
      </c>
      <c r="EC70">
        <v>1.6913319238900703E-3</v>
      </c>
      <c r="ED70">
        <v>3.0131595129750896E-3</v>
      </c>
      <c r="EE70">
        <v>9.2893636785880539E-3</v>
      </c>
      <c r="EF70">
        <v>1.7890191239974833E-3</v>
      </c>
      <c r="EG70">
        <v>1.376310772163967E-2</v>
      </c>
      <c r="EH70">
        <v>1.4358625382783353E-2</v>
      </c>
      <c r="EI70">
        <v>-2.4258318308474008E-2</v>
      </c>
      <c r="EJ70">
        <v>4.1322314049586903E-2</v>
      </c>
      <c r="EK70">
        <v>-1.2235856685770605E-2</v>
      </c>
    </row>
    <row r="71" spans="1:141">
      <c r="A71" t="s">
        <v>92</v>
      </c>
      <c r="B71" s="1">
        <v>0.45600000000000002</v>
      </c>
      <c r="C71" s="1">
        <v>5.2600000000000001E-2</v>
      </c>
      <c r="D71" s="1">
        <v>0.19209999999999999</v>
      </c>
      <c r="E71" s="1">
        <v>1.6500000000000001E-2</v>
      </c>
      <c r="F71" s="1">
        <v>5.4600000000000003E-2</v>
      </c>
      <c r="G71" s="1">
        <v>2.1999999999999999E-2</v>
      </c>
      <c r="H71" s="1">
        <v>6.6699999999999995E-2</v>
      </c>
      <c r="I71" s="1">
        <v>8.1799999999999998E-2</v>
      </c>
      <c r="J71" s="1">
        <v>3.2899999999999999E-2</v>
      </c>
      <c r="K71" s="1">
        <v>7.7799999999999994E-2</v>
      </c>
      <c r="L71" s="1">
        <v>-4.4400000000000002E-2</v>
      </c>
      <c r="M71" s="1">
        <v>6.4500000000000002E-2</v>
      </c>
      <c r="N71" s="1">
        <v>1.5599999999999999E-2</v>
      </c>
      <c r="O71" s="1">
        <v>0.1489</v>
      </c>
      <c r="P71" s="1">
        <v>8.3000000000000004E-2</v>
      </c>
      <c r="Q71" s="1">
        <v>4.2200000000000001E-2</v>
      </c>
      <c r="R71" s="1">
        <v>7.6700000000000004E-2</v>
      </c>
      <c r="S71" s="1">
        <v>1.49E-2</v>
      </c>
      <c r="T71" s="1">
        <v>0.22789999999999999</v>
      </c>
      <c r="U71" s="1">
        <v>1.7500000000000002E-2</v>
      </c>
      <c r="V71" s="1">
        <v>-12.532999999999999</v>
      </c>
      <c r="W71" s="1">
        <v>0.22950000000000001</v>
      </c>
      <c r="X71" s="1">
        <v>0.1739</v>
      </c>
      <c r="Y71">
        <v>1.8321934659389028</v>
      </c>
      <c r="Z71">
        <v>3.8328480093264838</v>
      </c>
      <c r="AA71">
        <v>1.6652772842114638</v>
      </c>
      <c r="AB71">
        <v>2.6998048439552669E-2</v>
      </c>
      <c r="AC71">
        <v>1.6084187973915531</v>
      </c>
      <c r="AD71">
        <v>-0.21840421165122414</v>
      </c>
      <c r="AE71">
        <v>0.21979807250640526</v>
      </c>
      <c r="AF71">
        <v>1.583104303165328</v>
      </c>
      <c r="AG71">
        <v>1.1216933837720822</v>
      </c>
      <c r="AH71">
        <v>1.0789761850449997</v>
      </c>
      <c r="AI71">
        <v>1.083105843199994</v>
      </c>
      <c r="AJ71">
        <v>1.9630337121212122</v>
      </c>
      <c r="AK71">
        <v>0.11064223460122093</v>
      </c>
      <c r="AL71">
        <v>1</v>
      </c>
      <c r="AM71">
        <v>1.7674761961722487</v>
      </c>
      <c r="AN71">
        <v>-1.7867103708977764E-2</v>
      </c>
      <c r="AO71">
        <v>0</v>
      </c>
      <c r="AP71">
        <v>0.52649849571857477</v>
      </c>
      <c r="AQ71">
        <v>1.0005002501256577E-2</v>
      </c>
      <c r="AR71">
        <v>2.8286090180600354</v>
      </c>
      <c r="AS71">
        <v>-3.0021014710290839E-2</v>
      </c>
      <c r="AX71">
        <v>1727.5333333333335</v>
      </c>
      <c r="AY71">
        <v>1.6136305707507435E-2</v>
      </c>
      <c r="AZ71">
        <v>999.0333333333333</v>
      </c>
      <c r="BA71">
        <v>-3.668867987459218E-4</v>
      </c>
      <c r="BB71">
        <v>50.141739887176335</v>
      </c>
      <c r="BC71">
        <v>0.10495739501486513</v>
      </c>
      <c r="BD71">
        <v>1</v>
      </c>
      <c r="BE71">
        <v>45.378889822717348</v>
      </c>
      <c r="BF71">
        <v>-3.5001284816831991E-2</v>
      </c>
      <c r="BG71">
        <v>0</v>
      </c>
      <c r="BH71">
        <v>-0.90726012553413726</v>
      </c>
      <c r="BI71">
        <v>-1.4159823930279258</v>
      </c>
      <c r="BJ71">
        <v>1.5815634884771779</v>
      </c>
      <c r="BK71">
        <v>-1.2423834770910691</v>
      </c>
      <c r="BR71">
        <v>1934.2333333333336</v>
      </c>
      <c r="BS71">
        <v>3.0266940238782899E-3</v>
      </c>
      <c r="BT71">
        <v>1118.5833333333333</v>
      </c>
      <c r="BU71">
        <v>-1.3278798909703538E-2</v>
      </c>
      <c r="BV71">
        <v>84.782090843965108</v>
      </c>
      <c r="BW71">
        <v>83.022973179900063</v>
      </c>
      <c r="BX71">
        <v>1.0211883241070308</v>
      </c>
      <c r="BZ71">
        <v>97.883131143412129</v>
      </c>
      <c r="CA71">
        <v>1.1545260345555581</v>
      </c>
      <c r="CB71">
        <v>1.1789885063657264</v>
      </c>
      <c r="CC71">
        <v>139.68988473907771</v>
      </c>
      <c r="CD71">
        <v>1.6476343452789595</v>
      </c>
      <c r="CE71">
        <v>1.6825449557966055</v>
      </c>
      <c r="CF71">
        <v>76.378676488567635</v>
      </c>
      <c r="CG71">
        <v>0.90088219962794613</v>
      </c>
      <c r="CH71">
        <v>0.91997038365591777</v>
      </c>
      <c r="CI71">
        <v>63.911483676683488</v>
      </c>
      <c r="CJ71">
        <v>0.75383236059025294</v>
      </c>
      <c r="CK71">
        <v>0.76980480496880732</v>
      </c>
      <c r="CL71">
        <v>91.778479837450476</v>
      </c>
      <c r="CM71">
        <v>1.0825220152492072</v>
      </c>
      <c r="CN71">
        <v>1.1054588425613037</v>
      </c>
      <c r="CO71">
        <v>84.336668229802228</v>
      </c>
      <c r="CP71">
        <v>0.99474626528163068</v>
      </c>
      <c r="CQ71">
        <v>1.0158232715546762</v>
      </c>
      <c r="CR71">
        <v>101.09088763052019</v>
      </c>
      <c r="CS71">
        <v>1.1923613421680077</v>
      </c>
      <c r="CT71">
        <v>1.2176254807385576</v>
      </c>
      <c r="CU71">
        <v>33.18150207974179</v>
      </c>
      <c r="CV71">
        <v>0.39137395350168686</v>
      </c>
      <c r="CW71">
        <v>0.39966651167553058</v>
      </c>
      <c r="CX71">
        <v>80.648451804941189</v>
      </c>
      <c r="CY71">
        <v>0.95124395968682152</v>
      </c>
      <c r="CZ71">
        <v>0.97139922500952125</v>
      </c>
      <c r="DA71">
        <v>1102923</v>
      </c>
      <c r="DB71">
        <v>309</v>
      </c>
      <c r="DC71">
        <v>-16269</v>
      </c>
      <c r="DD71">
        <v>1086963</v>
      </c>
      <c r="DE71">
        <v>1496</v>
      </c>
      <c r="DF71">
        <v>1088458</v>
      </c>
      <c r="DG71">
        <v>904092</v>
      </c>
      <c r="DH71">
        <v>184367</v>
      </c>
      <c r="DI71">
        <v>213411</v>
      </c>
      <c r="DJ71">
        <v>1084</v>
      </c>
      <c r="DK71">
        <v>-27960</v>
      </c>
      <c r="DL71">
        <v>175.35</v>
      </c>
      <c r="DM71">
        <v>139.66</v>
      </c>
      <c r="DN71">
        <v>124.7</v>
      </c>
      <c r="DO71">
        <v>155.15</v>
      </c>
      <c r="DP71">
        <v>167.4</v>
      </c>
      <c r="DQ71">
        <v>163.36000000000001</v>
      </c>
      <c r="DR71">
        <v>153.43</v>
      </c>
      <c r="DS71">
        <v>162.97999999999999</v>
      </c>
      <c r="DT71">
        <v>171.4</v>
      </c>
      <c r="DU71">
        <v>153.34</v>
      </c>
      <c r="DV71">
        <v>176.15</v>
      </c>
      <c r="DW71">
        <v>263.3</v>
      </c>
      <c r="DX71">
        <v>283.13</v>
      </c>
      <c r="DY71">
        <v>6.099110546378643E-2</v>
      </c>
      <c r="DZ71">
        <v>-1.5230573967000401E-2</v>
      </c>
      <c r="EA71">
        <v>-2.2497452379085917E-2</v>
      </c>
      <c r="EB71">
        <v>-1.2663866615756528E-2</v>
      </c>
      <c r="EC71">
        <v>9.4675269854670036E-3</v>
      </c>
      <c r="ED71">
        <v>1.5327079884740358E-3</v>
      </c>
      <c r="EE71">
        <v>8.6779304450725989E-3</v>
      </c>
      <c r="EF71">
        <v>3.6332286470842014E-3</v>
      </c>
      <c r="EG71">
        <v>7.3464590067587416E-3</v>
      </c>
      <c r="EH71">
        <v>2.8713269824231859E-2</v>
      </c>
      <c r="EI71">
        <v>-1.3662579091774443E-2</v>
      </c>
      <c r="EJ71">
        <v>-6.2922627945049492E-2</v>
      </c>
      <c r="EK71">
        <v>7.8311323105399507E-3</v>
      </c>
    </row>
    <row r="72" spans="1:141">
      <c r="A72" t="s">
        <v>93</v>
      </c>
      <c r="B72" s="1">
        <v>-0.25569999999999998</v>
      </c>
      <c r="C72" s="1">
        <v>2.23E-2</v>
      </c>
      <c r="D72" s="1">
        <v>-2.9000000000000001E-2</v>
      </c>
      <c r="E72" s="1">
        <v>4.7500000000000001E-2</v>
      </c>
      <c r="F72" s="1">
        <v>2.52E-2</v>
      </c>
      <c r="G72" s="1">
        <v>-1.06E-2</v>
      </c>
      <c r="H72" s="1">
        <v>-1.1999999999999999E-3</v>
      </c>
      <c r="I72" s="1">
        <v>3.56E-2</v>
      </c>
      <c r="J72" s="1">
        <v>4.3799999999999999E-2</v>
      </c>
      <c r="K72" s="1">
        <v>-7.6E-3</v>
      </c>
      <c r="L72" s="1">
        <v>-2.3199999999999998E-2</v>
      </c>
      <c r="M72" s="1">
        <v>2.24E-2</v>
      </c>
      <c r="N72" s="1">
        <v>4.8500000000000001E-2</v>
      </c>
      <c r="O72" s="1">
        <v>-7.6999999999999999E-2</v>
      </c>
      <c r="P72" s="1">
        <v>-1.2699999999999999E-2</v>
      </c>
      <c r="Q72" s="1">
        <v>3.78E-2</v>
      </c>
      <c r="R72" s="1">
        <v>-5.1999999999999998E-3</v>
      </c>
      <c r="S72" s="1">
        <v>3.8600000000000002E-2</v>
      </c>
      <c r="T72" s="1">
        <v>-6.8400000000000002E-2</v>
      </c>
      <c r="U72" s="1">
        <v>4.6100000000000002E-2</v>
      </c>
      <c r="V72" s="1">
        <v>-1.7919</v>
      </c>
      <c r="W72" s="1">
        <v>4.7E-2</v>
      </c>
      <c r="X72" s="1">
        <v>3.7000000000000002E-3</v>
      </c>
      <c r="Y72">
        <v>2.5553792461145752</v>
      </c>
      <c r="Z72">
        <v>8.2270625036072076</v>
      </c>
      <c r="AA72">
        <v>0.94557038026588103</v>
      </c>
      <c r="AB72">
        <v>0.33476337651248134</v>
      </c>
      <c r="AC72">
        <v>1.9823387316515007</v>
      </c>
      <c r="AD72">
        <v>0.77480639746008162</v>
      </c>
      <c r="AE72">
        <v>-0.23043312924593273</v>
      </c>
      <c r="AF72">
        <v>1.3597252939472559</v>
      </c>
      <c r="AG72">
        <v>0.90233874049436835</v>
      </c>
      <c r="AH72">
        <v>1.4187964982129264</v>
      </c>
      <c r="AI72">
        <v>1.416561049100018</v>
      </c>
      <c r="AJ72">
        <v>2.0284623344428265</v>
      </c>
      <c r="AK72">
        <v>3.3330361021112323E-2</v>
      </c>
      <c r="AL72">
        <v>1</v>
      </c>
      <c r="AM72">
        <v>1.9630337121212122</v>
      </c>
      <c r="AN72">
        <v>0.11064223460122093</v>
      </c>
      <c r="AO72">
        <v>1</v>
      </c>
      <c r="AP72">
        <v>1.9395683453237167</v>
      </c>
      <c r="AQ72">
        <v>1.0004001600649737E-2</v>
      </c>
      <c r="AR72">
        <v>-9.8865949403892373E-2</v>
      </c>
      <c r="AS72">
        <v>6.006006006007425E-2</v>
      </c>
      <c r="AX72">
        <v>1749.0333333333331</v>
      </c>
      <c r="AY72">
        <v>1.2445490680353225E-2</v>
      </c>
      <c r="AZ72">
        <v>999.66666666666663</v>
      </c>
      <c r="BA72">
        <v>6.3394614794300402E-4</v>
      </c>
      <c r="BB72">
        <v>51.206332723532945</v>
      </c>
      <c r="BC72">
        <v>2.1231669239081943E-2</v>
      </c>
      <c r="BD72">
        <v>1</v>
      </c>
      <c r="BE72">
        <v>50.141739887176335</v>
      </c>
      <c r="BF72">
        <v>0.10495739501486513</v>
      </c>
      <c r="BG72">
        <v>1</v>
      </c>
      <c r="BH72">
        <v>0.49621135921680271</v>
      </c>
      <c r="BI72">
        <v>-1.4058367328641075</v>
      </c>
      <c r="BJ72">
        <v>-1.2558967143921351</v>
      </c>
      <c r="BK72">
        <v>-1.0986467236467345</v>
      </c>
      <c r="BR72">
        <v>1934.3633333333335</v>
      </c>
      <c r="BS72">
        <v>6.7210091853731071E-5</v>
      </c>
      <c r="BT72">
        <v>1105.6499999999999</v>
      </c>
      <c r="BU72">
        <v>-1.1562243909707275E-2</v>
      </c>
      <c r="BV72">
        <v>86.200887342178035</v>
      </c>
      <c r="BW72">
        <v>84.439534229000088</v>
      </c>
      <c r="BX72">
        <v>1.0208593418860075</v>
      </c>
      <c r="BZ72">
        <v>100.4385103895267</v>
      </c>
      <c r="CA72">
        <v>1.1651679406829285</v>
      </c>
      <c r="CB72">
        <v>1.189472577112249</v>
      </c>
      <c r="CC72">
        <v>147.91694724268493</v>
      </c>
      <c r="CD72">
        <v>1.7159562018836583</v>
      </c>
      <c r="CE72">
        <v>1.7517499189601644</v>
      </c>
      <c r="CF72">
        <v>77.324246868833512</v>
      </c>
      <c r="CG72">
        <v>0.8970237923641281</v>
      </c>
      <c r="CH72">
        <v>0.91573511832893451</v>
      </c>
      <c r="CI72">
        <v>64.246247053195972</v>
      </c>
      <c r="CJ72">
        <v>0.74530841890487509</v>
      </c>
      <c r="CK72">
        <v>0.7608550620253316</v>
      </c>
      <c r="CL72">
        <v>93.760818569101971</v>
      </c>
      <c r="CM72">
        <v>1.0877013156130804</v>
      </c>
      <c r="CN72">
        <v>1.1103900492253138</v>
      </c>
      <c r="CO72">
        <v>85.111474627262311</v>
      </c>
      <c r="CP72">
        <v>0.98736193154727914</v>
      </c>
      <c r="CQ72">
        <v>1.0079576516426525</v>
      </c>
      <c r="CR72">
        <v>100.86045450127425</v>
      </c>
      <c r="CS72">
        <v>1.1700628335866712</v>
      </c>
      <c r="CT72">
        <v>1.1944695742605662</v>
      </c>
      <c r="CU72">
        <v>34.541227373689047</v>
      </c>
      <c r="CV72">
        <v>0.40070616949192411</v>
      </c>
      <c r="CW72">
        <v>0.4090646364771886</v>
      </c>
      <c r="CX72">
        <v>81.550790545435561</v>
      </c>
      <c r="CY72">
        <v>0.94605511683094723</v>
      </c>
      <c r="CZ72">
        <v>0.96578920395593071</v>
      </c>
      <c r="DA72">
        <v>1097156</v>
      </c>
      <c r="DB72">
        <v>241</v>
      </c>
      <c r="DC72">
        <v>-16758</v>
      </c>
      <c r="DD72">
        <v>1080639</v>
      </c>
      <c r="DE72">
        <v>1365</v>
      </c>
      <c r="DF72">
        <v>1082004</v>
      </c>
      <c r="DG72">
        <v>913873</v>
      </c>
      <c r="DH72">
        <v>168131</v>
      </c>
      <c r="DI72">
        <v>191791</v>
      </c>
      <c r="DJ72">
        <v>-6526</v>
      </c>
      <c r="DK72">
        <v>-30186</v>
      </c>
      <c r="DL72">
        <v>186.64</v>
      </c>
      <c r="DM72">
        <v>140.31</v>
      </c>
      <c r="DN72">
        <v>126.24</v>
      </c>
      <c r="DO72">
        <v>155.46</v>
      </c>
      <c r="DP72">
        <v>168.08</v>
      </c>
      <c r="DQ72">
        <v>164.35</v>
      </c>
      <c r="DR72">
        <v>153.05000000000001</v>
      </c>
      <c r="DS72">
        <v>163.72</v>
      </c>
      <c r="DT72">
        <v>173.07</v>
      </c>
      <c r="DU72">
        <v>152.12</v>
      </c>
      <c r="DV72">
        <v>173.91</v>
      </c>
      <c r="DW72">
        <v>267.14999999999998</v>
      </c>
      <c r="DX72">
        <v>264.85000000000002</v>
      </c>
      <c r="DY72">
        <v>6.4385514684915837E-2</v>
      </c>
      <c r="DZ72">
        <v>4.6541601031075876E-3</v>
      </c>
      <c r="EA72">
        <v>1.2349639133921347E-2</v>
      </c>
      <c r="EB72">
        <v>1.9980663873670787E-3</v>
      </c>
      <c r="EC72">
        <v>4.0621266427718445E-3</v>
      </c>
      <c r="ED72">
        <v>6.0602350636629566E-3</v>
      </c>
      <c r="EE72">
        <v>-2.4766994720719247E-3</v>
      </c>
      <c r="EF72">
        <v>4.5404344091300106E-3</v>
      </c>
      <c r="EG72">
        <v>9.743290548424665E-3</v>
      </c>
      <c r="EH72">
        <v>-7.9561758184426689E-3</v>
      </c>
      <c r="EI72">
        <v>-1.2716434856656311E-2</v>
      </c>
      <c r="EJ72">
        <v>1.4622104063805414E-2</v>
      </c>
      <c r="EK72">
        <v>-6.4563981210044766E-2</v>
      </c>
    </row>
    <row r="73" spans="1:141">
      <c r="A73" t="s">
        <v>94</v>
      </c>
      <c r="B73" s="1">
        <v>-0.16020000000000001</v>
      </c>
      <c r="C73" s="1">
        <v>2.6700000000000002E-2</v>
      </c>
      <c r="D73" s="1">
        <v>-4.7999999999999996E-3</v>
      </c>
      <c r="E73" s="1">
        <v>3.9699999999999999E-2</v>
      </c>
      <c r="F73" s="1">
        <v>1.9E-2</v>
      </c>
      <c r="G73" s="1">
        <v>3.0700000000000002E-2</v>
      </c>
      <c r="H73" s="1">
        <v>0.1038</v>
      </c>
      <c r="I73" s="1">
        <v>3.6400000000000002E-2</v>
      </c>
      <c r="J73" s="1">
        <v>7.9799999999999996E-2</v>
      </c>
      <c r="K73" s="1">
        <v>9.5000000000000001E-2</v>
      </c>
      <c r="L73" s="1">
        <v>9.1200000000000003E-2</v>
      </c>
      <c r="M73" s="1">
        <v>9.7799999999999998E-2</v>
      </c>
      <c r="N73" s="1">
        <v>3.1699999999999999E-2</v>
      </c>
      <c r="O73" s="1">
        <v>0.22020000000000001</v>
      </c>
      <c r="P73" s="1">
        <v>6.9599999999999995E-2</v>
      </c>
      <c r="Q73" s="1">
        <v>3.5499999999999997E-2</v>
      </c>
      <c r="R73" s="1">
        <v>6.4299999999999996E-2</v>
      </c>
      <c r="S73" s="1">
        <v>4.2500000000000003E-2</v>
      </c>
      <c r="T73" s="1">
        <v>0.33829999999999999</v>
      </c>
      <c r="U73" s="1">
        <v>-8.6E-3</v>
      </c>
      <c r="V73" s="1">
        <v>1.2587999999999999</v>
      </c>
      <c r="W73" s="1">
        <v>1.6000000000000001E-3</v>
      </c>
      <c r="X73" s="1">
        <v>9.1300000000000006E-2</v>
      </c>
      <c r="Y73">
        <v>4.4479771177086569</v>
      </c>
      <c r="Z73">
        <v>-2.8131738915460613</v>
      </c>
      <c r="AA73">
        <v>2.301184770844622</v>
      </c>
      <c r="AB73">
        <v>1.0926378001722137</v>
      </c>
      <c r="AC73">
        <v>1.4976517137588852</v>
      </c>
      <c r="AD73">
        <v>3.0577084809692678</v>
      </c>
      <c r="AE73">
        <v>1.9681797893099207</v>
      </c>
      <c r="AF73">
        <v>-3.0452023060227651</v>
      </c>
      <c r="AG73">
        <v>5.7494811938959112</v>
      </c>
      <c r="AH73">
        <v>2.00261663148944</v>
      </c>
      <c r="AI73">
        <v>1.9929689660000083</v>
      </c>
      <c r="AJ73">
        <v>2.058151519138756</v>
      </c>
      <c r="AK73">
        <v>1.4636300705127205E-2</v>
      </c>
      <c r="AL73">
        <v>1</v>
      </c>
      <c r="AM73">
        <v>2.0284623344428265</v>
      </c>
      <c r="AN73">
        <v>3.3330361021112323E-2</v>
      </c>
      <c r="AO73">
        <v>1</v>
      </c>
      <c r="AP73">
        <v>1.9083107497741558</v>
      </c>
      <c r="AQ73">
        <v>2.0006001800543238E-2</v>
      </c>
      <c r="AR73">
        <v>4.0691582256374259</v>
      </c>
      <c r="AS73">
        <v>-1.0004001600638635E-2</v>
      </c>
      <c r="AX73">
        <v>1800.7666666666667</v>
      </c>
      <c r="AY73">
        <v>2.9578243220064561E-2</v>
      </c>
      <c r="AZ73">
        <v>999.69999999999993</v>
      </c>
      <c r="BA73">
        <v>3.3344448149352803E-5</v>
      </c>
      <c r="BB73">
        <v>51.430843984717683</v>
      </c>
      <c r="BC73">
        <v>4.3844432757348907E-3</v>
      </c>
      <c r="BD73">
        <v>1</v>
      </c>
      <c r="BE73">
        <v>51.206332723532945</v>
      </c>
      <c r="BF73">
        <v>2.1231669239081943E-2</v>
      </c>
      <c r="BG73">
        <v>1</v>
      </c>
      <c r="BH73">
        <v>0.12010409021152579</v>
      </c>
      <c r="BI73">
        <v>-1.7350659743377683</v>
      </c>
      <c r="BJ73">
        <v>2.3467784180199347</v>
      </c>
      <c r="BK73">
        <v>-1.6653763750607564</v>
      </c>
      <c r="BR73">
        <v>1957.8966666666668</v>
      </c>
      <c r="BS73">
        <v>1.2165932287798381E-2</v>
      </c>
      <c r="BT73">
        <v>1086.9466666666667</v>
      </c>
      <c r="BU73">
        <v>-1.6916142842068604E-2</v>
      </c>
      <c r="BV73">
        <v>88.20350397366748</v>
      </c>
      <c r="BW73">
        <v>86.432503195000095</v>
      </c>
      <c r="BX73">
        <v>1.0204899859798326</v>
      </c>
      <c r="BZ73">
        <v>104.88648750723536</v>
      </c>
      <c r="CA73">
        <v>1.1891419590150121</v>
      </c>
      <c r="CB73">
        <v>1.2135074610832604</v>
      </c>
      <c r="CC73">
        <v>145.10377335113887</v>
      </c>
      <c r="CD73">
        <v>1.6451021423645318</v>
      </c>
      <c r="CE73">
        <v>1.6788102621969736</v>
      </c>
      <c r="CF73">
        <v>79.625431639678141</v>
      </c>
      <c r="CG73">
        <v>0.90274680769428095</v>
      </c>
      <c r="CH73">
        <v>0.9212440771272753</v>
      </c>
      <c r="CI73">
        <v>65.338884853368185</v>
      </c>
      <c r="CJ73">
        <v>0.74077425396699248</v>
      </c>
      <c r="CK73">
        <v>0.75595270804499715</v>
      </c>
      <c r="CL73">
        <v>95.258470282860856</v>
      </c>
      <c r="CM73">
        <v>1.079985102534017</v>
      </c>
      <c r="CN73">
        <v>1.1021139821433672</v>
      </c>
      <c r="CO73">
        <v>88.169183108231579</v>
      </c>
      <c r="CP73">
        <v>0.99961088999994663</v>
      </c>
      <c r="CQ73">
        <v>1.0200929031213335</v>
      </c>
      <c r="CR73">
        <v>102.82863429058416</v>
      </c>
      <c r="CS73">
        <v>1.1658112167662058</v>
      </c>
      <c r="CT73">
        <v>1.1896986722528771</v>
      </c>
      <c r="CU73">
        <v>31.496025067666281</v>
      </c>
      <c r="CV73">
        <v>0.35708360381090065</v>
      </c>
      <c r="CW73">
        <v>0.36440024184661413</v>
      </c>
      <c r="CX73">
        <v>87.300271739331478</v>
      </c>
      <c r="CY73">
        <v>0.9897596785428654</v>
      </c>
      <c r="CZ73">
        <v>1.0100398404796123</v>
      </c>
      <c r="DA73">
        <v>1167676</v>
      </c>
      <c r="DB73">
        <v>244</v>
      </c>
      <c r="DC73">
        <v>-26579</v>
      </c>
      <c r="DD73">
        <v>1141342</v>
      </c>
      <c r="DE73">
        <v>1493</v>
      </c>
      <c r="DF73">
        <v>1142835</v>
      </c>
      <c r="DG73">
        <v>1017277</v>
      </c>
      <c r="DH73">
        <v>125558</v>
      </c>
      <c r="DI73">
        <v>172972</v>
      </c>
      <c r="DJ73">
        <v>853</v>
      </c>
      <c r="DK73">
        <v>-46560</v>
      </c>
      <c r="DL73">
        <v>181.52</v>
      </c>
      <c r="DM73">
        <v>140.24</v>
      </c>
      <c r="DN73">
        <v>125.35</v>
      </c>
      <c r="DO73">
        <v>154.25</v>
      </c>
      <c r="DP73">
        <v>169.7</v>
      </c>
      <c r="DQ73">
        <v>164.02</v>
      </c>
      <c r="DR73">
        <v>153.63999999999999</v>
      </c>
      <c r="DS73">
        <v>165.01</v>
      </c>
      <c r="DT73">
        <v>174.5</v>
      </c>
      <c r="DU73">
        <v>153.56</v>
      </c>
      <c r="DV73">
        <v>175.59</v>
      </c>
      <c r="DW73">
        <v>273.77</v>
      </c>
      <c r="DX73">
        <v>286.23</v>
      </c>
      <c r="DY73">
        <v>-2.7432490355764984E-2</v>
      </c>
      <c r="DZ73">
        <v>-4.9889530325702503E-4</v>
      </c>
      <c r="EA73">
        <v>-7.0500633713561521E-3</v>
      </c>
      <c r="EB73">
        <v>-7.7833526309018901E-3</v>
      </c>
      <c r="EC73">
        <v>9.6382674916704898E-3</v>
      </c>
      <c r="ED73">
        <v>-2.0079099482810106E-3</v>
      </c>
      <c r="EE73">
        <v>3.8549493629531197E-3</v>
      </c>
      <c r="EF73">
        <v>7.8793061324211582E-3</v>
      </c>
      <c r="EG73">
        <v>8.262552724331235E-3</v>
      </c>
      <c r="EH73">
        <v>9.4662108861425041E-3</v>
      </c>
      <c r="EI73">
        <v>9.6601690529584654E-3</v>
      </c>
      <c r="EJ73">
        <v>2.4780086093954726E-2</v>
      </c>
      <c r="EK73">
        <v>8.0724938644515742E-2</v>
      </c>
    </row>
    <row r="74" spans="1:141">
      <c r="A74" t="s">
        <v>95</v>
      </c>
      <c r="B74" s="1">
        <v>0.44850000000000001</v>
      </c>
      <c r="C74" s="1">
        <v>-8.5400000000000004E-2</v>
      </c>
      <c r="D74" s="1">
        <v>-0.1212</v>
      </c>
      <c r="E74" s="1">
        <v>-3.7199999999999997E-2</v>
      </c>
      <c r="F74" s="1">
        <v>-0.1104</v>
      </c>
      <c r="G74" s="1">
        <v>-0.19800000000000001</v>
      </c>
      <c r="H74" s="1">
        <v>-5.5E-2</v>
      </c>
      <c r="I74" s="1">
        <v>-4.8800000000000003E-2</v>
      </c>
      <c r="J74" s="1">
        <v>-5.91E-2</v>
      </c>
      <c r="K74" s="1">
        <v>-0.1409</v>
      </c>
      <c r="L74" s="1">
        <v>2.8000000000000001E-2</v>
      </c>
      <c r="M74" s="1">
        <v>-6.88E-2</v>
      </c>
      <c r="N74" s="1">
        <v>1.15E-2</v>
      </c>
      <c r="O74" s="1">
        <v>-9.4100000000000003E-2</v>
      </c>
      <c r="P74" s="1">
        <v>-4.2200000000000001E-2</v>
      </c>
      <c r="Q74" s="1">
        <v>-3.7499999999999999E-2</v>
      </c>
      <c r="R74" s="1">
        <v>-4.1500000000000002E-2</v>
      </c>
      <c r="S74" s="1">
        <v>5.7999999999999996E-3</v>
      </c>
      <c r="T74" s="1">
        <v>-0.2515</v>
      </c>
      <c r="U74" s="1">
        <v>-1E-3</v>
      </c>
      <c r="V74" s="1">
        <v>-1.2114</v>
      </c>
      <c r="W74" s="1">
        <v>-0.18360000000000001</v>
      </c>
      <c r="X74" s="1">
        <v>-6.54E-2</v>
      </c>
      <c r="Y74">
        <v>3.3191177658014048</v>
      </c>
      <c r="Z74">
        <v>18.209550351808979</v>
      </c>
      <c r="AA74">
        <v>0.88534412362473169</v>
      </c>
      <c r="AB74">
        <v>2.169507923894809</v>
      </c>
      <c r="AC74">
        <v>3.1703164043051402</v>
      </c>
      <c r="AD74">
        <v>-5.7104124124440769E-2</v>
      </c>
      <c r="AE74">
        <v>-7.6268685381119194</v>
      </c>
      <c r="AF74">
        <v>0.31626845930157188</v>
      </c>
      <c r="AG74">
        <v>-0.6687590587643566</v>
      </c>
      <c r="AH74">
        <v>1.9425635675636155</v>
      </c>
      <c r="AI74">
        <v>1.9420462519999848</v>
      </c>
      <c r="AJ74">
        <v>1.9954320538720538</v>
      </c>
      <c r="AK74">
        <v>-3.0473687035902742E-2</v>
      </c>
      <c r="AL74">
        <v>0</v>
      </c>
      <c r="AM74">
        <v>2.058151519138756</v>
      </c>
      <c r="AN74">
        <v>1.4636300705127205E-2</v>
      </c>
      <c r="AO74">
        <v>1</v>
      </c>
      <c r="AP74">
        <v>2.7922437673129963</v>
      </c>
      <c r="AQ74">
        <v>9.9209920992098901</v>
      </c>
      <c r="AR74">
        <v>1.8067908485763784</v>
      </c>
      <c r="AS74">
        <v>5.002501250626068E-2</v>
      </c>
      <c r="AX74">
        <v>1841.6333333333332</v>
      </c>
      <c r="AY74">
        <v>2.2694037724672766E-2</v>
      </c>
      <c r="AZ74">
        <v>1065.9666666666667</v>
      </c>
      <c r="BA74">
        <v>6.6286552632456502E-2</v>
      </c>
      <c r="BB74">
        <v>48.642042722658289</v>
      </c>
      <c r="BC74">
        <v>-5.4224295111471761E-2</v>
      </c>
      <c r="BD74">
        <v>0</v>
      </c>
      <c r="BE74">
        <v>51.430843984717683</v>
      </c>
      <c r="BF74">
        <v>4.3844432757348907E-3</v>
      </c>
      <c r="BG74">
        <v>1</v>
      </c>
      <c r="BH74">
        <v>0.86586522441236546</v>
      </c>
      <c r="BI74">
        <v>7.8605206415014006</v>
      </c>
      <c r="BJ74">
        <v>-0.26051796499130253</v>
      </c>
      <c r="BK74">
        <v>-1.9810318942473093</v>
      </c>
      <c r="BR74">
        <v>1962.79</v>
      </c>
      <c r="BS74">
        <v>2.4992806906730877E-3</v>
      </c>
      <c r="BT74">
        <v>1135.9666666666665</v>
      </c>
      <c r="BU74">
        <v>4.5098808895867093E-2</v>
      </c>
      <c r="BV74">
        <v>90.146067541231091</v>
      </c>
      <c r="BW74">
        <v>88.374549447000078</v>
      </c>
      <c r="BX74">
        <v>1.0200455686090193</v>
      </c>
      <c r="BZ74">
        <v>108.20560527303677</v>
      </c>
      <c r="CA74">
        <v>1.2003363898657653</v>
      </c>
      <c r="CB74">
        <v>1.224397815322722</v>
      </c>
      <c r="CC74">
        <v>163.31332370294786</v>
      </c>
      <c r="CD74">
        <v>1.8116522235232442</v>
      </c>
      <c r="CE74">
        <v>1.8479678224655618</v>
      </c>
      <c r="CF74">
        <v>80.510775763302874</v>
      </c>
      <c r="CG74">
        <v>0.89311467443079295</v>
      </c>
      <c r="CH74">
        <v>0.9110176659128173</v>
      </c>
      <c r="CI74">
        <v>67.508392777262998</v>
      </c>
      <c r="CJ74">
        <v>0.74887784479767738</v>
      </c>
      <c r="CK74">
        <v>0.76388952701534374</v>
      </c>
      <c r="CL74">
        <v>98.428786687165996</v>
      </c>
      <c r="CM74">
        <v>1.0918810922300803</v>
      </c>
      <c r="CN74">
        <v>1.1137684695772694</v>
      </c>
      <c r="CO74">
        <v>88.112078984107143</v>
      </c>
      <c r="CP74">
        <v>0.97743674668677427</v>
      </c>
      <c r="CQ74">
        <v>0.9970300220534607</v>
      </c>
      <c r="CR74">
        <v>95.201765752472241</v>
      </c>
      <c r="CS74">
        <v>1.0560834027388801</v>
      </c>
      <c r="CT74">
        <v>1.077253195045329</v>
      </c>
      <c r="CU74">
        <v>31.812293526967853</v>
      </c>
      <c r="CV74">
        <v>0.35289718558624333</v>
      </c>
      <c r="CW74">
        <v>0.35997121033184221</v>
      </c>
      <c r="CX74">
        <v>86.631512680567127</v>
      </c>
      <c r="CY74">
        <v>0.96101266581532829</v>
      </c>
      <c r="CZ74">
        <v>0.98027671114206605</v>
      </c>
      <c r="DA74">
        <v>1119240</v>
      </c>
      <c r="DB74">
        <v>213</v>
      </c>
      <c r="DC74">
        <v>-19877</v>
      </c>
      <c r="DD74">
        <v>1099576</v>
      </c>
      <c r="DE74">
        <v>1781</v>
      </c>
      <c r="DF74">
        <v>1101358</v>
      </c>
      <c r="DG74">
        <v>948011</v>
      </c>
      <c r="DH74">
        <v>153346</v>
      </c>
      <c r="DI74">
        <v>209856</v>
      </c>
      <c r="DJ74">
        <v>556</v>
      </c>
      <c r="DK74">
        <v>-55954</v>
      </c>
      <c r="DL74">
        <v>187</v>
      </c>
      <c r="DM74">
        <v>140.44</v>
      </c>
      <c r="DN74">
        <v>127.64</v>
      </c>
      <c r="DO74">
        <v>155.69</v>
      </c>
      <c r="DP74">
        <v>169.45</v>
      </c>
      <c r="DQ74">
        <v>165.75</v>
      </c>
      <c r="DR74">
        <v>155.15</v>
      </c>
      <c r="DS74">
        <v>165.31</v>
      </c>
      <c r="DT74">
        <v>175.03</v>
      </c>
      <c r="DU74">
        <v>152.74</v>
      </c>
      <c r="DV74">
        <v>181.81</v>
      </c>
      <c r="DW74">
        <v>268.45</v>
      </c>
      <c r="DX74">
        <v>300.13</v>
      </c>
      <c r="DY74">
        <v>3.0189510797708183E-2</v>
      </c>
      <c r="DZ74">
        <v>1.426126640045555E-3</v>
      </c>
      <c r="EA74">
        <v>1.8268847227762317E-2</v>
      </c>
      <c r="EB74">
        <v>9.3354943273905849E-3</v>
      </c>
      <c r="EC74">
        <v>-1.4731879787860931E-3</v>
      </c>
      <c r="ED74">
        <v>1.054749420802335E-2</v>
      </c>
      <c r="EE74">
        <v>9.8281697474617256E-3</v>
      </c>
      <c r="EF74">
        <v>1.8180716320223707E-3</v>
      </c>
      <c r="EG74">
        <v>3.0372492836676281E-3</v>
      </c>
      <c r="EH74">
        <v>-5.3399322740296509E-3</v>
      </c>
      <c r="EI74">
        <v>3.5423429580272218E-2</v>
      </c>
      <c r="EJ74">
        <v>-1.9432370237790823E-2</v>
      </c>
      <c r="EK74">
        <v>4.856234496733388E-2</v>
      </c>
    </row>
    <row r="75" spans="1:141">
      <c r="A75" t="s">
        <v>96</v>
      </c>
      <c r="B75" s="1">
        <v>0.2495</v>
      </c>
      <c r="C75" s="1">
        <v>0.114</v>
      </c>
      <c r="D75" s="1">
        <v>8.3699999999999997E-2</v>
      </c>
      <c r="E75" s="1">
        <v>0.13439999999999999</v>
      </c>
      <c r="F75" s="1">
        <v>0.1313</v>
      </c>
      <c r="G75" s="1">
        <v>1.7500000000000002E-2</v>
      </c>
      <c r="H75" s="1">
        <v>7.0000000000000007E-2</v>
      </c>
      <c r="I75" s="1">
        <v>8.0699999999999994E-2</v>
      </c>
      <c r="J75" s="1">
        <v>4.0099999999999997E-2</v>
      </c>
      <c r="K75" s="1">
        <v>5.0900000000000001E-2</v>
      </c>
      <c r="L75" s="1">
        <v>-2.0999999999999999E-3</v>
      </c>
      <c r="M75" s="1">
        <v>7.4899999999999994E-2</v>
      </c>
      <c r="N75" s="1">
        <v>4.4499999999999998E-2</v>
      </c>
      <c r="O75" s="1">
        <v>0.1149</v>
      </c>
      <c r="P75" s="1">
        <v>9.1800000000000007E-2</v>
      </c>
      <c r="Q75" s="1">
        <v>6.4799999999999996E-2</v>
      </c>
      <c r="R75" s="1">
        <v>8.77E-2</v>
      </c>
      <c r="S75" s="1">
        <v>2.06E-2</v>
      </c>
      <c r="T75" s="1">
        <v>0.18440000000000001</v>
      </c>
      <c r="U75" s="1">
        <v>8.5000000000000006E-2</v>
      </c>
      <c r="V75" s="1">
        <v>1.7693000000000001</v>
      </c>
      <c r="W75" s="1">
        <v>0.25409999999999999</v>
      </c>
      <c r="X75" s="1">
        <v>0.1045</v>
      </c>
      <c r="Y75">
        <v>0.62440485196104678</v>
      </c>
      <c r="Z75">
        <v>1.5505639854227038</v>
      </c>
      <c r="AA75">
        <v>2.1303622510064457</v>
      </c>
      <c r="AB75">
        <v>0.41788048633863983</v>
      </c>
      <c r="AC75">
        <v>1.959160899593404</v>
      </c>
      <c r="AD75">
        <v>0.88454694092223729</v>
      </c>
      <c r="AE75">
        <v>-0.78748786095411694</v>
      </c>
      <c r="AF75">
        <v>0.64668581036126938</v>
      </c>
      <c r="AG75">
        <v>1.3235007033805646</v>
      </c>
      <c r="AH75">
        <v>1.1769157925808127</v>
      </c>
      <c r="AI75">
        <v>1.1844322910000038</v>
      </c>
      <c r="AJ75">
        <v>2.0697141630591633</v>
      </c>
      <c r="AK75">
        <v>3.7226077952876503E-2</v>
      </c>
      <c r="AL75">
        <v>1</v>
      </c>
      <c r="AM75">
        <v>1.9954320538720538</v>
      </c>
      <c r="AN75">
        <v>-3.0473687035902742E-2</v>
      </c>
      <c r="AO75">
        <v>0</v>
      </c>
      <c r="AP75">
        <v>0.74377492723942673</v>
      </c>
      <c r="AQ75">
        <v>8.7253207169502254</v>
      </c>
      <c r="AR75">
        <v>2.3296703296703303</v>
      </c>
      <c r="AS75">
        <v>9.9399999999999942</v>
      </c>
      <c r="AX75">
        <v>1865.0666666666666</v>
      </c>
      <c r="AY75">
        <v>1.2724212202935833E-2</v>
      </c>
      <c r="AZ75">
        <v>1131.3666666666668</v>
      </c>
      <c r="BA75">
        <v>6.1352762750555137E-2</v>
      </c>
      <c r="BB75">
        <v>49.97480787406608</v>
      </c>
      <c r="BC75">
        <v>2.7399448641719292E-2</v>
      </c>
      <c r="BD75">
        <v>1</v>
      </c>
      <c r="BE75">
        <v>48.642042722658289</v>
      </c>
      <c r="BF75">
        <v>-5.4224295111471761E-2</v>
      </c>
      <c r="BG75">
        <v>0</v>
      </c>
      <c r="BH75">
        <v>-0.66529778301838149</v>
      </c>
      <c r="BI75">
        <v>7.2044477619623626</v>
      </c>
      <c r="BJ75">
        <v>0.78462162148293935</v>
      </c>
      <c r="BK75">
        <v>8.2794754931261103</v>
      </c>
      <c r="BR75">
        <v>1958.62</v>
      </c>
      <c r="BS75">
        <v>-2.12452682151431E-3</v>
      </c>
      <c r="BT75">
        <v>1187.9766666666667</v>
      </c>
      <c r="BU75">
        <v>4.5784794154758265E-2</v>
      </c>
      <c r="BV75">
        <v>91.322983333811905</v>
      </c>
      <c r="BW75">
        <v>89.558981738000085</v>
      </c>
      <c r="BX75">
        <v>1.0196965347481541</v>
      </c>
      <c r="BZ75">
        <v>108.83001012499781</v>
      </c>
      <c r="CA75">
        <v>1.1917044992627175</v>
      </c>
      <c r="CB75">
        <v>1.2151769483419772</v>
      </c>
      <c r="CC75">
        <v>164.86388768837057</v>
      </c>
      <c r="CD75">
        <v>1.8052836391223159</v>
      </c>
      <c r="CE75">
        <v>1.8408414710505627</v>
      </c>
      <c r="CF75">
        <v>82.64113801430932</v>
      </c>
      <c r="CG75">
        <v>0.90493252626485132</v>
      </c>
      <c r="CH75">
        <v>0.92275656121316185</v>
      </c>
      <c r="CI75">
        <v>67.926273263601644</v>
      </c>
      <c r="CJ75">
        <v>0.7438026089808244</v>
      </c>
      <c r="CK75">
        <v>0.75845294291438292</v>
      </c>
      <c r="CL75">
        <v>100.3879475867594</v>
      </c>
      <c r="CM75">
        <v>1.0992626819889624</v>
      </c>
      <c r="CN75">
        <v>1.1209143476021071</v>
      </c>
      <c r="CO75">
        <v>88.996625925029377</v>
      </c>
      <c r="CP75">
        <v>0.974526046742483</v>
      </c>
      <c r="CQ75">
        <v>0.99372083288512758</v>
      </c>
      <c r="CR75">
        <v>94.414277891518125</v>
      </c>
      <c r="CS75">
        <v>1.0338501267135201</v>
      </c>
      <c r="CT75">
        <v>1.0542133916587166</v>
      </c>
      <c r="CU75">
        <v>32.458979337329126</v>
      </c>
      <c r="CV75">
        <v>0.35543056251986616</v>
      </c>
      <c r="CW75">
        <v>0.36243131294509467</v>
      </c>
      <c r="CX75">
        <v>87.955013383947687</v>
      </c>
      <c r="CY75">
        <v>0.9631202373497445</v>
      </c>
      <c r="CZ75">
        <v>0.98209036857135423</v>
      </c>
      <c r="DA75">
        <v>1217437</v>
      </c>
      <c r="DB75">
        <v>308</v>
      </c>
      <c r="DC75">
        <v>-20154</v>
      </c>
      <c r="DD75">
        <v>1197591</v>
      </c>
      <c r="DE75">
        <v>1345</v>
      </c>
      <c r="DF75">
        <v>1198936</v>
      </c>
      <c r="DG75">
        <v>1003383</v>
      </c>
      <c r="DH75">
        <v>195553</v>
      </c>
      <c r="DI75">
        <v>238600</v>
      </c>
      <c r="DJ75">
        <v>784</v>
      </c>
      <c r="DK75">
        <v>-42263</v>
      </c>
      <c r="DL75">
        <v>194.19</v>
      </c>
      <c r="DM75">
        <v>144.13</v>
      </c>
      <c r="DN75">
        <v>131.22999999999999</v>
      </c>
      <c r="DO75">
        <v>160.38999999999999</v>
      </c>
      <c r="DP75">
        <v>171.66</v>
      </c>
      <c r="DQ75">
        <v>169.17</v>
      </c>
      <c r="DR75">
        <v>156.04</v>
      </c>
      <c r="DS75">
        <v>168.73</v>
      </c>
      <c r="DT75">
        <v>175.85</v>
      </c>
      <c r="DU75">
        <v>154.77000000000001</v>
      </c>
      <c r="DV75">
        <v>189.43</v>
      </c>
      <c r="DW75">
        <v>279.70999999999998</v>
      </c>
      <c r="DX75">
        <v>304.33999999999997</v>
      </c>
      <c r="DY75">
        <v>3.8449197860962556E-2</v>
      </c>
      <c r="DZ75">
        <v>2.627456565081172E-2</v>
      </c>
      <c r="EA75">
        <v>2.8125979316828496E-2</v>
      </c>
      <c r="EB75">
        <v>3.0188194489048678E-2</v>
      </c>
      <c r="EC75">
        <v>1.3042195337857823E-2</v>
      </c>
      <c r="ED75">
        <v>2.0633484162895854E-2</v>
      </c>
      <c r="EE75">
        <v>5.7363841443763214E-3</v>
      </c>
      <c r="EF75">
        <v>2.0688403605347454E-2</v>
      </c>
      <c r="EG75">
        <v>4.6849111580871457E-3</v>
      </c>
      <c r="EH75">
        <v>1.3290559120073334E-2</v>
      </c>
      <c r="EI75">
        <v>4.1911886034871594E-2</v>
      </c>
      <c r="EJ75">
        <v>4.1944496181784287E-2</v>
      </c>
      <c r="EK75">
        <v>1.40272548562289E-2</v>
      </c>
    </row>
    <row r="76" spans="1:141">
      <c r="A76" t="s">
        <v>97</v>
      </c>
      <c r="B76" s="1">
        <v>-0.25779999999999997</v>
      </c>
      <c r="C76" s="1">
        <v>4.2200000000000001E-2</v>
      </c>
      <c r="D76" s="1">
        <v>0.18709999999999999</v>
      </c>
      <c r="E76" s="1">
        <v>8.9999999999999993E-3</v>
      </c>
      <c r="F76" s="1">
        <v>4.3200000000000002E-2</v>
      </c>
      <c r="G76" s="1">
        <v>-1.6000000000000001E-3</v>
      </c>
      <c r="H76" s="1">
        <v>5.7000000000000002E-3</v>
      </c>
      <c r="I76" s="1">
        <v>3.2199999999999999E-2</v>
      </c>
      <c r="J76" s="1">
        <v>3.7699999999999997E-2</v>
      </c>
      <c r="K76" s="1">
        <v>1.6899999999999998E-2</v>
      </c>
      <c r="L76" s="1">
        <v>-9.1000000000000004E-3</v>
      </c>
      <c r="M76" s="1">
        <v>0.01</v>
      </c>
      <c r="N76" s="1">
        <v>1.0699999999999999E-2</v>
      </c>
      <c r="O76" s="1">
        <v>-2.4899999999999999E-2</v>
      </c>
      <c r="P76" s="1">
        <v>-3.8E-3</v>
      </c>
      <c r="Q76" s="1">
        <v>7.7000000000000002E-3</v>
      </c>
      <c r="R76" s="1">
        <v>-2.0999999999999999E-3</v>
      </c>
      <c r="S76" s="1">
        <v>2.8199999999999999E-2</v>
      </c>
      <c r="T76" s="1">
        <v>-2.1700000000000001E-2</v>
      </c>
      <c r="U76" s="1">
        <v>4.8300000000000003E-2</v>
      </c>
      <c r="V76" s="1">
        <v>-1.2065999999999999</v>
      </c>
      <c r="W76" s="1">
        <v>8.9300000000000004E-2</v>
      </c>
      <c r="X76" s="1">
        <v>0.1163</v>
      </c>
      <c r="Y76">
        <v>0.86170801071678849</v>
      </c>
      <c r="Z76">
        <v>-10.628645729868003</v>
      </c>
      <c r="AA76">
        <v>0.89402829331965972</v>
      </c>
      <c r="AB76">
        <v>0.23534309906581008</v>
      </c>
      <c r="AC76">
        <v>1.2552290882519745</v>
      </c>
      <c r="AD76">
        <v>1.9497176043397957</v>
      </c>
      <c r="AE76">
        <v>0.7628217768119061</v>
      </c>
      <c r="AF76">
        <v>0.79536059656337699</v>
      </c>
      <c r="AG76">
        <v>1.2587060706387598</v>
      </c>
      <c r="AH76">
        <v>0.62714144971374175</v>
      </c>
      <c r="AI76">
        <v>0.62101725200001123</v>
      </c>
      <c r="AJ76">
        <v>2.2879877203714161</v>
      </c>
      <c r="AK76">
        <v>0.10546072554754669</v>
      </c>
      <c r="AL76">
        <v>1</v>
      </c>
      <c r="AM76">
        <v>2.0697141630591633</v>
      </c>
      <c r="AN76">
        <v>3.7226077952876503E-2</v>
      </c>
      <c r="AO76">
        <v>1</v>
      </c>
      <c r="AP76">
        <v>2.0757543334046558</v>
      </c>
      <c r="AQ76">
        <v>-0.10041841004183594</v>
      </c>
      <c r="AR76">
        <v>-0.75171821305841657</v>
      </c>
      <c r="AS76">
        <v>8.4500636710933108</v>
      </c>
      <c r="AX76">
        <v>1879.8</v>
      </c>
      <c r="AY76">
        <v>7.8996282527881122E-3</v>
      </c>
      <c r="AZ76">
        <v>1192.5666666666666</v>
      </c>
      <c r="BA76">
        <v>5.4093868772281145E-2</v>
      </c>
      <c r="BB76">
        <v>54.751052569996965</v>
      </c>
      <c r="BC76">
        <v>9.5573047683680412E-2</v>
      </c>
      <c r="BD76">
        <v>1</v>
      </c>
      <c r="BE76">
        <v>49.97480787406608</v>
      </c>
      <c r="BF76">
        <v>2.7399448641719292E-2</v>
      </c>
      <c r="BG76">
        <v>1</v>
      </c>
      <c r="BH76">
        <v>1.8972089334595488</v>
      </c>
      <c r="BI76">
        <v>-0.27531012404962141</v>
      </c>
      <c r="BJ76">
        <v>-1.3401221995926749</v>
      </c>
      <c r="BK76">
        <v>7.8076886584955707</v>
      </c>
      <c r="BR76">
        <v>1966.7933333333333</v>
      </c>
      <c r="BS76">
        <v>4.1730061642040843E-3</v>
      </c>
      <c r="BT76">
        <v>1247.7833333333333</v>
      </c>
      <c r="BU76">
        <v>5.0343300794347769E-2</v>
      </c>
      <c r="BV76">
        <v>91.950124783525652</v>
      </c>
      <c r="BW76">
        <v>90.179998990000101</v>
      </c>
      <c r="BX76">
        <v>1.0196288069788273</v>
      </c>
      <c r="BZ76">
        <v>109.69171813571459</v>
      </c>
      <c r="CA76">
        <v>1.1929480073459089</v>
      </c>
      <c r="CB76">
        <v>1.2163641535178784</v>
      </c>
      <c r="CC76">
        <v>154.23524195850257</v>
      </c>
      <c r="CD76">
        <v>1.677379365407194</v>
      </c>
      <c r="CE76">
        <v>1.7103043212010398</v>
      </c>
      <c r="CF76">
        <v>83.535166307628984</v>
      </c>
      <c r="CG76">
        <v>0.90848344691529614</v>
      </c>
      <c r="CH76">
        <v>0.92631589313825613</v>
      </c>
      <c r="CI76">
        <v>68.161616362667459</v>
      </c>
      <c r="CJ76">
        <v>0.74128900339327997</v>
      </c>
      <c r="CK76">
        <v>0.75583962215641387</v>
      </c>
      <c r="CL76">
        <v>101.64317667501138</v>
      </c>
      <c r="CM76">
        <v>1.1054164082355045</v>
      </c>
      <c r="CN76">
        <v>1.1271144135439879</v>
      </c>
      <c r="CO76">
        <v>90.946343529369173</v>
      </c>
      <c r="CP76">
        <v>0.98908341607453343</v>
      </c>
      <c r="CQ76">
        <v>1.0084979435346195</v>
      </c>
      <c r="CR76">
        <v>95.17709966833003</v>
      </c>
      <c r="CS76">
        <v>1.0350948396470534</v>
      </c>
      <c r="CT76">
        <v>1.0554125164592656</v>
      </c>
      <c r="CU76">
        <v>33.254339933892503</v>
      </c>
      <c r="CV76">
        <v>0.36165627846815662</v>
      </c>
      <c r="CW76">
        <v>0.36875515975088907</v>
      </c>
      <c r="CX76">
        <v>89.213719454586453</v>
      </c>
      <c r="CY76">
        <v>0.97024033044673508</v>
      </c>
      <c r="CZ76">
        <v>0.98928499061614761</v>
      </c>
      <c r="DA76">
        <v>1214841</v>
      </c>
      <c r="DB76">
        <v>285</v>
      </c>
      <c r="DC76">
        <v>-14638</v>
      </c>
      <c r="DD76">
        <v>1200488</v>
      </c>
      <c r="DE76">
        <v>1551</v>
      </c>
      <c r="DF76">
        <v>1202039</v>
      </c>
      <c r="DG76">
        <v>1018721</v>
      </c>
      <c r="DH76">
        <v>183318</v>
      </c>
      <c r="DI76">
        <v>227629</v>
      </c>
      <c r="DJ76">
        <v>629</v>
      </c>
      <c r="DK76">
        <v>-43682</v>
      </c>
      <c r="DL76">
        <v>188.13</v>
      </c>
      <c r="DM76">
        <v>143.69999999999999</v>
      </c>
      <c r="DN76">
        <v>129.79</v>
      </c>
      <c r="DO76">
        <v>158.51</v>
      </c>
      <c r="DP76">
        <v>171.86</v>
      </c>
      <c r="DQ76">
        <v>169.25</v>
      </c>
      <c r="DR76">
        <v>157.07</v>
      </c>
      <c r="DS76">
        <v>167.77</v>
      </c>
      <c r="DT76">
        <v>177.25</v>
      </c>
      <c r="DU76">
        <v>155.76</v>
      </c>
      <c r="DV76">
        <v>186.18</v>
      </c>
      <c r="DW76">
        <v>276.93</v>
      </c>
      <c r="DX76">
        <v>302.39999999999998</v>
      </c>
      <c r="DY76">
        <v>-3.1206550285802576E-2</v>
      </c>
      <c r="DZ76">
        <v>-2.9834177478665568E-3</v>
      </c>
      <c r="EA76">
        <v>-1.0973100662958148E-2</v>
      </c>
      <c r="EB76">
        <v>-1.1721429016771591E-2</v>
      </c>
      <c r="EC76">
        <v>1.1650937900501983E-3</v>
      </c>
      <c r="ED76">
        <v>4.7289708577178291E-4</v>
      </c>
      <c r="EE76">
        <v>6.6008715713919584E-3</v>
      </c>
      <c r="EF76">
        <v>-5.689563207491137E-3</v>
      </c>
      <c r="EG76">
        <v>7.9613306795564727E-3</v>
      </c>
      <c r="EH76">
        <v>6.3965884861405999E-3</v>
      </c>
      <c r="EI76">
        <v>-1.7156733357968641E-2</v>
      </c>
      <c r="EJ76">
        <v>-9.9388652532979623E-3</v>
      </c>
      <c r="EK76">
        <v>-6.3744496287047314E-3</v>
      </c>
    </row>
    <row r="77" spans="1:141">
      <c r="A77" t="s">
        <v>98</v>
      </c>
      <c r="B77" s="1">
        <v>-0.1164</v>
      </c>
      <c r="C77" s="1">
        <v>1.6000000000000001E-3</v>
      </c>
      <c r="D77" s="1">
        <v>5.21E-2</v>
      </c>
      <c r="E77" s="1">
        <v>-2.46E-2</v>
      </c>
      <c r="F77" s="1">
        <v>6.7999999999999996E-3</v>
      </c>
      <c r="G77" s="1">
        <v>4.6199999999999998E-2</v>
      </c>
      <c r="H77" s="1">
        <v>8.9200000000000002E-2</v>
      </c>
      <c r="I77" s="1">
        <v>3.4599999999999999E-2</v>
      </c>
      <c r="J77" s="1">
        <v>2.9700000000000001E-2</v>
      </c>
      <c r="K77" s="1">
        <v>0.1217</v>
      </c>
      <c r="L77" s="1">
        <v>1.7600000000000001E-2</v>
      </c>
      <c r="M77" s="1">
        <v>7.6700000000000004E-2</v>
      </c>
      <c r="N77" s="1">
        <v>3.0200000000000001E-2</v>
      </c>
      <c r="O77" s="1">
        <v>0.2145</v>
      </c>
      <c r="P77" s="1">
        <v>5.5599999999999997E-2</v>
      </c>
      <c r="Q77" s="1">
        <v>0.11559999999999999</v>
      </c>
      <c r="R77" s="1">
        <v>6.4600000000000005E-2</v>
      </c>
      <c r="S77" s="1">
        <v>3.8399999999999997E-2</v>
      </c>
      <c r="T77" s="1">
        <v>0.31559999999999999</v>
      </c>
      <c r="U77" s="1">
        <v>-2.5000000000000001E-2</v>
      </c>
      <c r="V77" s="1">
        <v>8.3750999999999998</v>
      </c>
      <c r="W77" s="1">
        <v>2.7300000000000001E-2</v>
      </c>
      <c r="X77" s="1">
        <v>-6.8999999999999999E-3</v>
      </c>
      <c r="Y77">
        <v>1.5834049211354895</v>
      </c>
      <c r="Z77">
        <v>6.1071984874507157</v>
      </c>
      <c r="AA77">
        <v>2.202945770004261</v>
      </c>
      <c r="AB77">
        <v>1.7317089735048308</v>
      </c>
      <c r="AC77">
        <v>1.8028016486925091</v>
      </c>
      <c r="AD77">
        <v>3.0229716212269331</v>
      </c>
      <c r="AE77">
        <v>2.1781230201942448</v>
      </c>
      <c r="AF77">
        <v>0.22463086441035784</v>
      </c>
      <c r="AG77">
        <v>2.7388176169133471</v>
      </c>
      <c r="AH77">
        <v>2.0487830918646033</v>
      </c>
      <c r="AI77">
        <v>2.0433183176000069</v>
      </c>
      <c r="AJ77">
        <v>2.2761853278122843</v>
      </c>
      <c r="AK77">
        <v>-5.1584160413307711E-3</v>
      </c>
      <c r="AL77">
        <v>0</v>
      </c>
      <c r="AM77">
        <v>2.2879877203714161</v>
      </c>
      <c r="AN77">
        <v>0.10546072554754669</v>
      </c>
      <c r="AO77">
        <v>1</v>
      </c>
      <c r="AP77">
        <v>3.0870020964360423</v>
      </c>
      <c r="AQ77">
        <v>0.43558384989110799</v>
      </c>
      <c r="AR77">
        <v>3.7275481497511143</v>
      </c>
      <c r="AS77">
        <v>0.23484022477564537</v>
      </c>
      <c r="AX77">
        <v>1949.8</v>
      </c>
      <c r="AY77">
        <v>3.7238004042983296E-2</v>
      </c>
      <c r="AZ77">
        <v>1197.8333333333333</v>
      </c>
      <c r="BA77">
        <v>4.4162450736506568E-3</v>
      </c>
      <c r="BB77">
        <v>53.651302524317053</v>
      </c>
      <c r="BC77">
        <v>-2.0086372664231918E-2</v>
      </c>
      <c r="BD77">
        <v>0</v>
      </c>
      <c r="BE77">
        <v>54.751052569996965</v>
      </c>
      <c r="BF77">
        <v>9.5573047683680412E-2</v>
      </c>
      <c r="BG77">
        <v>1</v>
      </c>
      <c r="BH77">
        <v>1.0941336560333026</v>
      </c>
      <c r="BI77">
        <v>-1.5063480089241188</v>
      </c>
      <c r="BJ77">
        <v>2.6438834069609118</v>
      </c>
      <c r="BK77">
        <v>-0.812071462288666</v>
      </c>
      <c r="BR77">
        <v>2010.0199999999998</v>
      </c>
      <c r="BS77">
        <v>2.1978245468935793E-2</v>
      </c>
      <c r="BT77">
        <v>1234.8866666666665</v>
      </c>
      <c r="BU77">
        <v>-1.033566190711536E-2</v>
      </c>
      <c r="BV77">
        <v>93.998907875390259</v>
      </c>
      <c r="BW77">
        <v>92.223317307600112</v>
      </c>
      <c r="BX77">
        <v>1.0192531630787891</v>
      </c>
      <c r="BZ77">
        <v>111.27512305685008</v>
      </c>
      <c r="CA77">
        <v>1.1837916585622681</v>
      </c>
      <c r="CB77">
        <v>1.2065833924158778</v>
      </c>
      <c r="CC77">
        <v>160.34244044595329</v>
      </c>
      <c r="CD77">
        <v>1.7057904615073975</v>
      </c>
      <c r="CE77">
        <v>1.7386323234410423</v>
      </c>
      <c r="CF77">
        <v>85.738112077633247</v>
      </c>
      <c r="CG77">
        <v>0.91211817259932482</v>
      </c>
      <c r="CH77">
        <v>0.92967933252350687</v>
      </c>
      <c r="CI77">
        <v>69.893325336172296</v>
      </c>
      <c r="CJ77">
        <v>0.74355465309050661</v>
      </c>
      <c r="CK77">
        <v>0.75787043208445071</v>
      </c>
      <c r="CL77">
        <v>103.44597832370388</v>
      </c>
      <c r="CM77">
        <v>1.1005019171162833</v>
      </c>
      <c r="CN77">
        <v>1.1216900599950432</v>
      </c>
      <c r="CO77">
        <v>93.969315150596103</v>
      </c>
      <c r="CP77">
        <v>0.99968518012109897</v>
      </c>
      <c r="CQ77">
        <v>1.0189322819214193</v>
      </c>
      <c r="CR77">
        <v>97.355222688524279</v>
      </c>
      <c r="CS77">
        <v>1.0357058915789035</v>
      </c>
      <c r="CT77">
        <v>1.0556465060111349</v>
      </c>
      <c r="CU77">
        <v>33.478970798302861</v>
      </c>
      <c r="CV77">
        <v>0.35616340184169254</v>
      </c>
      <c r="CW77">
        <v>0.363020673900047</v>
      </c>
      <c r="CX77">
        <v>91.952537071499805</v>
      </c>
      <c r="CY77">
        <v>0.97822984489773834</v>
      </c>
      <c r="CZ77">
        <v>0.99706386363009314</v>
      </c>
      <c r="DA77">
        <v>1293297</v>
      </c>
      <c r="DB77">
        <v>300</v>
      </c>
      <c r="DC77">
        <v>-31162</v>
      </c>
      <c r="DD77">
        <v>1262435</v>
      </c>
      <c r="DE77">
        <v>2583</v>
      </c>
      <c r="DF77">
        <v>1265018</v>
      </c>
      <c r="DG77">
        <v>1128107</v>
      </c>
      <c r="DH77">
        <v>136911</v>
      </c>
      <c r="DI77">
        <v>190826</v>
      </c>
      <c r="DJ77">
        <v>602</v>
      </c>
      <c r="DK77">
        <v>-53314</v>
      </c>
      <c r="DL77">
        <v>186.37</v>
      </c>
      <c r="DM77">
        <v>143.22</v>
      </c>
      <c r="DN77">
        <v>128.72</v>
      </c>
      <c r="DO77">
        <v>157.28</v>
      </c>
      <c r="DP77">
        <v>172.8</v>
      </c>
      <c r="DQ77">
        <v>169.74</v>
      </c>
      <c r="DR77">
        <v>157.6</v>
      </c>
      <c r="DS77">
        <v>168.59</v>
      </c>
      <c r="DT77">
        <v>178.65</v>
      </c>
      <c r="DU77">
        <v>156.94999999999999</v>
      </c>
      <c r="DV77">
        <v>182.69</v>
      </c>
      <c r="DW77">
        <v>287.70999999999998</v>
      </c>
      <c r="DX77">
        <v>300.36</v>
      </c>
      <c r="DY77">
        <v>-9.3552330835060381E-3</v>
      </c>
      <c r="DZ77">
        <v>-3.3402922755740418E-3</v>
      </c>
      <c r="EA77">
        <v>-8.244086601433033E-3</v>
      </c>
      <c r="EB77">
        <v>-7.7597627909910408E-3</v>
      </c>
      <c r="EC77">
        <v>5.4695682532293587E-3</v>
      </c>
      <c r="ED77">
        <v>2.8951255539143815E-3</v>
      </c>
      <c r="EE77">
        <v>3.3742917170688303E-3</v>
      </c>
      <c r="EF77">
        <v>4.8876437980568226E-3</v>
      </c>
      <c r="EG77">
        <v>7.8984485190409341E-3</v>
      </c>
      <c r="EH77">
        <v>7.6399589111453376E-3</v>
      </c>
      <c r="EI77">
        <v>-1.8745300247072775E-2</v>
      </c>
      <c r="EJ77">
        <v>3.8926804607662485E-2</v>
      </c>
      <c r="EK77">
        <v>-6.7460317460316267E-3</v>
      </c>
    </row>
    <row r="78" spans="1:141">
      <c r="A78" t="s">
        <v>99</v>
      </c>
      <c r="B78" s="1">
        <v>0.28239999999999998</v>
      </c>
      <c r="C78" s="1">
        <v>-0.1042</v>
      </c>
      <c r="D78" s="1">
        <v>-2.3099999999999999E-2</v>
      </c>
      <c r="E78" s="1">
        <v>-0.13950000000000001</v>
      </c>
      <c r="F78" s="1">
        <v>-0.109</v>
      </c>
      <c r="G78" s="1">
        <v>-5.6599999999999998E-2</v>
      </c>
      <c r="H78" s="1">
        <v>-7.3899999999999993E-2</v>
      </c>
      <c r="I78" s="1">
        <v>-6.3600000000000004E-2</v>
      </c>
      <c r="J78" s="1">
        <v>-3.73E-2</v>
      </c>
      <c r="K78" s="1">
        <v>-0.17230000000000001</v>
      </c>
      <c r="L78" s="1">
        <v>1.66E-2</v>
      </c>
      <c r="M78" s="1">
        <v>-5.8200000000000002E-2</v>
      </c>
      <c r="N78" s="1">
        <v>2.0899999999999998E-2</v>
      </c>
      <c r="O78" s="1">
        <v>-0.1595</v>
      </c>
      <c r="P78" s="1">
        <v>-6.5699999999999995E-2</v>
      </c>
      <c r="Q78" s="1">
        <v>-8.6900000000000005E-2</v>
      </c>
      <c r="R78" s="1">
        <v>-6.9000000000000006E-2</v>
      </c>
      <c r="S78" s="1">
        <v>-7.7000000000000002E-3</v>
      </c>
      <c r="T78" s="1">
        <v>-0.27210000000000001</v>
      </c>
      <c r="U78" s="1">
        <v>-5.5E-2</v>
      </c>
      <c r="V78" s="1">
        <v>-1.1795</v>
      </c>
      <c r="W78" s="1">
        <v>-0.1711</v>
      </c>
      <c r="X78" s="1">
        <v>-4.1500000000000002E-2</v>
      </c>
      <c r="Y78">
        <v>1.8205843316545289</v>
      </c>
      <c r="Z78">
        <v>12.802244674148945</v>
      </c>
      <c r="AA78">
        <v>0.94381458906311888</v>
      </c>
      <c r="AB78">
        <v>1.2145397431087446</v>
      </c>
      <c r="AC78">
        <v>3.1821328216009137</v>
      </c>
      <c r="AD78">
        <v>0.71866069208030847</v>
      </c>
      <c r="AE78">
        <v>1.2251640432680233</v>
      </c>
      <c r="AF78">
        <v>1.8113725090140642</v>
      </c>
      <c r="AG78">
        <v>2.9841872603942665</v>
      </c>
      <c r="AH78">
        <v>2.1796029200853217</v>
      </c>
      <c r="AI78">
        <v>2.1752379140000055</v>
      </c>
      <c r="AJ78">
        <v>2.3636946411483253</v>
      </c>
      <c r="AK78">
        <v>3.8445601184921525E-2</v>
      </c>
      <c r="AL78">
        <v>1</v>
      </c>
      <c r="AM78">
        <v>2.2761853278122843</v>
      </c>
      <c r="AN78">
        <v>-5.1584160413307711E-3</v>
      </c>
      <c r="AO78">
        <v>0</v>
      </c>
      <c r="AP78">
        <v>3.0352331079363415</v>
      </c>
      <c r="AQ78">
        <v>-5.8381984987476709E-2</v>
      </c>
      <c r="AR78">
        <v>3.4684191310697443</v>
      </c>
      <c r="AS78">
        <v>0.12551250941343906</v>
      </c>
      <c r="AX78">
        <v>2008.6666666666667</v>
      </c>
      <c r="AY78">
        <v>3.0191130714261355E-2</v>
      </c>
      <c r="AZ78">
        <v>1198.1000000000001</v>
      </c>
      <c r="BA78">
        <v>2.2262418255200687E-4</v>
      </c>
      <c r="BB78">
        <v>54.615188502338327</v>
      </c>
      <c r="BC78">
        <v>1.7965751671814491E-2</v>
      </c>
      <c r="BD78">
        <v>1</v>
      </c>
      <c r="BE78">
        <v>53.651302524317053</v>
      </c>
      <c r="BF78">
        <v>-2.0086372664231918E-2</v>
      </c>
      <c r="BG78">
        <v>0</v>
      </c>
      <c r="BH78">
        <v>0.65960701726501814</v>
      </c>
      <c r="BI78">
        <v>-2.3621149035680244</v>
      </c>
      <c r="BJ78">
        <v>1.4656269011669609</v>
      </c>
      <c r="BK78">
        <v>-1.8124768096536292</v>
      </c>
      <c r="BR78">
        <v>2025.9733333333334</v>
      </c>
      <c r="BS78">
        <v>7.9369027837203638E-3</v>
      </c>
      <c r="BT78">
        <v>1208.4933333333336</v>
      </c>
      <c r="BU78">
        <v>-2.1373081470364066E-2</v>
      </c>
      <c r="BV78">
        <v>96.178510795475574</v>
      </c>
      <c r="BW78">
        <v>94.39855522160012</v>
      </c>
      <c r="BX78">
        <v>1.0188557501722035</v>
      </c>
      <c r="BZ78">
        <v>113.09570738850461</v>
      </c>
      <c r="CA78">
        <v>1.1758937256681339</v>
      </c>
      <c r="CB78">
        <v>1.1980660839883939</v>
      </c>
      <c r="CC78">
        <v>173.14468512010222</v>
      </c>
      <c r="CD78">
        <v>1.8002429408404532</v>
      </c>
      <c r="CE78">
        <v>1.8341878719822138</v>
      </c>
      <c r="CF78">
        <v>86.68192666669637</v>
      </c>
      <c r="CG78">
        <v>0.9012608528637569</v>
      </c>
      <c r="CH78">
        <v>0.91825480234534307</v>
      </c>
      <c r="CI78">
        <v>71.107865079281041</v>
      </c>
      <c r="CJ78">
        <v>0.73933214905450684</v>
      </c>
      <c r="CK78">
        <v>0.75327281135135693</v>
      </c>
      <c r="CL78">
        <v>106.6281111453048</v>
      </c>
      <c r="CM78">
        <v>1.1086479740994368</v>
      </c>
      <c r="CN78">
        <v>1.1295523633279754</v>
      </c>
      <c r="CO78">
        <v>94.687975842676408</v>
      </c>
      <c r="CP78">
        <v>0.98450241181245979</v>
      </c>
      <c r="CQ78">
        <v>1.0030659433335274</v>
      </c>
      <c r="CR78">
        <v>98.580386731792302</v>
      </c>
      <c r="CS78">
        <v>1.024973103830068</v>
      </c>
      <c r="CT78">
        <v>1.0442997406091159</v>
      </c>
      <c r="CU78">
        <v>35.290343307316924</v>
      </c>
      <c r="CV78">
        <v>0.36692544951503919</v>
      </c>
      <c r="CW78">
        <v>0.37384410412291824</v>
      </c>
      <c r="CX78">
        <v>94.936724331894069</v>
      </c>
      <c r="CY78">
        <v>0.98708873267727992</v>
      </c>
      <c r="CZ78">
        <v>1.0057010312184398</v>
      </c>
      <c r="DA78">
        <v>1204058</v>
      </c>
      <c r="DB78">
        <v>232</v>
      </c>
      <c r="DC78">
        <v>-21409</v>
      </c>
      <c r="DD78">
        <v>1182880</v>
      </c>
      <c r="DE78">
        <v>1019</v>
      </c>
      <c r="DF78">
        <v>1183900</v>
      </c>
      <c r="DG78">
        <v>1031287</v>
      </c>
      <c r="DH78">
        <v>152613</v>
      </c>
      <c r="DI78">
        <v>219357</v>
      </c>
      <c r="DJ78">
        <v>459</v>
      </c>
      <c r="DK78">
        <v>-66285</v>
      </c>
      <c r="DL78">
        <v>192.19</v>
      </c>
      <c r="DM78">
        <v>141.44999999999999</v>
      </c>
      <c r="DN78">
        <v>127.09</v>
      </c>
      <c r="DO78">
        <v>152.69</v>
      </c>
      <c r="DP78">
        <v>172.87</v>
      </c>
      <c r="DQ78">
        <v>169.09</v>
      </c>
      <c r="DR78">
        <v>157.97</v>
      </c>
      <c r="DS78">
        <v>168.34</v>
      </c>
      <c r="DT78">
        <v>178.3</v>
      </c>
      <c r="DU78">
        <v>157.59</v>
      </c>
      <c r="DV78">
        <v>177.65</v>
      </c>
      <c r="DW78">
        <v>276.72000000000003</v>
      </c>
      <c r="DX78">
        <v>303.06</v>
      </c>
      <c r="DY78">
        <v>3.1228201963835345E-2</v>
      </c>
      <c r="DZ78">
        <v>-1.2358609132802753E-2</v>
      </c>
      <c r="EA78">
        <v>-1.2663144810441233E-2</v>
      </c>
      <c r="EB78">
        <v>-2.9183621566632779E-2</v>
      </c>
      <c r="EC78">
        <v>4.0509259259255312E-4</v>
      </c>
      <c r="ED78">
        <v>-3.8293861199481891E-3</v>
      </c>
      <c r="EE78">
        <v>2.3477157360406379E-3</v>
      </c>
      <c r="EF78">
        <v>-1.4828874784981315E-3</v>
      </c>
      <c r="EG78">
        <v>-1.9591379792890809E-3</v>
      </c>
      <c r="EH78">
        <v>4.0777317617076442E-3</v>
      </c>
      <c r="EI78">
        <v>-2.7587716897476557E-2</v>
      </c>
      <c r="EJ78">
        <v>-3.8198185673073419E-2</v>
      </c>
      <c r="EK78">
        <v>8.989212944466602E-3</v>
      </c>
    </row>
    <row r="79" spans="1:141">
      <c r="A79" t="s">
        <v>100</v>
      </c>
      <c r="B79" s="1">
        <v>0.33679999999999999</v>
      </c>
      <c r="C79" s="1">
        <v>5.8200000000000002E-2</v>
      </c>
      <c r="D79" s="1">
        <v>-0.151</v>
      </c>
      <c r="E79" s="1">
        <v>0.1512</v>
      </c>
      <c r="F79" s="1">
        <v>4.5400000000000003E-2</v>
      </c>
      <c r="G79" s="1">
        <v>4.0800000000000003E-2</v>
      </c>
      <c r="H79" s="1">
        <v>4.7300000000000002E-2</v>
      </c>
      <c r="I79" s="1">
        <v>3.85E-2</v>
      </c>
      <c r="J79" s="1">
        <v>3.09E-2</v>
      </c>
      <c r="K79" s="1">
        <v>2.5700000000000001E-2</v>
      </c>
      <c r="L79" s="1">
        <v>2.58E-2</v>
      </c>
      <c r="M79" s="1">
        <v>6.13E-2</v>
      </c>
      <c r="N79" s="1">
        <v>3.5200000000000002E-2</v>
      </c>
      <c r="O79" s="1">
        <v>6.3600000000000004E-2</v>
      </c>
      <c r="P79" s="1">
        <v>6.7400000000000002E-2</v>
      </c>
      <c r="Q79" s="1">
        <v>-8.3000000000000001E-3</v>
      </c>
      <c r="R79" s="1">
        <v>5.5800000000000002E-2</v>
      </c>
      <c r="S79" s="1">
        <v>1.37E-2</v>
      </c>
      <c r="T79" s="1">
        <v>0.12</v>
      </c>
      <c r="U79" s="1">
        <v>-1.5599999999999999E-2</v>
      </c>
      <c r="V79" s="1">
        <v>1.8082</v>
      </c>
      <c r="W79" s="1">
        <v>0.12790000000000001</v>
      </c>
      <c r="X79" s="1">
        <v>-6.4999999999999997E-3</v>
      </c>
      <c r="DA79">
        <v>1271186</v>
      </c>
      <c r="DB79">
        <v>188</v>
      </c>
      <c r="DC79">
        <v>-21773</v>
      </c>
      <c r="DD79">
        <v>1249601</v>
      </c>
      <c r="DE79">
        <v>615</v>
      </c>
      <c r="DF79">
        <v>1250216</v>
      </c>
      <c r="DG79">
        <v>1071231</v>
      </c>
      <c r="DH79">
        <v>178985</v>
      </c>
      <c r="DI79">
        <v>227300</v>
      </c>
      <c r="DJ79">
        <v>312</v>
      </c>
      <c r="DK79">
        <v>-48004</v>
      </c>
      <c r="DL79">
        <v>192.57</v>
      </c>
      <c r="DM79">
        <v>139.35</v>
      </c>
      <c r="DN79">
        <v>124.06</v>
      </c>
      <c r="DO79">
        <v>148.22</v>
      </c>
      <c r="DP79">
        <v>171.97</v>
      </c>
      <c r="DQ79">
        <v>165.38</v>
      </c>
      <c r="DR79">
        <v>158.19</v>
      </c>
      <c r="DS79">
        <v>167.34</v>
      </c>
      <c r="DT79">
        <v>178.75</v>
      </c>
      <c r="DU79">
        <v>156.46</v>
      </c>
      <c r="DV79">
        <v>168.21</v>
      </c>
      <c r="DW79">
        <v>284.47000000000003</v>
      </c>
      <c r="DX79">
        <v>296.62</v>
      </c>
      <c r="DY79">
        <v>1.9772100525521385E-3</v>
      </c>
      <c r="DZ79">
        <v>-1.4846235418875888E-2</v>
      </c>
      <c r="EA79">
        <v>-2.3841372255881666E-2</v>
      </c>
      <c r="EB79">
        <v>-2.9275001637304336E-2</v>
      </c>
      <c r="EC79">
        <v>-5.2062243304217366E-3</v>
      </c>
      <c r="ED79">
        <v>-2.1940978177302076E-2</v>
      </c>
      <c r="EE79">
        <v>1.3926694942077537E-3</v>
      </c>
      <c r="EF79">
        <v>-5.9403587976713792E-3</v>
      </c>
      <c r="EG79">
        <v>2.5238362310711642E-3</v>
      </c>
      <c r="EH79">
        <v>-7.1705057427501459E-3</v>
      </c>
      <c r="EI79">
        <v>-5.3138193076273557E-2</v>
      </c>
      <c r="EJ79">
        <v>2.8006649320612892E-2</v>
      </c>
      <c r="EK79">
        <v>-2.12499175080842E-2</v>
      </c>
    </row>
    <row r="80" spans="1:141">
      <c r="A80" t="s">
        <v>101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193"/>
  <sheetViews>
    <sheetView workbookViewId="0">
      <pane xSplit="2" ySplit="1" topLeftCell="BH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9" defaultRowHeight="14" x14ac:dyDescent="0"/>
  <cols>
    <col min="1" max="1" width="6.83203125" style="5" bestFit="1" customWidth="1"/>
    <col min="2" max="2" width="13" style="5" customWidth="1"/>
    <col min="3" max="3" width="7.1640625" style="35" customWidth="1"/>
    <col min="4" max="4" width="8.5" style="35" customWidth="1"/>
    <col min="5" max="8" width="7.1640625" style="35" customWidth="1"/>
    <col min="9" max="9" width="7.83203125" style="35" customWidth="1"/>
    <col min="10" max="14" width="7.1640625" style="35" customWidth="1"/>
    <col min="15" max="15" width="8.5" style="39" customWidth="1"/>
    <col min="16" max="19" width="7.1640625" style="35" customWidth="1"/>
    <col min="20" max="20" width="8.1640625" style="35" customWidth="1"/>
    <col min="21" max="21" width="8.5" style="35" customWidth="1"/>
    <col min="22" max="22" width="8" style="35" customWidth="1"/>
    <col min="23" max="23" width="8.1640625" style="35" customWidth="1"/>
    <col min="24" max="24" width="11.5" style="35" customWidth="1"/>
    <col min="25" max="25" width="8.33203125" style="39" customWidth="1"/>
    <col min="26" max="26" width="10.6640625" style="35" customWidth="1"/>
    <col min="27" max="27" width="7.1640625" style="35" customWidth="1"/>
    <col min="28" max="28" width="11.83203125" style="35" customWidth="1"/>
    <col min="29" max="29" width="7.1640625" style="35" customWidth="1"/>
    <col min="30" max="30" width="10.5" style="35" customWidth="1"/>
    <col min="31" max="31" width="7.1640625" style="35" customWidth="1"/>
    <col min="32" max="32" width="10.33203125" style="35" customWidth="1"/>
    <col min="33" max="34" width="7.1640625" style="35" customWidth="1"/>
    <col min="35" max="35" width="9" style="35" customWidth="1"/>
    <col min="36" max="41" width="7.1640625" style="35" customWidth="1"/>
    <col min="42" max="42" width="9.5" style="35" customWidth="1"/>
    <col min="43" max="44" width="7.1640625" style="35" customWidth="1"/>
    <col min="45" max="45" width="10" style="35" customWidth="1"/>
    <col min="46" max="47" width="7.1640625" style="35" customWidth="1"/>
    <col min="48" max="48" width="11.1640625" style="35" customWidth="1"/>
    <col min="49" max="51" width="7.1640625" style="35" customWidth="1"/>
    <col min="52" max="53" width="8" style="35" customWidth="1"/>
    <col min="54" max="92" width="7.1640625" style="35" customWidth="1"/>
    <col min="93" max="93" width="11.6640625" style="5" bestFit="1" customWidth="1"/>
    <col min="94" max="94" width="14.5" style="5" bestFit="1" customWidth="1"/>
    <col min="95" max="95" width="13.5" style="5" bestFit="1" customWidth="1"/>
    <col min="96" max="96" width="14.1640625" style="5" bestFit="1" customWidth="1"/>
    <col min="97" max="97" width="14.5" style="5" bestFit="1" customWidth="1"/>
    <col min="98" max="98" width="14.6640625" style="5" bestFit="1" customWidth="1"/>
    <col min="99" max="99" width="13.5" style="5" bestFit="1" customWidth="1"/>
    <col min="100" max="100" width="12.1640625" style="5" bestFit="1" customWidth="1"/>
    <col min="101" max="101" width="10.1640625" style="5" bestFit="1" customWidth="1"/>
    <col min="102" max="102" width="10.6640625" style="5" bestFit="1" customWidth="1"/>
    <col min="103" max="103" width="9.5" style="5" bestFit="1" customWidth="1"/>
    <col min="104" max="104" width="5.83203125" style="5" bestFit="1" customWidth="1"/>
    <col min="105" max="106" width="8.5" style="5" bestFit="1" customWidth="1"/>
    <col min="107" max="107" width="11.6640625" style="5" bestFit="1" customWidth="1"/>
    <col min="108" max="108" width="12.5" style="5" bestFit="1" customWidth="1"/>
    <col min="109" max="109" width="12.33203125" style="5" bestFit="1" customWidth="1"/>
    <col min="110" max="110" width="11.6640625" style="5" bestFit="1" customWidth="1"/>
    <col min="111" max="111" width="12.5" style="5" bestFit="1" customWidth="1"/>
    <col min="112" max="112" width="12.33203125" style="5" bestFit="1" customWidth="1"/>
    <col min="113" max="113" width="11.6640625" style="5" bestFit="1" customWidth="1"/>
    <col min="114" max="114" width="12.5" style="5" bestFit="1" customWidth="1"/>
    <col min="115" max="115" width="12.33203125" style="5" bestFit="1" customWidth="1"/>
    <col min="116" max="116" width="12" style="5" bestFit="1" customWidth="1"/>
    <col min="117" max="117" width="11.83203125" style="5" bestFit="1" customWidth="1"/>
    <col min="118" max="118" width="11.5" style="5" bestFit="1" customWidth="1"/>
    <col min="119" max="119" width="11.83203125" style="5" bestFit="1" customWidth="1"/>
    <col min="120" max="120" width="14.33203125" style="5" bestFit="1" customWidth="1"/>
    <col min="121" max="121" width="13.6640625" style="5" bestFit="1" customWidth="1"/>
    <col min="122" max="122" width="14.1640625" style="5" bestFit="1" customWidth="1"/>
    <col min="123" max="123" width="13.1640625" style="5" bestFit="1" customWidth="1"/>
    <col min="124" max="124" width="13.83203125" style="5" bestFit="1" customWidth="1"/>
    <col min="125" max="125" width="14.5" style="5" bestFit="1" customWidth="1"/>
    <col min="126" max="126" width="14" style="5" bestFit="1" customWidth="1"/>
    <col min="127" max="127" width="12.5" style="5" bestFit="1" customWidth="1"/>
    <col min="128" max="128" width="7.5" style="5" bestFit="1" customWidth="1"/>
    <col min="129" max="129" width="9.1640625" style="5" bestFit="1" customWidth="1"/>
    <col min="130" max="130" width="8.1640625" style="5" bestFit="1" customWidth="1"/>
    <col min="131" max="131" width="13.5" style="5" bestFit="1" customWidth="1"/>
    <col min="132" max="132" width="15.1640625" style="5" bestFit="1" customWidth="1"/>
    <col min="133" max="133" width="12" style="5" bestFit="1" customWidth="1"/>
    <col min="134" max="134" width="13.5" style="5" bestFit="1" customWidth="1"/>
    <col min="135" max="135" width="11.33203125" style="5" bestFit="1" customWidth="1"/>
    <col min="136" max="136" width="12" style="5" bestFit="1" customWidth="1"/>
    <col min="137" max="137" width="13.5" style="5" bestFit="1" customWidth="1"/>
    <col min="138" max="138" width="14.33203125" style="5" bestFit="1" customWidth="1"/>
    <col min="139" max="139" width="12" style="5" bestFit="1" customWidth="1"/>
    <col min="140" max="140" width="15" style="5" bestFit="1" customWidth="1"/>
    <col min="141" max="141" width="14.83203125" style="5" bestFit="1" customWidth="1"/>
    <col min="142" max="142" width="14.33203125" style="5" bestFit="1" customWidth="1"/>
    <col min="143" max="143" width="12.5" style="5" bestFit="1" customWidth="1"/>
    <col min="144" max="144" width="11.83203125" style="5" bestFit="1" customWidth="1"/>
    <col min="145" max="145" width="12" style="5" bestFit="1" customWidth="1"/>
    <col min="146" max="146" width="12.1640625" style="5" bestFit="1" customWidth="1"/>
    <col min="147" max="147" width="11.6640625" style="5" bestFit="1" customWidth="1"/>
    <col min="148" max="148" width="12" style="5" bestFit="1" customWidth="1"/>
    <col min="149" max="149" width="12.1640625" style="5" bestFit="1" customWidth="1"/>
    <col min="150" max="150" width="12.5" style="5" bestFit="1" customWidth="1"/>
    <col min="151" max="151" width="12" style="5" bestFit="1" customWidth="1"/>
    <col min="152" max="152" width="11.6640625" style="5" bestFit="1" customWidth="1"/>
    <col min="153" max="153" width="12.1640625" style="5" bestFit="1" customWidth="1"/>
    <col min="154" max="154" width="12.5" style="5" bestFit="1" customWidth="1"/>
    <col min="155" max="155" width="8.5" style="5" bestFit="1" customWidth="1"/>
    <col min="156" max="156" width="7.1640625" style="5" bestFit="1" customWidth="1"/>
    <col min="157" max="157" width="15.5" style="5" bestFit="1" customWidth="1"/>
    <col min="158" max="158" width="8.5" style="5" bestFit="1" customWidth="1"/>
    <col min="159" max="159" width="7.1640625" style="5" bestFit="1" customWidth="1"/>
    <col min="160" max="160" width="14.33203125" style="5" bestFit="1" customWidth="1"/>
    <col min="161" max="161" width="8.6640625" style="5" bestFit="1" customWidth="1"/>
    <col min="162" max="162" width="7.33203125" style="5" bestFit="1" customWidth="1"/>
    <col min="163" max="163" width="15" style="5" bestFit="1" customWidth="1"/>
    <col min="164" max="164" width="8.6640625" style="5" bestFit="1" customWidth="1"/>
    <col min="165" max="165" width="7.33203125" style="5" bestFit="1" customWidth="1"/>
    <col min="166" max="166" width="15.33203125" style="5" bestFit="1" customWidth="1"/>
    <col min="167" max="167" width="8.6640625" style="5" bestFit="1" customWidth="1"/>
    <col min="168" max="168" width="7.33203125" style="5" bestFit="1" customWidth="1"/>
    <col min="169" max="169" width="15.5" style="5" bestFit="1" customWidth="1"/>
    <col min="170" max="170" width="8.6640625" style="5" bestFit="1" customWidth="1"/>
    <col min="171" max="171" width="7.33203125" style="5" bestFit="1" customWidth="1"/>
    <col min="172" max="172" width="14.5" style="5" bestFit="1" customWidth="1"/>
    <col min="173" max="173" width="9.1640625" style="5" bestFit="1" customWidth="1"/>
    <col min="174" max="174" width="7.6640625" style="5" bestFit="1" customWidth="1"/>
    <col min="175" max="175" width="13.1640625" style="5" bestFit="1" customWidth="1"/>
    <col min="176" max="176" width="9.33203125" style="5" bestFit="1" customWidth="1"/>
    <col min="177" max="177" width="7.83203125" style="5" bestFit="1" customWidth="1"/>
    <col min="178" max="178" width="11" style="5" bestFit="1" customWidth="1"/>
    <col min="179" max="179" width="9.6640625" style="5" bestFit="1" customWidth="1"/>
    <col min="180" max="180" width="8.33203125" style="5" bestFit="1" customWidth="1"/>
    <col min="181" max="181" width="11.5" style="5" bestFit="1" customWidth="1"/>
    <col min="182" max="182" width="9.6640625" style="5" bestFit="1" customWidth="1"/>
    <col min="183" max="183" width="9.5" style="5" bestFit="1" customWidth="1"/>
    <col min="184" max="184" width="12.5" style="5" bestFit="1" customWidth="1"/>
    <col min="185" max="185" width="7.83203125" style="5" bestFit="1" customWidth="1"/>
    <col min="186" max="186" width="11" style="5" bestFit="1" customWidth="1"/>
    <col min="187" max="187" width="9.6640625" style="5" bestFit="1" customWidth="1"/>
    <col min="188" max="188" width="8.33203125" style="5" bestFit="1" customWidth="1"/>
    <col min="189" max="189" width="11.5" style="5" bestFit="1" customWidth="1"/>
    <col min="190" max="190" width="9.6640625" style="5" bestFit="1" customWidth="1"/>
    <col min="191" max="191" width="9.5" style="5" bestFit="1" customWidth="1"/>
    <col min="192" max="193" width="11.33203125" style="5" bestFit="1" customWidth="1"/>
    <col min="194" max="197" width="11.5" style="5" bestFit="1" customWidth="1"/>
    <col min="198" max="198" width="11.83203125" style="5" bestFit="1" customWidth="1"/>
    <col min="199" max="199" width="12" style="5" bestFit="1" customWidth="1"/>
    <col min="200" max="200" width="11.33203125" style="5" bestFit="1" customWidth="1"/>
    <col min="201" max="201" width="8.5" style="5" bestFit="1" customWidth="1"/>
    <col min="202" max="205" width="8.6640625" style="5" bestFit="1" customWidth="1"/>
    <col min="206" max="206" width="8.1640625" style="5" bestFit="1" customWidth="1"/>
    <col min="207" max="207" width="8.33203125" style="5" bestFit="1" customWidth="1"/>
    <col min="208" max="208" width="8.6640625" style="5" bestFit="1" customWidth="1"/>
    <col min="209" max="209" width="8.5" style="5" bestFit="1" customWidth="1"/>
    <col min="210" max="16384" width="9" style="5"/>
  </cols>
  <sheetData>
    <row r="1" spans="1:208" s="2" customFormat="1" ht="57" customHeight="1">
      <c r="A1" s="2" t="s">
        <v>102</v>
      </c>
      <c r="B1" s="41" t="s">
        <v>272</v>
      </c>
      <c r="C1" s="2" t="s">
        <v>273</v>
      </c>
      <c r="D1" s="2" t="s">
        <v>274</v>
      </c>
      <c r="E1" s="2" t="s">
        <v>275</v>
      </c>
      <c r="F1" s="2" t="s">
        <v>276</v>
      </c>
      <c r="G1" s="2" t="s">
        <v>277</v>
      </c>
      <c r="H1" s="2" t="s">
        <v>278</v>
      </c>
      <c r="I1" s="2" t="s">
        <v>279</v>
      </c>
      <c r="J1" s="2" t="s">
        <v>280</v>
      </c>
      <c r="K1" s="2" t="s">
        <v>281</v>
      </c>
      <c r="L1" s="2" t="s">
        <v>282</v>
      </c>
      <c r="M1" s="2" t="s">
        <v>283</v>
      </c>
      <c r="N1" s="2" t="s">
        <v>115</v>
      </c>
      <c r="O1" s="38" t="s">
        <v>116</v>
      </c>
      <c r="P1" s="2" t="s">
        <v>117</v>
      </c>
      <c r="Q1" s="2" t="s">
        <v>284</v>
      </c>
      <c r="R1" s="2" t="s">
        <v>285</v>
      </c>
      <c r="S1" s="2" t="s">
        <v>286</v>
      </c>
      <c r="T1" s="3" t="s">
        <v>127</v>
      </c>
      <c r="U1" s="3" t="s">
        <v>128</v>
      </c>
      <c r="V1" s="42" t="s">
        <v>293</v>
      </c>
      <c r="W1" s="42" t="s">
        <v>287</v>
      </c>
      <c r="X1" s="2" t="s">
        <v>131</v>
      </c>
      <c r="Y1" s="38" t="s">
        <v>132</v>
      </c>
      <c r="Z1" s="2" t="s">
        <v>133</v>
      </c>
      <c r="AA1" s="2" t="s">
        <v>134</v>
      </c>
      <c r="AB1" s="4" t="s">
        <v>135</v>
      </c>
      <c r="AC1" s="4" t="s">
        <v>136</v>
      </c>
      <c r="AD1" s="4" t="s">
        <v>137</v>
      </c>
      <c r="AE1" s="4" t="s">
        <v>138</v>
      </c>
      <c r="AF1" s="2" t="s">
        <v>139</v>
      </c>
      <c r="AG1" s="2" t="s">
        <v>140</v>
      </c>
      <c r="AH1" s="3" t="s">
        <v>141</v>
      </c>
      <c r="AI1" s="2" t="s">
        <v>288</v>
      </c>
      <c r="AJ1" s="2" t="s">
        <v>289</v>
      </c>
      <c r="AK1" s="2" t="s">
        <v>290</v>
      </c>
      <c r="AL1" s="3" t="s">
        <v>151</v>
      </c>
      <c r="AM1" s="3" t="s">
        <v>152</v>
      </c>
      <c r="AN1" s="3" t="s">
        <v>291</v>
      </c>
      <c r="AO1" s="3" t="s">
        <v>292</v>
      </c>
      <c r="AP1" s="2" t="s">
        <v>155</v>
      </c>
      <c r="AQ1" s="2" t="s">
        <v>156</v>
      </c>
      <c r="AR1" s="2" t="s">
        <v>157</v>
      </c>
      <c r="AS1" s="2" t="s">
        <v>158</v>
      </c>
      <c r="AT1" s="2" t="s">
        <v>159</v>
      </c>
      <c r="AU1" s="2" t="s">
        <v>160</v>
      </c>
      <c r="AV1" s="4" t="s">
        <v>161</v>
      </c>
      <c r="AW1" s="4" t="s">
        <v>162</v>
      </c>
      <c r="AX1" s="4" t="s">
        <v>163</v>
      </c>
      <c r="AY1" s="4" t="s">
        <v>164</v>
      </c>
      <c r="AZ1" s="2" t="s">
        <v>192</v>
      </c>
      <c r="BA1" s="2" t="s">
        <v>193</v>
      </c>
      <c r="BB1" s="2" t="s">
        <v>194</v>
      </c>
      <c r="BC1" s="2" t="s">
        <v>195</v>
      </c>
      <c r="BD1" s="2" t="s">
        <v>165</v>
      </c>
      <c r="BE1" s="2" t="s">
        <v>166</v>
      </c>
      <c r="BF1" s="2" t="s">
        <v>167</v>
      </c>
      <c r="BG1" s="2" t="s">
        <v>168</v>
      </c>
      <c r="BH1" s="2" t="s">
        <v>169</v>
      </c>
      <c r="BI1" s="2" t="s">
        <v>170</v>
      </c>
      <c r="BJ1" s="2" t="s">
        <v>171</v>
      </c>
      <c r="BK1" s="2" t="s">
        <v>172</v>
      </c>
      <c r="BL1" s="2" t="s">
        <v>173</v>
      </c>
      <c r="BM1" s="2" t="s">
        <v>174</v>
      </c>
      <c r="BN1" s="2" t="s">
        <v>175</v>
      </c>
      <c r="BO1" s="2" t="s">
        <v>176</v>
      </c>
      <c r="BP1" s="2" t="s">
        <v>177</v>
      </c>
      <c r="BQ1" s="2" t="s">
        <v>178</v>
      </c>
      <c r="BR1" s="2" t="s">
        <v>179</v>
      </c>
      <c r="BS1" s="2" t="s">
        <v>180</v>
      </c>
      <c r="BT1" s="2" t="s">
        <v>181</v>
      </c>
      <c r="BU1" s="2" t="s">
        <v>182</v>
      </c>
      <c r="BV1" s="2" t="s">
        <v>183</v>
      </c>
      <c r="BW1" s="2" t="s">
        <v>184</v>
      </c>
      <c r="BX1" s="2" t="s">
        <v>185</v>
      </c>
      <c r="BY1" s="2" t="s">
        <v>186</v>
      </c>
      <c r="BZ1" s="2" t="s">
        <v>187</v>
      </c>
      <c r="CA1" s="2" t="s">
        <v>188</v>
      </c>
      <c r="CB1" s="2" t="s">
        <v>189</v>
      </c>
      <c r="CC1" s="2" t="s">
        <v>190</v>
      </c>
      <c r="CD1" s="2" t="s">
        <v>191</v>
      </c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2" t="s">
        <v>104</v>
      </c>
      <c r="CP1" s="2" t="s">
        <v>105</v>
      </c>
      <c r="CQ1" s="2" t="s">
        <v>106</v>
      </c>
      <c r="CR1" s="2" t="s">
        <v>107</v>
      </c>
      <c r="CS1" s="2" t="s">
        <v>108</v>
      </c>
      <c r="CT1" s="2" t="s">
        <v>109</v>
      </c>
      <c r="CU1" s="2" t="s">
        <v>110</v>
      </c>
      <c r="CV1" s="2" t="s">
        <v>111</v>
      </c>
      <c r="CW1" s="2" t="s">
        <v>112</v>
      </c>
      <c r="CX1" s="2" t="s">
        <v>113</v>
      </c>
      <c r="CY1" s="2" t="s">
        <v>114</v>
      </c>
      <c r="CZ1" s="2" t="s">
        <v>115</v>
      </c>
      <c r="DA1" s="2" t="s">
        <v>116</v>
      </c>
      <c r="DB1" s="2" t="s">
        <v>117</v>
      </c>
      <c r="DC1" s="2" t="s">
        <v>118</v>
      </c>
      <c r="DD1" s="2" t="s">
        <v>119</v>
      </c>
      <c r="DE1" s="2" t="s">
        <v>120</v>
      </c>
      <c r="DF1" s="2" t="s">
        <v>121</v>
      </c>
      <c r="DG1" s="2" t="s">
        <v>122</v>
      </c>
      <c r="DH1" s="2" t="s">
        <v>123</v>
      </c>
      <c r="DI1" s="2" t="s">
        <v>124</v>
      </c>
      <c r="DJ1" s="2" t="s">
        <v>125</v>
      </c>
      <c r="DK1" s="2" t="s">
        <v>126</v>
      </c>
      <c r="DL1" s="3" t="s">
        <v>127</v>
      </c>
      <c r="DM1" s="3" t="s">
        <v>128</v>
      </c>
      <c r="DN1" s="3" t="s">
        <v>129</v>
      </c>
      <c r="DO1" s="3" t="s">
        <v>130</v>
      </c>
      <c r="DP1" s="2" t="s">
        <v>131</v>
      </c>
      <c r="DQ1" s="2" t="s">
        <v>132</v>
      </c>
      <c r="DR1" s="2" t="s">
        <v>133</v>
      </c>
      <c r="DS1" s="2" t="s">
        <v>134</v>
      </c>
      <c r="DT1" s="4" t="s">
        <v>135</v>
      </c>
      <c r="DU1" s="4" t="s">
        <v>136</v>
      </c>
      <c r="DV1" s="4" t="s">
        <v>137</v>
      </c>
      <c r="DW1" s="4" t="s">
        <v>138</v>
      </c>
      <c r="DX1" s="2" t="s">
        <v>139</v>
      </c>
      <c r="DY1" s="2" t="s">
        <v>140</v>
      </c>
      <c r="DZ1" s="3" t="s">
        <v>141</v>
      </c>
      <c r="EA1" s="2" t="s">
        <v>142</v>
      </c>
      <c r="EB1" s="2" t="s">
        <v>143</v>
      </c>
      <c r="EC1" s="2" t="s">
        <v>144</v>
      </c>
      <c r="ED1" s="2" t="s">
        <v>145</v>
      </c>
      <c r="EE1" s="2" t="s">
        <v>146</v>
      </c>
      <c r="EF1" s="2" t="s">
        <v>147</v>
      </c>
      <c r="EG1" s="2" t="s">
        <v>148</v>
      </c>
      <c r="EH1" s="2" t="s">
        <v>149</v>
      </c>
      <c r="EI1" s="2" t="s">
        <v>150</v>
      </c>
      <c r="EJ1" s="3" t="s">
        <v>151</v>
      </c>
      <c r="EK1" s="3" t="s">
        <v>152</v>
      </c>
      <c r="EL1" s="3" t="s">
        <v>153</v>
      </c>
      <c r="EM1" s="3" t="s">
        <v>154</v>
      </c>
      <c r="EN1" s="2" t="s">
        <v>155</v>
      </c>
      <c r="EO1" s="2" t="s">
        <v>156</v>
      </c>
      <c r="EP1" s="2" t="s">
        <v>157</v>
      </c>
      <c r="EQ1" s="2" t="s">
        <v>158</v>
      </c>
      <c r="ER1" s="2" t="s">
        <v>159</v>
      </c>
      <c r="ES1" s="2" t="s">
        <v>160</v>
      </c>
      <c r="ET1" s="4" t="s">
        <v>161</v>
      </c>
      <c r="EU1" s="4" t="s">
        <v>162</v>
      </c>
      <c r="EV1" s="4" t="s">
        <v>163</v>
      </c>
      <c r="EW1" s="4" t="s">
        <v>164</v>
      </c>
      <c r="EX1" s="2" t="s">
        <v>165</v>
      </c>
      <c r="EY1" s="2" t="s">
        <v>166</v>
      </c>
      <c r="EZ1" s="2" t="s">
        <v>167</v>
      </c>
      <c r="FA1" s="2" t="s">
        <v>168</v>
      </c>
      <c r="FB1" s="2" t="s">
        <v>169</v>
      </c>
      <c r="FC1" s="2" t="s">
        <v>170</v>
      </c>
      <c r="FD1" s="2" t="s">
        <v>171</v>
      </c>
      <c r="FE1" s="2" t="s">
        <v>172</v>
      </c>
      <c r="FF1" s="2" t="s">
        <v>173</v>
      </c>
      <c r="FG1" s="2" t="s">
        <v>174</v>
      </c>
      <c r="FH1" s="2" t="s">
        <v>175</v>
      </c>
      <c r="FI1" s="2" t="s">
        <v>176</v>
      </c>
      <c r="FJ1" s="2" t="s">
        <v>177</v>
      </c>
      <c r="FK1" s="2" t="s">
        <v>178</v>
      </c>
      <c r="FL1" s="2" t="s">
        <v>179</v>
      </c>
      <c r="FM1" s="2" t="s">
        <v>180</v>
      </c>
      <c r="FN1" s="2" t="s">
        <v>181</v>
      </c>
      <c r="FO1" s="2" t="s">
        <v>182</v>
      </c>
      <c r="FP1" s="2" t="s">
        <v>183</v>
      </c>
      <c r="FQ1" s="2" t="s">
        <v>184</v>
      </c>
      <c r="FR1" s="2" t="s">
        <v>185</v>
      </c>
      <c r="FS1" s="2" t="s">
        <v>186</v>
      </c>
      <c r="FT1" s="2" t="s">
        <v>187</v>
      </c>
      <c r="FU1" s="2" t="s">
        <v>188</v>
      </c>
      <c r="FV1" s="2" t="s">
        <v>189</v>
      </c>
      <c r="FW1" s="2" t="s">
        <v>190</v>
      </c>
      <c r="FX1" s="2" t="s">
        <v>191</v>
      </c>
      <c r="FY1" s="2" t="s">
        <v>192</v>
      </c>
      <c r="FZ1" s="2" t="s">
        <v>193</v>
      </c>
      <c r="GA1" s="2" t="s">
        <v>194</v>
      </c>
      <c r="GB1" s="2" t="s">
        <v>195</v>
      </c>
    </row>
    <row r="2" spans="1:208">
      <c r="A2" s="5">
        <v>1</v>
      </c>
      <c r="B2" s="40" t="s">
        <v>213</v>
      </c>
      <c r="C2" s="35">
        <f>((1+'Teste IPCA e Camb trim'!CO2/100)*(1+'Teste IPCA e Camb trim'!CO3/100)-1)*100</f>
        <v>1.0995136905695313</v>
      </c>
      <c r="D2" s="35">
        <f>((1+'Teste IPCA e Camb trim'!CP2/100)*(1+'Teste IPCA e Camb trim'!CP3/100)-1)*100</f>
        <v>-6.0576031959669319E-2</v>
      </c>
      <c r="E2" s="35">
        <f>((1+'Teste IPCA e Camb trim'!CQ2/100)*(1+'Teste IPCA e Camb trim'!CQ3/100)-1)*100</f>
        <v>0.46834097746975001</v>
      </c>
      <c r="F2" s="35">
        <f>((1+'Teste IPCA e Camb trim'!CR2/100)*(1+'Teste IPCA e Camb trim'!CR3/100)-1)*100</f>
        <v>1.0711118114853146</v>
      </c>
      <c r="G2" s="35">
        <f>((1+'Teste IPCA e Camb trim'!CS2/100)*(1+'Teste IPCA e Camb trim'!CS3/100)-1)*100</f>
        <v>0.46034365441474101</v>
      </c>
      <c r="H2" s="35">
        <f>((1+'Teste IPCA e Camb trim'!CT2/100)*(1+'Teste IPCA e Camb trim'!CT3/100)-1)*100</f>
        <v>2.5219540706027832</v>
      </c>
      <c r="I2" s="35">
        <f>((1+'Teste IPCA e Camb trim'!CU2/100)*(1+'Teste IPCA e Camb trim'!CU3/100)-1)*100</f>
        <v>1.7465652624190087</v>
      </c>
      <c r="J2" s="35">
        <f>((1+'Teste IPCA e Camb trim'!CV2/100)*(1+'Teste IPCA e Camb trim'!CV3/100)-1)*100</f>
        <v>0</v>
      </c>
      <c r="K2" s="35">
        <f>((1+'Teste IPCA e Camb trim'!CW2/100)*(1+'Teste IPCA e Camb trim'!CW3/100)-1)*100</f>
        <v>0.31297568102326423</v>
      </c>
      <c r="L2" s="35">
        <f>((1+'Teste IPCA e Camb trim'!CX2/100)*(1+'Teste IPCA e Camb trim'!CX3/100)-1)*100</f>
        <v>0.92670974800659334</v>
      </c>
      <c r="M2" s="35">
        <f>((1+'Teste IPCA e Camb trim'!CY2/100)*(1+'Teste IPCA e Camb trim'!CY3/100)-1)*100</f>
        <v>0.87173600000001183</v>
      </c>
      <c r="N2" s="35">
        <f>AVERAGE(CZ2:CZ3)</f>
        <v>1.8890035714285716</v>
      </c>
      <c r="P2" s="34"/>
      <c r="T2" s="35">
        <f>((1+'Teste IPCA e Camb trim'!DL2/100)*(1+'Teste IPCA e Camb trim'!DL3/100)-1)*100</f>
        <v>9.0793217242035595E-2</v>
      </c>
      <c r="U2" s="35">
        <f>((1+'Teste IPCA e Camb trim'!DM2/100)*(1+'Teste IPCA e Camb trim'!DM3/100)-1)*100</f>
        <v>0.70009936372914527</v>
      </c>
      <c r="V2" s="35">
        <f>((1+'Teste IPCA e Camb trim'!DN2/100)*(1+'Teste IPCA e Camb trim'!DN3/100)-1)*100</f>
        <v>0</v>
      </c>
      <c r="W2" s="35">
        <f>((1+'Teste IPCA e Camb trim'!DO2/100)*(1+'Teste IPCA e Camb trim'!DO3/100)-1)*100</f>
        <v>0</v>
      </c>
      <c r="X2" s="35">
        <f>AVERAGE(DP2:DP3)</f>
        <v>681.9065928</v>
      </c>
      <c r="Z2" s="35">
        <f>AVERAGE(DR2:DR3)</f>
        <v>622.44606732385569</v>
      </c>
      <c r="AA2" s="39"/>
      <c r="AF2" s="35">
        <f>AVERAGE(DX2:DX3)</f>
        <v>100.3278224465092</v>
      </c>
      <c r="AG2" s="39"/>
      <c r="AH2" s="34"/>
      <c r="AL2" s="35">
        <f>((1+'Teste IPCA e Camb trim'!EJ2/100)*(1+'Teste IPCA e Camb trim'!EJ3/100)-1)*100</f>
        <v>-0.21852934179841244</v>
      </c>
      <c r="AM2" s="35">
        <f>((1+'Teste IPCA e Camb trim'!EK2/100)*(1+'Teste IPCA e Camb trim'!EK3/100)-1)*100</f>
        <v>0.38889379297091242</v>
      </c>
      <c r="AN2" s="35">
        <f>((1+'Teste IPCA e Camb trim'!EL2/100)*(1+'Teste IPCA e Camb trim'!EL3/100)-1)*100</f>
        <v>0</v>
      </c>
      <c r="AO2" s="35">
        <f>((1+'Teste IPCA e Camb trim'!EM2/100)*(1+'Teste IPCA e Camb trim'!EM3/100)-1)*100</f>
        <v>0</v>
      </c>
      <c r="AP2" s="35">
        <f>AVERAGE(EN2:EN3)</f>
        <v>677.06088493880975</v>
      </c>
      <c r="AQ2" s="39"/>
      <c r="AS2" s="35">
        <f>AVERAGE(EQ2:EQ3)</f>
        <v>618.01999051525945</v>
      </c>
      <c r="AT2" s="39"/>
      <c r="AW2" s="39"/>
      <c r="AY2" s="39"/>
      <c r="AZ2" s="35">
        <f>L2</f>
        <v>0.92670974800659334</v>
      </c>
      <c r="BA2" s="35">
        <f>M2</f>
        <v>0.87173600000001183</v>
      </c>
      <c r="BB2" s="35">
        <f>AZ2/$BA2</f>
        <v>1.063062381278943</v>
      </c>
      <c r="BD2" s="35">
        <f>C2</f>
        <v>1.0995136905695313</v>
      </c>
      <c r="BE2" s="35">
        <f>BD2/$AZ2</f>
        <v>1.1864704055769881</v>
      </c>
      <c r="BF2" s="35">
        <f>BD2/$BA2</f>
        <v>1.2612920546696664</v>
      </c>
      <c r="BG2" s="35">
        <f>D2</f>
        <v>-6.0576031959669319E-2</v>
      </c>
      <c r="BH2" s="35">
        <f>BG2/$AZ2</f>
        <v>-6.5366779717135698E-2</v>
      </c>
      <c r="BI2" s="35">
        <f>BG2/$BA2</f>
        <v>-6.9488964502634393E-2</v>
      </c>
      <c r="BJ2" s="35">
        <f>E2</f>
        <v>0.46834097746975001</v>
      </c>
      <c r="BK2" s="35">
        <f>BJ2/$AZ2</f>
        <v>0.50538043705397373</v>
      </c>
      <c r="BL2" s="35">
        <f>BJ2/$BA2</f>
        <v>0.53725093086639031</v>
      </c>
      <c r="BM2" s="35">
        <f>F2</f>
        <v>1.0711118114853146</v>
      </c>
      <c r="BN2" s="35">
        <f>BM2/$AZ2</f>
        <v>1.1558223206234084</v>
      </c>
      <c r="BO2" s="35">
        <f>BM2/$BA2</f>
        <v>1.2287112284972745</v>
      </c>
      <c r="BP2" s="35">
        <f>G2</f>
        <v>0.46034365441474101</v>
      </c>
      <c r="BQ2" s="35">
        <f>BP2/$AZ2</f>
        <v>0.49675063352356769</v>
      </c>
      <c r="BR2" s="35">
        <f>BP2/$BA2</f>
        <v>0.52807691137538748</v>
      </c>
      <c r="BS2" s="35">
        <f>H2</f>
        <v>2.5219540706027832</v>
      </c>
      <c r="BT2" s="35">
        <f>BS2/$AZ2</f>
        <v>2.7214066497386624</v>
      </c>
      <c r="BU2" s="35">
        <f>BS2/$BA2</f>
        <v>2.8930250334995331</v>
      </c>
      <c r="BV2" s="35">
        <f>I2</f>
        <v>1.7465652624190087</v>
      </c>
      <c r="BW2" s="35">
        <f>BV2/$AZ2</f>
        <v>1.8846950365807333</v>
      </c>
      <c r="BX2" s="35">
        <f>BV2/$BA2</f>
        <v>2.0035483935721192</v>
      </c>
      <c r="BY2" s="35">
        <f>J2</f>
        <v>0</v>
      </c>
      <c r="BZ2" s="35">
        <f>BY2/$AZ2</f>
        <v>0</v>
      </c>
      <c r="CA2" s="35">
        <f>BY2/$BA2</f>
        <v>0</v>
      </c>
      <c r="CB2" s="35">
        <f>K2</f>
        <v>0.31297568102326423</v>
      </c>
      <c r="CC2" s="35">
        <f>CB2/$AZ2</f>
        <v>0.337727839484254</v>
      </c>
      <c r="CD2" s="35">
        <f>CB2/$BA2</f>
        <v>0.35902576126632374</v>
      </c>
      <c r="CO2" s="7">
        <v>0.25546526774831158</v>
      </c>
      <c r="CP2" s="7">
        <v>1.4642182936203119</v>
      </c>
      <c r="CQ2" s="7">
        <v>3.2863041577013696E-2</v>
      </c>
      <c r="CR2" s="7">
        <v>0.96857209433280911</v>
      </c>
      <c r="CS2" s="7">
        <v>0.38293967831635189</v>
      </c>
      <c r="CT2" s="7">
        <v>1.2851791751911312</v>
      </c>
      <c r="CU2" s="7">
        <v>1.26205581828851</v>
      </c>
      <c r="CV2" s="7">
        <v>0</v>
      </c>
      <c r="CW2" s="7">
        <v>0.28295035586398676</v>
      </c>
      <c r="CX2" s="7">
        <v>0.60429966589554684</v>
      </c>
      <c r="CY2" s="7">
        <v>0.56000000000000005</v>
      </c>
      <c r="CZ2" s="8">
        <v>1.88035</v>
      </c>
      <c r="DA2" s="9"/>
      <c r="DB2" s="9"/>
      <c r="DC2" s="10"/>
      <c r="DD2" s="10"/>
      <c r="DE2" s="10"/>
      <c r="DF2" s="10"/>
      <c r="DG2" s="10"/>
      <c r="DH2" s="10"/>
      <c r="DI2" s="10"/>
      <c r="DJ2" s="10"/>
      <c r="DK2" s="10"/>
      <c r="DP2" s="11">
        <v>681.59717079999996</v>
      </c>
      <c r="DQ2" s="11"/>
      <c r="DR2" s="12">
        <v>620.27479736897942</v>
      </c>
      <c r="DS2" s="12"/>
      <c r="DT2" s="10"/>
      <c r="DU2" s="10"/>
      <c r="DV2" s="10"/>
      <c r="DW2" s="10"/>
      <c r="DX2" s="9">
        <v>100</v>
      </c>
      <c r="DY2" s="9"/>
      <c r="DZ2" s="9"/>
      <c r="EA2" s="10"/>
      <c r="EB2" s="10"/>
      <c r="EC2" s="10"/>
      <c r="ED2" s="10"/>
      <c r="EE2" s="10"/>
      <c r="EF2" s="10"/>
      <c r="EG2" s="10"/>
      <c r="EH2" s="10"/>
      <c r="EI2" s="10"/>
      <c r="EN2" s="13">
        <v>677.80148249801107</v>
      </c>
      <c r="EO2" s="10"/>
      <c r="EP2" s="10"/>
      <c r="EQ2" s="13">
        <v>616.82060199779175</v>
      </c>
      <c r="ER2" s="10"/>
      <c r="ES2" s="10"/>
      <c r="ET2" s="10"/>
      <c r="EU2" s="10"/>
      <c r="EV2" s="10"/>
      <c r="EX2" s="7">
        <v>0.25546526774831158</v>
      </c>
      <c r="EY2" s="7">
        <f>EX2/$FY2</f>
        <v>0.42274600196861389</v>
      </c>
      <c r="EZ2" s="7">
        <f>EY2/$FZ2</f>
        <v>0.75490357494395333</v>
      </c>
      <c r="FA2" s="7">
        <v>1.4642182936203119</v>
      </c>
      <c r="FB2" s="7">
        <f>FA2/$FY2</f>
        <v>2.4230003361832106</v>
      </c>
      <c r="FC2" s="7">
        <f>FB2/$FZ2</f>
        <v>4.3267863146128756</v>
      </c>
      <c r="FD2" s="7">
        <v>3.2863041577013696E-2</v>
      </c>
      <c r="FE2" s="7">
        <f>FD2/$FY2</f>
        <v>5.4382028373806963E-2</v>
      </c>
      <c r="FF2" s="7">
        <f>FE2/$FZ2</f>
        <v>9.7110764953226708E-2</v>
      </c>
      <c r="FG2" s="7">
        <v>0.96857209433280911</v>
      </c>
      <c r="FH2" s="7">
        <f>FG2/$FY2</f>
        <v>1.6028009760644593</v>
      </c>
      <c r="FI2" s="7">
        <f>FH2/$FZ2</f>
        <v>2.8621446001151054</v>
      </c>
      <c r="FJ2" s="7">
        <v>0.38293967831635189</v>
      </c>
      <c r="FK2" s="7">
        <f>FJ2/$FY2</f>
        <v>0.63369169292663985</v>
      </c>
      <c r="FL2" s="7">
        <f>FK2/$FZ2</f>
        <v>1.131592308797571</v>
      </c>
      <c r="FM2" s="7">
        <v>1.2851791751911312</v>
      </c>
      <c r="FN2" s="7">
        <f>FM2/$FY2</f>
        <v>2.1267249474423413</v>
      </c>
      <c r="FO2" s="7">
        <f>FN2/$FZ2</f>
        <v>3.7977231204327522</v>
      </c>
      <c r="FP2" s="7">
        <v>1.26205581828851</v>
      </c>
      <c r="FQ2" s="7">
        <f>FP2/$FY2</f>
        <v>2.088460228450062</v>
      </c>
      <c r="FR2" s="7">
        <f>FQ2/$FZ2</f>
        <v>3.7293932650893962</v>
      </c>
      <c r="FS2" s="7">
        <v>0</v>
      </c>
      <c r="FT2" s="7">
        <f>FS2/$FY2</f>
        <v>0</v>
      </c>
      <c r="FU2" s="7">
        <f>FT2/$FZ2</f>
        <v>0</v>
      </c>
      <c r="FV2" s="7">
        <v>0.28295035586398676</v>
      </c>
      <c r="FW2" s="7">
        <f>FV2/$FY2</f>
        <v>0.46822854923255031</v>
      </c>
      <c r="FX2" s="7">
        <f>FW2/$FZ2</f>
        <v>0.83612240934383975</v>
      </c>
      <c r="FY2" s="7">
        <v>0.60429966589554684</v>
      </c>
      <c r="FZ2" s="14">
        <v>0.56000000000000005</v>
      </c>
      <c r="GA2" s="14">
        <f>FY2/FZ2</f>
        <v>1.0791065462420479</v>
      </c>
      <c r="GB2" s="12"/>
    </row>
    <row r="3" spans="1:208">
      <c r="A3" s="5">
        <v>2</v>
      </c>
      <c r="B3" s="6"/>
      <c r="P3" s="34"/>
      <c r="AA3" s="39"/>
      <c r="AG3" s="39"/>
      <c r="AH3" s="34"/>
      <c r="AQ3" s="39"/>
      <c r="AT3" s="39"/>
      <c r="AW3" s="39"/>
      <c r="AY3" s="39"/>
      <c r="CO3" s="7">
        <v>0.84189766669282573</v>
      </c>
      <c r="CP3" s="7">
        <v>-1.5027901966065405</v>
      </c>
      <c r="CQ3" s="7">
        <v>0.4353348716128691</v>
      </c>
      <c r="CR3" s="7">
        <v>0.10155607336579386</v>
      </c>
      <c r="CS3" s="7">
        <v>7.710869630479511E-2</v>
      </c>
      <c r="CT3" s="7">
        <v>1.2210818063247197</v>
      </c>
      <c r="CU3" s="7">
        <v>0.47847087461856397</v>
      </c>
      <c r="CV3" s="7">
        <v>0</v>
      </c>
      <c r="CW3" s="7">
        <v>2.9940608102108079E-2</v>
      </c>
      <c r="CX3" s="7">
        <v>0.32047346205059668</v>
      </c>
      <c r="CY3" s="7">
        <v>0.31</v>
      </c>
      <c r="CZ3" s="8">
        <v>1.8976571428571432</v>
      </c>
      <c r="DA3" s="15">
        <v>9.2042135012859738E-3</v>
      </c>
      <c r="DB3" s="15">
        <v>1</v>
      </c>
      <c r="DC3" s="8">
        <v>1.88035</v>
      </c>
      <c r="DD3" s="9"/>
      <c r="DE3" s="9"/>
      <c r="DF3" s="10"/>
      <c r="DG3" s="10"/>
      <c r="DH3" s="10"/>
      <c r="DI3" s="10"/>
      <c r="DJ3" s="10"/>
      <c r="DK3" s="10"/>
      <c r="DL3" s="16">
        <v>9.0793217242035595E-2</v>
      </c>
      <c r="DM3" s="16">
        <v>0.70009936372914527</v>
      </c>
      <c r="DN3" s="17"/>
      <c r="DO3" s="17"/>
      <c r="DP3" s="11">
        <v>682.21601479999993</v>
      </c>
      <c r="DQ3" s="16">
        <v>9.0793217242035595E-2</v>
      </c>
      <c r="DR3" s="12">
        <v>624.61733727873184</v>
      </c>
      <c r="DS3" s="16">
        <v>0.70009936372914527</v>
      </c>
      <c r="DT3" s="10"/>
      <c r="DU3" s="10"/>
      <c r="DV3" s="10"/>
      <c r="DW3" s="10"/>
      <c r="DX3" s="9">
        <v>100.65564489301839</v>
      </c>
      <c r="DY3" s="18">
        <v>6.5564489301839701E-3</v>
      </c>
      <c r="DZ3" s="15">
        <v>1</v>
      </c>
      <c r="EA3" s="9">
        <v>100</v>
      </c>
      <c r="EB3" s="9"/>
      <c r="EC3" s="9"/>
      <c r="ED3" s="10"/>
      <c r="EE3" s="10"/>
      <c r="EF3" s="10"/>
      <c r="EG3" s="10"/>
      <c r="EH3" s="10"/>
      <c r="EI3" s="10"/>
      <c r="EJ3" s="16">
        <v>-0.21852934179841244</v>
      </c>
      <c r="EK3" s="17">
        <v>0.38889379297092064</v>
      </c>
      <c r="EL3" s="17"/>
      <c r="EM3" s="17"/>
      <c r="EN3" s="13">
        <v>676.32028737960832</v>
      </c>
      <c r="EO3" s="16">
        <v>-0.21852934179841244</v>
      </c>
      <c r="EP3" s="19">
        <v>-0.21852934179841244</v>
      </c>
      <c r="EQ3" s="13">
        <v>619.21937903272703</v>
      </c>
      <c r="ER3" s="17">
        <v>0.38889379297092064</v>
      </c>
      <c r="ES3" s="20">
        <v>0.38889379297092064</v>
      </c>
      <c r="ET3" s="20"/>
      <c r="EU3" s="20"/>
      <c r="EV3" s="10"/>
      <c r="EX3" s="7">
        <v>1.0995136905695313</v>
      </c>
      <c r="EY3" s="7">
        <f t="shared" ref="EY3:EY66" si="0">EX3/$FY3</f>
        <v>1.1864704055769881</v>
      </c>
      <c r="EZ3" s="7">
        <f t="shared" ref="EZ3:EZ66" si="1">EY3/$FZ3</f>
        <v>1.3610432580241862</v>
      </c>
      <c r="FA3" s="7">
        <v>-6.0576031959669319E-2</v>
      </c>
      <c r="FB3" s="7">
        <f t="shared" ref="FB3:FB66" si="2">FA3/$FY3</f>
        <v>-6.5366779717135698E-2</v>
      </c>
      <c r="FC3" s="7">
        <f t="shared" ref="FC3:FC66" si="3">FB3/$FZ3</f>
        <v>-7.4984605106517124E-2</v>
      </c>
      <c r="FD3" s="7">
        <v>0.46834097746975001</v>
      </c>
      <c r="FE3" s="7">
        <f t="shared" ref="FE3:FE66" si="4">FD3/$FY3</f>
        <v>0.50538043705397373</v>
      </c>
      <c r="FF3" s="7">
        <f t="shared" ref="FF3:FF66" si="5">FE3/$FZ3</f>
        <v>0.57974023907922456</v>
      </c>
      <c r="FG3" s="7">
        <v>1.0711118114853146</v>
      </c>
      <c r="FH3" s="7">
        <f t="shared" ref="FH3:FH66" si="6">FG3/$FY3</f>
        <v>1.1558223206234084</v>
      </c>
      <c r="FI3" s="7">
        <f t="shared" ref="FI3:FI66" si="7">FH3/$FZ3</f>
        <v>1.3258857275865545</v>
      </c>
      <c r="FJ3" s="7">
        <v>0.46034365441474101</v>
      </c>
      <c r="FK3" s="7">
        <f t="shared" ref="FK3:FK66" si="8">FJ3/$FY3</f>
        <v>0.49675063352356769</v>
      </c>
      <c r="FL3" s="7">
        <f t="shared" ref="FL3:FL66" si="9">FK3/$FZ3</f>
        <v>0.5698406782828298</v>
      </c>
      <c r="FM3" s="7">
        <v>2.5219540706027832</v>
      </c>
      <c r="FN3" s="7">
        <f t="shared" ref="FN3:FN66" si="10">FM3/$FY3</f>
        <v>2.7214066497386624</v>
      </c>
      <c r="FO3" s="7">
        <f t="shared" ref="FO3:FO66" si="11">FN3/$FZ3</f>
        <v>3.1218243249546025</v>
      </c>
      <c r="FP3" s="7">
        <v>1.7465652624190087</v>
      </c>
      <c r="FQ3" s="7">
        <f t="shared" ref="FQ3:FQ66" si="12">FP3/$FY3</f>
        <v>1.8846950365807333</v>
      </c>
      <c r="FR3" s="7">
        <f t="shared" ref="FR3:FR66" si="13">FQ3/$FZ3</f>
        <v>2.1620020701000162</v>
      </c>
      <c r="FS3" s="7">
        <v>0</v>
      </c>
      <c r="FT3" s="7">
        <f t="shared" ref="FT3:FT66" si="14">FS3/$FY3</f>
        <v>0</v>
      </c>
      <c r="FU3" s="7">
        <f t="shared" ref="FU3:FU66" si="15">FT3/$FZ3</f>
        <v>0</v>
      </c>
      <c r="FV3" s="7">
        <v>0.31297568102326423</v>
      </c>
      <c r="FW3" s="7">
        <f t="shared" ref="FW3:FW66" si="16">FV3/$FY3</f>
        <v>0.337727839484254</v>
      </c>
      <c r="FX3" s="7">
        <f t="shared" ref="FX3:FX66" si="17">FW3/$FZ3</f>
        <v>0.38741986046721649</v>
      </c>
      <c r="FY3" s="7">
        <v>0.92670974800659334</v>
      </c>
      <c r="FZ3" s="14">
        <v>0.87173600000001183</v>
      </c>
      <c r="GA3" s="14">
        <f t="shared" ref="GA3:GA66" si="18">FY3/FZ3</f>
        <v>1.063062381278943</v>
      </c>
      <c r="GB3" s="19">
        <v>0.70009936372914527</v>
      </c>
    </row>
    <row r="4" spans="1:208">
      <c r="A4" s="5">
        <v>3</v>
      </c>
      <c r="B4" s="40" t="s">
        <v>214</v>
      </c>
      <c r="C4" s="35">
        <f>((1+'Teste IPCA e Camb trim'!CO4/100)*(1+'Teste IPCA e Camb trim'!CO5/100)*(1+CO6/100)-1)*100</f>
        <v>6.8514315337911968</v>
      </c>
      <c r="D4" s="35">
        <f>((1+'Teste IPCA e Camb trim'!CP4/100)*(1+'Teste IPCA e Camb trim'!CP5/100)*(1+CP6/100)-1)*100</f>
        <v>2.2625234631973079</v>
      </c>
      <c r="E4" s="35">
        <f>((1+'Teste IPCA e Camb trim'!CQ4/100)*(1+'Teste IPCA e Camb trim'!CQ5/100)*(1+CQ6/100)-1)*100</f>
        <v>2.1118361557581178</v>
      </c>
      <c r="F4" s="35">
        <f>((1+'Teste IPCA e Camb trim'!CR4/100)*(1+'Teste IPCA e Camb trim'!CR5/100)*(1+CR6/100)-1)*100</f>
        <v>3.6240612532526528</v>
      </c>
      <c r="G4" s="35">
        <f>((1+'Teste IPCA e Camb trim'!CS4/100)*(1+'Teste IPCA e Camb trim'!CS5/100)*(1+CS6/100)-1)*100</f>
        <v>0.95295804510029392</v>
      </c>
      <c r="H4" s="35">
        <f>((1+'Teste IPCA e Camb trim'!CT4/100)*(1+'Teste IPCA e Camb trim'!CT5/100)*(1+CT6/100)-1)*100</f>
        <v>1.0327967384619718</v>
      </c>
      <c r="I4" s="35">
        <f>((1+'Teste IPCA e Camb trim'!CU4/100)*(1+'Teste IPCA e Camb trim'!CU5/100)*(1+CU6/100)-1)*100</f>
        <v>6.5395754219523594</v>
      </c>
      <c r="J4" s="35">
        <f>((1+'Teste IPCA e Camb trim'!CV4/100)*(1+'Teste IPCA e Camb trim'!CV5/100)*(1+CV6/100)-1)*100</f>
        <v>0</v>
      </c>
      <c r="K4" s="35">
        <f>((1+'Teste IPCA e Camb trim'!CW4/100)*(1+'Teste IPCA e Camb trim'!CW5/100)*(1+CW6/100)-1)*100</f>
        <v>1.3715809531217538</v>
      </c>
      <c r="L4" s="35">
        <f>((1+'Teste IPCA e Camb trim'!CX4/100)*(1+'Teste IPCA e Camb trim'!CX5/100)*(1+CX6/100)-1)*100</f>
        <v>2.8527449469136323</v>
      </c>
      <c r="M4" s="35">
        <f>((1+'Teste IPCA e Camb trim'!CY4/100)*(1+'Teste IPCA e Camb trim'!CY5/100)*(1+CY6/100)-1)*100</f>
        <v>2.7642128300000124</v>
      </c>
      <c r="N4" s="35">
        <f>AVERAGE(CZ4:CZ6)</f>
        <v>1.9136768115942029</v>
      </c>
      <c r="O4" s="39">
        <f>(N4-N2)/N2</f>
        <v>1.3061510596812702E-2</v>
      </c>
      <c r="P4" s="37">
        <f>IF(O4&gt;0,1,0)</f>
        <v>1</v>
      </c>
      <c r="Q4" s="35">
        <v>1.8890035714285716</v>
      </c>
      <c r="T4" s="35">
        <f>((1+'Teste IPCA e Camb trim'!DL4/100)*(1+'Teste IPCA e Camb trim'!DL5/100)*(1+DL6/100)-1)*100</f>
        <v>11.03409734848697</v>
      </c>
      <c r="U4" s="35">
        <f>((1+'Teste IPCA e Camb trim'!DM4/100)*(1+'Teste IPCA e Camb trim'!DM5/100)*(1+DM6/100)-1)*100</f>
        <v>10.552379489898932</v>
      </c>
      <c r="V4" s="35">
        <f>((1+'Teste IPCA e Camb trim'!DN4/100)*(1+'Teste IPCA e Camb trim'!DN5/100)*(1+DN6/100)-1)*100</f>
        <v>1.2510737229134206</v>
      </c>
      <c r="W4" s="35">
        <f>((1+'Teste IPCA e Camb trim'!DO4/100)*(1+'Teste IPCA e Camb trim'!DO5/100)*(1+DO6/100)-1)*100</f>
        <v>1.0647609708239969</v>
      </c>
      <c r="X4" s="35">
        <f>AVERAGE(DP4:DP6)</f>
        <v>719.01122406666661</v>
      </c>
      <c r="Y4" s="39">
        <f>(X4-X2)/X2</f>
        <v>5.4413070145443262E-2</v>
      </c>
      <c r="Z4" s="35">
        <f>AVERAGE(DR4:DR6)</f>
        <v>654.11024899748293</v>
      </c>
      <c r="AA4" s="39">
        <f>(Z4-Z2)/Z2</f>
        <v>5.0870562665395587E-2</v>
      </c>
      <c r="AF4" s="35">
        <f>AVERAGE(DX4:DX6)</f>
        <v>100.38453688974425</v>
      </c>
      <c r="AG4" s="39">
        <f>(AF4-AF2)/AF2</f>
        <v>5.6529128064440539E-4</v>
      </c>
      <c r="AH4" s="37">
        <f>IF(AG4&gt;0,1,0)</f>
        <v>1</v>
      </c>
      <c r="AI4" s="35">
        <v>100.3278224465092</v>
      </c>
      <c r="AJ4" s="39"/>
      <c r="AK4" s="34"/>
      <c r="AL4" s="35">
        <f>((1+'Teste IPCA e Camb trim'!EJ4/100)*(1+'Teste IPCA e Camb trim'!EJ5/100)*(1+EJ6/100)-1)*100</f>
        <v>8.0474362530928989</v>
      </c>
      <c r="AM4" s="35">
        <f>((1+'Teste IPCA e Camb trim'!EK4/100)*(1+'Teste IPCA e Camb trim'!EK5/100)*(1+EK6/100)-1)*100</f>
        <v>7.5786759275650706</v>
      </c>
      <c r="AN4" s="35">
        <f>((1+'Teste IPCA e Camb trim'!EL4/100)*(1+'Teste IPCA e Camb trim'!EL5/100)*(1+EL6/100)-1)*100</f>
        <v>-0.248873001144434</v>
      </c>
      <c r="AO4" s="35">
        <f>((1+'Teste IPCA e Camb trim'!EM4/100)*(1+'Teste IPCA e Camb trim'!EM5/100)*(1+EM6/100)-1)*100</f>
        <v>-0.43242569161798805</v>
      </c>
      <c r="AP4" s="35">
        <f>AVERAGE(EN4:EN6)</f>
        <v>698.44539409615174</v>
      </c>
      <c r="AQ4" s="39">
        <f>(AP4-AP2)/AP2</f>
        <v>3.158432222720213E-2</v>
      </c>
      <c r="AR4" s="35">
        <f>AQ4</f>
        <v>3.158432222720213E-2</v>
      </c>
      <c r="AS4" s="35">
        <f>AVERAGE(EQ4:EQ6)</f>
        <v>635.39512949326888</v>
      </c>
      <c r="AT4" s="39">
        <f>(AS4-AS2)/AS2</f>
        <v>2.8114202201652609E-2</v>
      </c>
      <c r="AU4" s="35">
        <f>AT4</f>
        <v>2.8114202201652609E-2</v>
      </c>
      <c r="AW4" s="39"/>
      <c r="AY4" s="39"/>
      <c r="AZ4" s="35">
        <f>L4+AZ2</f>
        <v>3.7794546949202257</v>
      </c>
      <c r="BA4" s="35">
        <f>M4+BA2</f>
        <v>3.6359488300000242</v>
      </c>
      <c r="BB4" s="35">
        <f>AZ4/$BA4</f>
        <v>1.0394686151070505</v>
      </c>
      <c r="BD4" s="35">
        <f>C4+BD2</f>
        <v>7.9509452243607281</v>
      </c>
      <c r="BE4" s="35">
        <f>BD4/$AZ4</f>
        <v>2.1037281476206586</v>
      </c>
      <c r="BF4" s="35">
        <f>BD4/$BA4</f>
        <v>2.1867593841689668</v>
      </c>
      <c r="BG4" s="35">
        <f>D4+BG2</f>
        <v>2.2019474312376386</v>
      </c>
      <c r="BH4" s="35">
        <f>BG4/$AZ4</f>
        <v>0.58260982310415443</v>
      </c>
      <c r="BI4" s="35">
        <f>BG4/$BA4</f>
        <v>0.60560462596983911</v>
      </c>
      <c r="BJ4" s="35">
        <f>E4+BJ2</f>
        <v>2.5801771332278678</v>
      </c>
      <c r="BK4" s="35">
        <f>BJ4/$AZ4</f>
        <v>0.6826850277358143</v>
      </c>
      <c r="BL4" s="35">
        <f>BJ4/$BA4</f>
        <v>0.70962966033486519</v>
      </c>
      <c r="BM4" s="35">
        <f>F4+BM2</f>
        <v>4.6951730647379675</v>
      </c>
      <c r="BN4" s="35">
        <f>BM4/$AZ4</f>
        <v>1.2422884896724686</v>
      </c>
      <c r="BO4" s="35">
        <f>BM4/$BA4</f>
        <v>1.2913198959232703</v>
      </c>
      <c r="BP4" s="35">
        <f>G4+BP2</f>
        <v>1.4133016995150349</v>
      </c>
      <c r="BQ4" s="35">
        <f>BP4/$AZ4</f>
        <v>0.37394328377968983</v>
      </c>
      <c r="BR4" s="35">
        <f>BP4/$BA4</f>
        <v>0.38870230731905692</v>
      </c>
      <c r="BS4" s="35">
        <f>H4+BS2</f>
        <v>3.554750809064755</v>
      </c>
      <c r="BT4" s="35">
        <f>BS4/$AZ4</f>
        <v>0.94054595067444946</v>
      </c>
      <c r="BU4" s="35">
        <f>BS4/$BA4</f>
        <v>0.97766799679211425</v>
      </c>
      <c r="BV4" s="35">
        <f>I4+BV2</f>
        <v>8.2861406843713681</v>
      </c>
      <c r="BW4" s="35">
        <f>BV4/$AZ4</f>
        <v>2.192416989548347</v>
      </c>
      <c r="BX4" s="35">
        <f>BV4/$BA4</f>
        <v>2.2789486518629891</v>
      </c>
      <c r="BY4" s="35">
        <f>J4+BY2</f>
        <v>0</v>
      </c>
      <c r="BZ4" s="35">
        <f>BY4/$AZ4</f>
        <v>0</v>
      </c>
      <c r="CA4" s="35">
        <f>BY4/$BA4</f>
        <v>0</v>
      </c>
      <c r="CB4" s="35">
        <f>K4+CB2</f>
        <v>1.684556634145018</v>
      </c>
      <c r="CC4" s="35">
        <f>CB4/$AZ4</f>
        <v>0.44571420221259578</v>
      </c>
      <c r="CD4" s="35">
        <f>CB4/$BA4</f>
        <v>0.46330592450747082</v>
      </c>
      <c r="CO4" s="7">
        <v>2.7695001483239334</v>
      </c>
      <c r="CP4" s="7">
        <v>1.0026458943700689</v>
      </c>
      <c r="CQ4" s="7">
        <v>0.84873571175307916</v>
      </c>
      <c r="CR4" s="7">
        <v>2.2957782697795581</v>
      </c>
      <c r="CS4" s="7">
        <v>0.20215203622637734</v>
      </c>
      <c r="CT4" s="7">
        <v>0.9012196698383157</v>
      </c>
      <c r="CU4" s="7">
        <v>0.97886759194294459</v>
      </c>
      <c r="CV4" s="7">
        <v>0</v>
      </c>
      <c r="CW4" s="7">
        <v>0.64723175393366361</v>
      </c>
      <c r="CX4" s="7">
        <v>1.2158507441491828</v>
      </c>
      <c r="CY4" s="7">
        <v>1.19</v>
      </c>
      <c r="CZ4" s="8">
        <v>1.9691100000000001</v>
      </c>
      <c r="DA4" s="15">
        <v>3.7653196422656521E-2</v>
      </c>
      <c r="DB4" s="15">
        <v>1</v>
      </c>
      <c r="DC4" s="8">
        <v>1.8976571428571432</v>
      </c>
      <c r="DD4" s="15">
        <v>9.2042135012859738E-3</v>
      </c>
      <c r="DE4" s="15">
        <v>1</v>
      </c>
      <c r="DF4" s="10"/>
      <c r="DG4" s="10"/>
      <c r="DH4" s="10"/>
      <c r="DI4" s="10"/>
      <c r="DJ4" s="10"/>
      <c r="DK4" s="10"/>
      <c r="DL4" s="16">
        <v>1.1592280052702186</v>
      </c>
      <c r="DM4" s="16">
        <v>0.36212636273345034</v>
      </c>
      <c r="DN4" s="17"/>
      <c r="DO4" s="17"/>
      <c r="DP4" s="11">
        <v>690.12445389999993</v>
      </c>
      <c r="DQ4" s="16">
        <v>1.1592280052702186</v>
      </c>
      <c r="DR4" s="12">
        <v>626.87924132322189</v>
      </c>
      <c r="DS4" s="16">
        <v>0.36212636273345034</v>
      </c>
      <c r="DT4" s="10"/>
      <c r="DU4" s="10"/>
      <c r="DV4" s="10"/>
      <c r="DW4" s="10"/>
      <c r="DX4" s="9">
        <v>104.43308250570145</v>
      </c>
      <c r="DY4" s="18">
        <v>3.7528323589778805E-2</v>
      </c>
      <c r="DZ4" s="15">
        <v>1</v>
      </c>
      <c r="EA4" s="9">
        <v>100.65564489301839</v>
      </c>
      <c r="EB4" s="15">
        <v>6.5564489301839701E-3</v>
      </c>
      <c r="EC4" s="15">
        <v>1</v>
      </c>
      <c r="ED4" s="10"/>
      <c r="EE4" s="10"/>
      <c r="EF4" s="10"/>
      <c r="EG4" s="10"/>
      <c r="EH4" s="10"/>
      <c r="EI4" s="10"/>
      <c r="EJ4" s="16">
        <v>-3.0410114368795149E-2</v>
      </c>
      <c r="EK4" s="17">
        <v>-0.81813779747657556</v>
      </c>
      <c r="EL4" s="17"/>
      <c r="EM4" s="17"/>
      <c r="EN4" s="13">
        <v>676.11461760671682</v>
      </c>
      <c r="EO4" s="16">
        <v>-3.0410114368795149E-2</v>
      </c>
      <c r="EP4" s="21">
        <v>-0.248873001144434</v>
      </c>
      <c r="EQ4" s="13">
        <v>614.15331124356055</v>
      </c>
      <c r="ER4" s="17">
        <v>-0.81813779747657556</v>
      </c>
      <c r="ES4" s="21">
        <v>-0.43242569161798805</v>
      </c>
      <c r="ET4" s="21"/>
      <c r="EU4" s="21"/>
      <c r="EV4" s="10"/>
      <c r="EX4" s="7">
        <v>3.8994648721846215</v>
      </c>
      <c r="EY4" s="7">
        <f t="shared" si="0"/>
        <v>1.8104811777432195</v>
      </c>
      <c r="EZ4" s="7">
        <f t="shared" si="1"/>
        <v>0.87373811053088279</v>
      </c>
      <c r="FA4" s="7">
        <v>0.94146249931297277</v>
      </c>
      <c r="FB4" s="7">
        <f t="shared" si="2"/>
        <v>0.43711129358175321</v>
      </c>
      <c r="FC4" s="7">
        <f t="shared" si="3"/>
        <v>0.2109498847272738</v>
      </c>
      <c r="FD4" s="7">
        <v>1.3210516663513916</v>
      </c>
      <c r="FE4" s="7">
        <f t="shared" si="4"/>
        <v>0.61335061480258224</v>
      </c>
      <c r="FF4" s="7">
        <f t="shared" si="5"/>
        <v>0.29600297084478794</v>
      </c>
      <c r="FG4" s="7">
        <v>3.3914804334779891</v>
      </c>
      <c r="FH4" s="7">
        <f t="shared" si="6"/>
        <v>1.5746292608750558</v>
      </c>
      <c r="FI4" s="7">
        <f t="shared" si="7"/>
        <v>0.75991598923915649</v>
      </c>
      <c r="FJ4" s="7">
        <v>0.66342628471216525</v>
      </c>
      <c r="FK4" s="7">
        <f t="shared" si="8"/>
        <v>0.30802195702780572</v>
      </c>
      <c r="FL4" s="7">
        <f t="shared" si="9"/>
        <v>0.14865137845341936</v>
      </c>
      <c r="FM4" s="7">
        <v>3.4459020865896584</v>
      </c>
      <c r="FN4" s="7">
        <f t="shared" si="10"/>
        <v>1.5998966711095139</v>
      </c>
      <c r="FO4" s="7">
        <f t="shared" si="11"/>
        <v>0.77211003994107175</v>
      </c>
      <c r="FP4" s="7">
        <v>2.742529415687911</v>
      </c>
      <c r="FQ4" s="7">
        <f t="shared" si="12"/>
        <v>1.2733280204492092</v>
      </c>
      <c r="FR4" s="7">
        <f t="shared" si="13"/>
        <v>0.61450802822492256</v>
      </c>
      <c r="FS4" s="7">
        <v>0</v>
      </c>
      <c r="FT4" s="7">
        <f t="shared" si="14"/>
        <v>0</v>
      </c>
      <c r="FU4" s="7">
        <f t="shared" si="15"/>
        <v>0</v>
      </c>
      <c r="FV4" s="7">
        <v>0.96223311294660885</v>
      </c>
      <c r="FW4" s="7">
        <f t="shared" si="16"/>
        <v>0.44675487450028251</v>
      </c>
      <c r="FX4" s="7">
        <f t="shared" si="17"/>
        <v>0.21560387631475358</v>
      </c>
      <c r="FY4" s="7">
        <v>2.1538278995230087</v>
      </c>
      <c r="FZ4" s="14">
        <v>2.072109658400012</v>
      </c>
      <c r="GA4" s="14">
        <f t="shared" si="18"/>
        <v>1.0394372183883818</v>
      </c>
      <c r="GB4" s="21">
        <v>1.0647609708239969</v>
      </c>
    </row>
    <row r="5" spans="1:208">
      <c r="A5" s="5">
        <v>4</v>
      </c>
      <c r="B5" s="6"/>
      <c r="P5" s="37"/>
      <c r="AA5" s="39"/>
      <c r="AG5" s="39"/>
      <c r="AH5" s="37"/>
      <c r="AJ5" s="39"/>
      <c r="AK5" s="34"/>
      <c r="AQ5" s="39"/>
      <c r="AT5" s="39"/>
      <c r="AW5" s="39"/>
      <c r="AY5" s="39"/>
      <c r="CO5" s="7">
        <v>2.02904757267377</v>
      </c>
      <c r="CP5" s="7">
        <v>0.76788272443837347</v>
      </c>
      <c r="CQ5" s="7">
        <v>0.59738932694184399</v>
      </c>
      <c r="CR5" s="7">
        <v>0.96340782952939463</v>
      </c>
      <c r="CS5" s="7">
        <v>0.25974486292006382</v>
      </c>
      <c r="CT5" s="7">
        <v>0.56959832529273058</v>
      </c>
      <c r="CU5" s="7">
        <v>4.3619384045544773</v>
      </c>
      <c r="CV5" s="7">
        <v>0</v>
      </c>
      <c r="CW5" s="7">
        <v>0.1685552129418344</v>
      </c>
      <c r="CX5" s="7">
        <v>0.97967493934987271</v>
      </c>
      <c r="CY5" s="7">
        <v>0.95</v>
      </c>
      <c r="CZ5" s="8">
        <v>1.9294899999999999</v>
      </c>
      <c r="DA5" s="15">
        <v>-2.012076521880457E-2</v>
      </c>
      <c r="DB5" s="15">
        <v>0</v>
      </c>
      <c r="DC5" s="8">
        <v>1.9691100000000001</v>
      </c>
      <c r="DD5" s="15">
        <v>3.7653196422656521E-2</v>
      </c>
      <c r="DE5" s="15">
        <v>1</v>
      </c>
      <c r="DF5" s="8">
        <v>1.88035</v>
      </c>
      <c r="DG5" s="9"/>
      <c r="DH5" s="9"/>
      <c r="DI5" s="10"/>
      <c r="DJ5" s="10"/>
      <c r="DK5" s="10"/>
      <c r="DL5" s="16">
        <v>2.7954914930163444</v>
      </c>
      <c r="DM5" s="16">
        <v>2.8782154661612713</v>
      </c>
      <c r="DN5" s="16">
        <v>9.0793217242035595E-2</v>
      </c>
      <c r="DO5" s="16">
        <v>0.70009936372914527</v>
      </c>
      <c r="DP5" s="11">
        <v>709.41682429999992</v>
      </c>
      <c r="DQ5" s="16">
        <v>2.7954914930163444</v>
      </c>
      <c r="DR5" s="12">
        <v>644.92217660114136</v>
      </c>
      <c r="DS5" s="16">
        <v>2.8782154661612713</v>
      </c>
      <c r="DT5" s="10"/>
      <c r="DU5" s="10"/>
      <c r="DV5" s="10"/>
      <c r="DW5" s="10"/>
      <c r="DX5" s="9">
        <v>101.23441146921826</v>
      </c>
      <c r="DY5" s="18">
        <v>-3.0628905704364062E-2</v>
      </c>
      <c r="DZ5" s="15">
        <v>0</v>
      </c>
      <c r="EA5" s="9">
        <v>104.43308250570145</v>
      </c>
      <c r="EB5" s="15">
        <v>3.7528323589778805E-2</v>
      </c>
      <c r="EC5" s="15">
        <v>1</v>
      </c>
      <c r="ED5" s="9">
        <v>100</v>
      </c>
      <c r="EE5" s="9"/>
      <c r="EF5" s="9"/>
      <c r="EG5" s="10"/>
      <c r="EH5" s="10"/>
      <c r="EI5" s="10"/>
      <c r="EJ5" s="16">
        <v>1.8281243120518598</v>
      </c>
      <c r="EK5" s="17">
        <v>1.9100698030324752</v>
      </c>
      <c r="EL5" s="16">
        <v>-0.21852934179841244</v>
      </c>
      <c r="EM5" s="17">
        <v>0.38889379297092064</v>
      </c>
      <c r="EN5" s="13">
        <v>688.47483330852162</v>
      </c>
      <c r="EO5" s="16">
        <v>1.8281243120518598</v>
      </c>
      <c r="EP5" s="21">
        <v>1.5747016030673633</v>
      </c>
      <c r="EQ5" s="13">
        <v>625.88406818594785</v>
      </c>
      <c r="ER5" s="17">
        <v>1.9100698030324752</v>
      </c>
      <c r="ES5" s="21">
        <v>1.4693844788583377</v>
      </c>
      <c r="ET5" s="21"/>
      <c r="EU5" s="21"/>
      <c r="EV5" s="10"/>
      <c r="EX5" s="7">
        <v>6.0076344421947203</v>
      </c>
      <c r="EY5" s="7">
        <f t="shared" si="0"/>
        <v>1.9044024790665997</v>
      </c>
      <c r="EZ5" s="7">
        <f t="shared" si="1"/>
        <v>0.62607857097313957</v>
      </c>
      <c r="FA5" s="7">
        <v>1.7165745516406261</v>
      </c>
      <c r="FB5" s="7">
        <f t="shared" si="2"/>
        <v>0.5441490928087811</v>
      </c>
      <c r="FC5" s="7">
        <f t="shared" si="3"/>
        <v>0.17889080179575731</v>
      </c>
      <c r="FD5" s="7">
        <v>1.9263328149514036</v>
      </c>
      <c r="FE5" s="7">
        <f t="shared" si="4"/>
        <v>0.61064184640379127</v>
      </c>
      <c r="FF5" s="7">
        <f t="shared" si="5"/>
        <v>0.20075051296943575</v>
      </c>
      <c r="FG5" s="7">
        <v>4.3875620510404723</v>
      </c>
      <c r="FH5" s="7">
        <f t="shared" si="6"/>
        <v>1.3908442877905027</v>
      </c>
      <c r="FI5" s="7">
        <f t="shared" si="7"/>
        <v>0.45724462854765047</v>
      </c>
      <c r="FJ5" s="7">
        <v>0.92489436332603425</v>
      </c>
      <c r="FK5" s="7">
        <f t="shared" si="8"/>
        <v>0.29318879757759636</v>
      </c>
      <c r="FL5" s="7">
        <f t="shared" si="9"/>
        <v>9.63867803315831E-2</v>
      </c>
      <c r="FM5" s="7">
        <v>4.0351282124588383</v>
      </c>
      <c r="FN5" s="7">
        <f t="shared" si="10"/>
        <v>1.2791237957466115</v>
      </c>
      <c r="FO5" s="7">
        <f t="shared" si="11"/>
        <v>0.42051614978535762</v>
      </c>
      <c r="FP5" s="7">
        <v>7.224095264081476</v>
      </c>
      <c r="FQ5" s="7">
        <f t="shared" si="12"/>
        <v>2.2900169879351209</v>
      </c>
      <c r="FR5" s="7">
        <f t="shared" si="13"/>
        <v>0.75285060751094213</v>
      </c>
      <c r="FS5" s="7">
        <v>0</v>
      </c>
      <c r="FT5" s="7">
        <f t="shared" si="14"/>
        <v>0</v>
      </c>
      <c r="FU5" s="7">
        <f t="shared" si="15"/>
        <v>0</v>
      </c>
      <c r="FV5" s="7">
        <v>1.1324102199609776</v>
      </c>
      <c r="FW5" s="7">
        <f t="shared" si="16"/>
        <v>0.35897071484033216</v>
      </c>
      <c r="FX5" s="7">
        <f t="shared" si="17"/>
        <v>0.11801280172592231</v>
      </c>
      <c r="FY5" s="7">
        <v>3.1546033510412297</v>
      </c>
      <c r="FZ5" s="14">
        <v>3.0417947001548207</v>
      </c>
      <c r="GA5" s="14">
        <f t="shared" si="18"/>
        <v>1.0370862145563826</v>
      </c>
      <c r="GB5" s="21">
        <v>3.9736225519251711</v>
      </c>
      <c r="GR5" s="7"/>
      <c r="GS5" s="7"/>
      <c r="GT5" s="7"/>
      <c r="GU5" s="7"/>
      <c r="GV5" s="7"/>
      <c r="GW5" s="7"/>
      <c r="GX5" s="7"/>
      <c r="GY5" s="7"/>
      <c r="GZ5" s="7"/>
    </row>
    <row r="6" spans="1:208">
      <c r="A6" s="5">
        <v>5</v>
      </c>
      <c r="B6" s="6"/>
      <c r="P6" s="37"/>
      <c r="AA6" s="39"/>
      <c r="AG6" s="39"/>
      <c r="AH6" s="37"/>
      <c r="AJ6" s="39"/>
      <c r="AK6" s="34"/>
      <c r="AQ6" s="39"/>
      <c r="AT6" s="39"/>
      <c r="AW6" s="39"/>
      <c r="AY6" s="39"/>
      <c r="CO6" s="7">
        <v>1.9042432372932572</v>
      </c>
      <c r="CP6" s="7">
        <v>0.47583428246014137</v>
      </c>
      <c r="CQ6" s="7">
        <v>0.65119081010784896</v>
      </c>
      <c r="CR6" s="7">
        <v>0.33186785382262052</v>
      </c>
      <c r="CS6" s="7">
        <v>0.48827816089143106</v>
      </c>
      <c r="CT6" s="7">
        <v>-0.43670897687514421</v>
      </c>
      <c r="CU6" s="7">
        <v>1.0970140340400114</v>
      </c>
      <c r="CV6" s="7">
        <v>0</v>
      </c>
      <c r="CW6" s="7">
        <v>0.55020851159646167</v>
      </c>
      <c r="CX6" s="7">
        <v>0.6313707660446477</v>
      </c>
      <c r="CY6" s="7">
        <v>0.6</v>
      </c>
      <c r="CZ6" s="8">
        <v>1.8424304347826088</v>
      </c>
      <c r="DA6" s="15">
        <v>-4.5120506049469607E-2</v>
      </c>
      <c r="DB6" s="15">
        <v>0</v>
      </c>
      <c r="DC6" s="8">
        <v>1.9294899999999999</v>
      </c>
      <c r="DD6" s="15">
        <v>-2.012076521880457E-2</v>
      </c>
      <c r="DE6" s="15">
        <v>0</v>
      </c>
      <c r="DF6" s="8">
        <v>1.8976571428571432</v>
      </c>
      <c r="DG6" s="15">
        <v>9.2042135012859738E-3</v>
      </c>
      <c r="DH6" s="15">
        <v>1</v>
      </c>
      <c r="DI6" s="10"/>
      <c r="DJ6" s="10"/>
      <c r="DK6" s="10"/>
      <c r="DL6" s="16">
        <v>6.7767732668924996</v>
      </c>
      <c r="DM6" s="16">
        <v>7.0717296011283626</v>
      </c>
      <c r="DN6" s="16">
        <v>1.1592280052702186</v>
      </c>
      <c r="DO6" s="16">
        <v>0.36212636273345034</v>
      </c>
      <c r="DP6" s="11">
        <v>757.49239399999999</v>
      </c>
      <c r="DQ6" s="16">
        <v>6.7767732668924996</v>
      </c>
      <c r="DR6" s="12">
        <v>690.52932906808564</v>
      </c>
      <c r="DS6" s="16">
        <v>7.0717296011283626</v>
      </c>
      <c r="DT6" s="10"/>
      <c r="DU6" s="10"/>
      <c r="DV6" s="10"/>
      <c r="DW6" s="10"/>
      <c r="DX6" s="9">
        <v>95.48611669431304</v>
      </c>
      <c r="DY6" s="18">
        <v>-5.6782023933166857E-2</v>
      </c>
      <c r="DZ6" s="15">
        <v>0</v>
      </c>
      <c r="EA6" s="9">
        <v>101.23441146921826</v>
      </c>
      <c r="EB6" s="15">
        <v>-3.0628905704364062E-2</v>
      </c>
      <c r="EC6" s="15">
        <v>0</v>
      </c>
      <c r="ED6" s="9">
        <v>100.65564489301839</v>
      </c>
      <c r="EE6" s="15">
        <v>6.5564489301839701E-3</v>
      </c>
      <c r="EF6" s="15">
        <v>1</v>
      </c>
      <c r="EG6" s="10"/>
      <c r="EH6" s="10"/>
      <c r="EI6" s="10"/>
      <c r="EJ6" s="16">
        <v>6.1399336649030856</v>
      </c>
      <c r="EK6" s="17">
        <v>6.4331308162309888</v>
      </c>
      <c r="EL6" s="16">
        <v>-3.0410114368795149E-2</v>
      </c>
      <c r="EM6" s="17">
        <v>-0.81813779747657556</v>
      </c>
      <c r="EN6" s="13">
        <v>730.7467313732169</v>
      </c>
      <c r="EO6" s="16">
        <v>6.1399336649030856</v>
      </c>
      <c r="EP6" s="21">
        <v>7.8113209018189522</v>
      </c>
      <c r="EQ6" s="13">
        <v>666.14800905029824</v>
      </c>
      <c r="ER6" s="17">
        <v>6.4331308162309888</v>
      </c>
      <c r="ES6" s="21">
        <v>7.9970427208076789</v>
      </c>
      <c r="ET6" s="21"/>
      <c r="EU6" s="21"/>
      <c r="EV6" s="10"/>
      <c r="EX6" s="7">
        <v>8.0262776520747749</v>
      </c>
      <c r="EY6" s="7">
        <f t="shared" si="0"/>
        <v>2.1089087659007753</v>
      </c>
      <c r="EZ6" s="7">
        <f t="shared" si="1"/>
        <v>0.57619742271895635</v>
      </c>
      <c r="FA6" s="7">
        <v>2.2005768843014639</v>
      </c>
      <c r="FB6" s="7">
        <f t="shared" si="2"/>
        <v>0.57820275880218674</v>
      </c>
      <c r="FC6" s="7">
        <f t="shared" si="3"/>
        <v>0.15797693329256407</v>
      </c>
      <c r="FD6" s="7">
        <v>2.5900677273223094</v>
      </c>
      <c r="FE6" s="7">
        <f t="shared" si="4"/>
        <v>0.68054168709386043</v>
      </c>
      <c r="FF6" s="7">
        <f t="shared" si="5"/>
        <v>0.18593804174776829</v>
      </c>
      <c r="FG6" s="7">
        <v>4.7339908128770203</v>
      </c>
      <c r="FH6" s="7">
        <f t="shared" si="6"/>
        <v>1.2438586298331402</v>
      </c>
      <c r="FI6" s="7">
        <f t="shared" si="7"/>
        <v>0.33984786270754641</v>
      </c>
      <c r="FJ6" s="7">
        <v>1.4176885814048967</v>
      </c>
      <c r="FK6" s="7">
        <f t="shared" si="8"/>
        <v>0.37249843654104975</v>
      </c>
      <c r="FL6" s="7">
        <f t="shared" si="9"/>
        <v>0.10177426476299835</v>
      </c>
      <c r="FM6" s="7">
        <v>3.5807974684514576</v>
      </c>
      <c r="FN6" s="7">
        <f t="shared" si="10"/>
        <v>0.94085645893155934</v>
      </c>
      <c r="FO6" s="7">
        <f t="shared" si="11"/>
        <v>0.25706141277917899</v>
      </c>
      <c r="FP6" s="7">
        <v>8.4003586370008811</v>
      </c>
      <c r="FQ6" s="7">
        <f t="shared" si="12"/>
        <v>2.2071987456977649</v>
      </c>
      <c r="FR6" s="7">
        <f t="shared" si="13"/>
        <v>0.60305227483672141</v>
      </c>
      <c r="FS6" s="7">
        <v>0</v>
      </c>
      <c r="FT6" s="7">
        <f t="shared" si="14"/>
        <v>0</v>
      </c>
      <c r="FU6" s="7">
        <f t="shared" si="15"/>
        <v>0</v>
      </c>
      <c r="FV6" s="7">
        <v>1.6888493489738421</v>
      </c>
      <c r="FW6" s="7">
        <f t="shared" si="16"/>
        <v>0.44374607392457693</v>
      </c>
      <c r="FX6" s="7">
        <f t="shared" si="17"/>
        <v>0.12124059052302635</v>
      </c>
      <c r="FY6" s="7">
        <v>3.8058913604290145</v>
      </c>
      <c r="FZ6" s="14">
        <v>3.6600454683557437</v>
      </c>
      <c r="GA6" s="14">
        <f t="shared" si="18"/>
        <v>1.0398481093566281</v>
      </c>
      <c r="GB6" s="21">
        <v>11.326355995295145</v>
      </c>
      <c r="GR6" s="7"/>
      <c r="GS6" s="7"/>
      <c r="GT6" s="7"/>
      <c r="GU6" s="7"/>
      <c r="GV6" s="7"/>
      <c r="GW6" s="7"/>
      <c r="GX6" s="7"/>
      <c r="GY6" s="7"/>
      <c r="GZ6" s="7"/>
    </row>
    <row r="7" spans="1:208">
      <c r="A7" s="5">
        <v>6</v>
      </c>
      <c r="B7" s="40" t="s">
        <v>215</v>
      </c>
      <c r="C7" s="35">
        <f>((1+'Teste IPCA e Camb trim'!CO7/100)*(1+'Teste IPCA e Camb trim'!CO8/100)*(1+CO9/100)-1)*100</f>
        <v>-1.0048904024216432</v>
      </c>
      <c r="D7" s="35">
        <f>((1+'Teste IPCA e Camb trim'!CP7/100)*(1+'Teste IPCA e Camb trim'!CP8/100)*(1+CP9/100)-1)*100</f>
        <v>9.8458898021791299</v>
      </c>
      <c r="E7" s="35">
        <f>((1+'Teste IPCA e Camb trim'!CQ7/100)*(1+'Teste IPCA e Camb trim'!CQ8/100)*(1+CQ9/100)-1)*100</f>
        <v>6.9346465051900452E-2</v>
      </c>
      <c r="F7" s="35">
        <f>((1+'Teste IPCA e Camb trim'!CR7/100)*(1+'Teste IPCA e Camb trim'!CR8/100)*(1+CR9/100)-1)*100</f>
        <v>1.4713739535811454</v>
      </c>
      <c r="G7" s="35">
        <f>((1+'Teste IPCA e Camb trim'!CS7/100)*(1+'Teste IPCA e Camb trim'!CS8/100)*(1+CS9/100)-1)*100</f>
        <v>1.2235856595070427</v>
      </c>
      <c r="H7" s="35">
        <f>((1+'Teste IPCA e Camb trim'!CT7/100)*(1+'Teste IPCA e Camb trim'!CT8/100)*(1+CT9/100)-1)*100</f>
        <v>2.2919523135728648</v>
      </c>
      <c r="I7" s="35">
        <f>((1+'Teste IPCA e Camb trim'!CU7/100)*(1+'Teste IPCA e Camb trim'!CU8/100)*(1+CU9/100)-1)*100</f>
        <v>0.70760512864109781</v>
      </c>
      <c r="J7" s="35">
        <f>((1+'Teste IPCA e Camb trim'!CV7/100)*(1+'Teste IPCA e Camb trim'!CV8/100)*(1+CV9/100)-1)*100</f>
        <v>0</v>
      </c>
      <c r="K7" s="35">
        <f>((1+'Teste IPCA e Camb trim'!CW7/100)*(1+'Teste IPCA e Camb trim'!CW8/100)*(1+CW9/100)-1)*100</f>
        <v>1.2642437633199055</v>
      </c>
      <c r="L7" s="35">
        <f>((1+'Teste IPCA e Camb trim'!CX7/100)*(1+'Teste IPCA e Camb trim'!CX8/100)*(1+CX9/100)-1)*100</f>
        <v>1.0860464168599426</v>
      </c>
      <c r="M7" s="35">
        <f>((1+'Teste IPCA e Camb trim'!CY7/100)*(1+'Teste IPCA e Camb trim'!CY8/100)*(1+CY9/100)-1)*100</f>
        <v>0.97245777320000837</v>
      </c>
      <c r="N7" s="35">
        <f>AVERAGE(CZ7:CZ9)</f>
        <v>1.7732825396825398</v>
      </c>
      <c r="O7" s="39">
        <f>(N7-N4)/N4</f>
        <v>-7.3363627056078809E-2</v>
      </c>
      <c r="P7" s="37">
        <f>IF(O7&gt;0,1,0)</f>
        <v>0</v>
      </c>
      <c r="Q7" s="35">
        <v>1.9136768115942029</v>
      </c>
      <c r="R7" s="35">
        <v>1.3061510596812702E-2</v>
      </c>
      <c r="S7" s="35">
        <v>1</v>
      </c>
      <c r="T7" s="35">
        <f>((1+'Teste IPCA e Camb trim'!DL7/100)*(1+'Teste IPCA e Camb trim'!DL8/100)*(1+DL9/100)-1)*100</f>
        <v>-7.8322573493721404</v>
      </c>
      <c r="U7" s="35">
        <f>((1+'Teste IPCA e Camb trim'!DM7/100)*(1+'Teste IPCA e Camb trim'!DM8/100)*(1+DM9/100)-1)*100</f>
        <v>-8.972548030335691</v>
      </c>
      <c r="V7" s="35">
        <f>((1+'Teste IPCA e Camb trim'!DN7/100)*(1+'Teste IPCA e Camb trim'!DN8/100)*(1+DN9/100)-1)*100</f>
        <v>2.5697809865711463</v>
      </c>
      <c r="W7" s="35">
        <f>((1+'Teste IPCA e Camb trim'!DO7/100)*(1+'Teste IPCA e Camb trim'!DO8/100)*(1+DO9/100)-1)*100</f>
        <v>3.2120997437477428</v>
      </c>
      <c r="X7" s="35">
        <f>AVERAGE(DP7:DP9)</f>
        <v>703.0268673999999</v>
      </c>
      <c r="Y7" s="39">
        <f>(X7-X4)/X4</f>
        <v>-2.2231025235267602E-2</v>
      </c>
      <c r="Z7" s="35">
        <f>AVERAGE(DR7:DR9)</f>
        <v>637.60384890263788</v>
      </c>
      <c r="AA7" s="39">
        <f>(Z7-Z4)/Z4</f>
        <v>-2.5234889867791335E-2</v>
      </c>
      <c r="AF7" s="35">
        <f>AVERAGE(DX7:DX9)</f>
        <v>91.218133830273473</v>
      </c>
      <c r="AG7" s="39">
        <f>(AF7-AF4)/AF4</f>
        <v>-9.1312898813674395E-2</v>
      </c>
      <c r="AH7" s="37">
        <f>IF(AG7&gt;0,1,0)</f>
        <v>0</v>
      </c>
      <c r="AI7" s="35">
        <v>100.38453688974425</v>
      </c>
      <c r="AJ7" s="39">
        <f>(AI7-AI4)/AI4</f>
        <v>5.6529128064440539E-4</v>
      </c>
      <c r="AK7" s="37">
        <f>IF(AJ7&gt;0,1,0)</f>
        <v>1</v>
      </c>
      <c r="AL7" s="35">
        <f>((1+'Teste IPCA e Camb trim'!EJ7/100)*(1+'Teste IPCA e Camb trim'!EJ8/100)*(1+EJ9/100)-1)*100</f>
        <v>-8.7199176059960202</v>
      </c>
      <c r="AM7" s="35">
        <f>((1+'Teste IPCA e Camb trim'!EK7/100)*(1+'Teste IPCA e Camb trim'!EK8/100)*(1+EK9/100)-1)*100</f>
        <v>-9.8492262373901518</v>
      </c>
      <c r="AN7" s="35">
        <f>((1+'Teste IPCA e Camb trim'!EL7/100)*(1+'Teste IPCA e Camb trim'!EL8/100)*(1+EL9/100)-1)*100</f>
        <v>0.37621406992558448</v>
      </c>
      <c r="AO7" s="35">
        <f>((1+'Teste IPCA e Camb trim'!EM7/100)*(1+'Teste IPCA e Camb trim'!EM8/100)*(1+EM9/100)-1)*100</f>
        <v>1.0047961381658643</v>
      </c>
      <c r="AP7" s="35">
        <f>AVERAGE(EN7:EN9)</f>
        <v>672.95478085332149</v>
      </c>
      <c r="AQ7" s="39">
        <f>(AP7-AP4)/AP4</f>
        <v>-3.6496214962971139E-2</v>
      </c>
      <c r="AR7" s="35">
        <f>AR4+AQ7</f>
        <v>-4.9118927357690093E-3</v>
      </c>
      <c r="AS7" s="35">
        <f>AVERAGE(EQ7:EQ9)</f>
        <v>610.33556721280172</v>
      </c>
      <c r="AT7" s="39">
        <f>(AS7-AS4)/AS4</f>
        <v>-3.9439336433775153E-2</v>
      </c>
      <c r="AU7" s="35">
        <f>AU4+AT7</f>
        <v>-1.1325134232122544E-2</v>
      </c>
      <c r="AW7" s="39"/>
      <c r="AY7" s="39"/>
      <c r="AZ7" s="35">
        <f>L7+AZ4</f>
        <v>4.8655011117801683</v>
      </c>
      <c r="BA7" s="35">
        <f>M7+BA4</f>
        <v>4.6084066032000326</v>
      </c>
      <c r="BB7" s="35">
        <f>AZ7/$BA7</f>
        <v>1.0557881564533849</v>
      </c>
      <c r="BD7" s="35">
        <f>C7+BD4</f>
        <v>6.946054821939085</v>
      </c>
      <c r="BE7" s="35">
        <f>BD7/$AZ7</f>
        <v>1.4276134487199188</v>
      </c>
      <c r="BF7" s="35">
        <f>BD7/$BA7</f>
        <v>1.507257371152062</v>
      </c>
      <c r="BG7" s="35">
        <f>D7+BG4</f>
        <v>12.047837233416768</v>
      </c>
      <c r="BH7" s="35">
        <f>BG7/$AZ7</f>
        <v>2.4761760313335448</v>
      </c>
      <c r="BI7" s="35">
        <f>BG7/$BA7</f>
        <v>2.6143173271757028</v>
      </c>
      <c r="BJ7" s="35">
        <f>E7+BJ4</f>
        <v>2.6495235982797682</v>
      </c>
      <c r="BK7" s="35">
        <f>BJ7/$AZ7</f>
        <v>0.54455307632441829</v>
      </c>
      <c r="BL7" s="35">
        <f>BJ7/$BA7</f>
        <v>0.57493268854357704</v>
      </c>
      <c r="BM7" s="35">
        <f>F7+BM4</f>
        <v>6.1665470183191129</v>
      </c>
      <c r="BN7" s="35">
        <f>BM7/$AZ7</f>
        <v>1.2674022421634847</v>
      </c>
      <c r="BO7" s="35">
        <f>BM7/$BA7</f>
        <v>1.3381082767386721</v>
      </c>
      <c r="BP7" s="35">
        <f>G7+BP4</f>
        <v>2.6368873590220776</v>
      </c>
      <c r="BQ7" s="35">
        <f>BP7/$AZ7</f>
        <v>0.54195596680427127</v>
      </c>
      <c r="BR7" s="35">
        <f>BP7/$BA7</f>
        <v>0.57219069107119336</v>
      </c>
      <c r="BS7" s="35">
        <f>H7+BS4</f>
        <v>5.8467031226376198</v>
      </c>
      <c r="BT7" s="35">
        <f>BS7/$AZ7</f>
        <v>1.2016651498612962</v>
      </c>
      <c r="BU7" s="35">
        <f>BS7/$BA7</f>
        <v>1.2687038332463385</v>
      </c>
      <c r="BV7" s="35">
        <f>I7+BV4</f>
        <v>8.9937458130124668</v>
      </c>
      <c r="BW7" s="35">
        <f>BV7/$AZ7</f>
        <v>1.8484726663071041</v>
      </c>
      <c r="BX7" s="35">
        <f>BV7/$BA7</f>
        <v>1.9515955486148504</v>
      </c>
      <c r="BY7" s="35">
        <f>J7+BY4</f>
        <v>0</v>
      </c>
      <c r="BZ7" s="35">
        <f>BY7/$AZ7</f>
        <v>0</v>
      </c>
      <c r="CA7" s="35">
        <f>BY7/$BA7</f>
        <v>0</v>
      </c>
      <c r="CB7" s="35">
        <f>K7+CB4</f>
        <v>2.9488003974649235</v>
      </c>
      <c r="CC7" s="35">
        <f>CB7/$AZ7</f>
        <v>0.60606304052123205</v>
      </c>
      <c r="CD7" s="35">
        <f>CB7/$BA7</f>
        <v>0.63987418024644471</v>
      </c>
      <c r="CO7" s="7">
        <v>0.65071290250244829</v>
      </c>
      <c r="CP7" s="7">
        <v>3.7326383840052824</v>
      </c>
      <c r="CQ7" s="7">
        <v>0.32999634701651459</v>
      </c>
      <c r="CR7" s="7">
        <v>0.54436452648165545</v>
      </c>
      <c r="CS7" s="7">
        <v>0.59730035402780768</v>
      </c>
      <c r="CT7" s="7">
        <v>0.81520231899050444</v>
      </c>
      <c r="CU7" s="7">
        <v>0.31866185791626922</v>
      </c>
      <c r="CV7" s="7">
        <v>0</v>
      </c>
      <c r="CW7" s="7">
        <v>0.68319549549551439</v>
      </c>
      <c r="CX7" s="7">
        <v>0.64346027149031482</v>
      </c>
      <c r="CY7" s="7">
        <v>0.62</v>
      </c>
      <c r="CZ7" s="8">
        <v>1.8033238095238098</v>
      </c>
      <c r="DA7" s="15">
        <v>-2.1225564081290949E-2</v>
      </c>
      <c r="DB7" s="15">
        <v>0</v>
      </c>
      <c r="DC7" s="8">
        <v>1.8424304347826088</v>
      </c>
      <c r="DD7" s="15">
        <v>-4.5120506049469607E-2</v>
      </c>
      <c r="DE7" s="15">
        <v>0</v>
      </c>
      <c r="DF7" s="8">
        <v>1.9691100000000001</v>
      </c>
      <c r="DG7" s="15">
        <v>3.7653196422656521E-2</v>
      </c>
      <c r="DH7" s="15">
        <v>1</v>
      </c>
      <c r="DI7" s="8">
        <v>1.88035</v>
      </c>
      <c r="DJ7" s="9"/>
      <c r="DK7" s="9"/>
      <c r="DL7" s="16">
        <v>-6.5523104249149755</v>
      </c>
      <c r="DM7" s="16">
        <v>-6.3015572849653871</v>
      </c>
      <c r="DN7" s="16">
        <v>2.7954914930163444</v>
      </c>
      <c r="DO7" s="16">
        <v>2.8782154661612713</v>
      </c>
      <c r="DP7" s="22">
        <v>707.85914089999994</v>
      </c>
      <c r="DQ7" s="16">
        <v>-6.5523104249149755</v>
      </c>
      <c r="DR7" s="23">
        <v>647.01522782737311</v>
      </c>
      <c r="DS7" s="16">
        <v>-6.3015572849653871</v>
      </c>
      <c r="DT7" s="9"/>
      <c r="DU7" s="9"/>
      <c r="DV7" s="9"/>
      <c r="DW7" s="9"/>
      <c r="DX7" s="9">
        <v>92.830077372551926</v>
      </c>
      <c r="DY7" s="18">
        <v>-2.7815973816006187E-2</v>
      </c>
      <c r="DZ7" s="15">
        <v>0</v>
      </c>
      <c r="EA7" s="9">
        <v>95.48611669431304</v>
      </c>
      <c r="EB7" s="15">
        <v>-5.6782023933166857E-2</v>
      </c>
      <c r="EC7" s="15">
        <v>0</v>
      </c>
      <c r="ED7" s="9">
        <v>104.43308250570145</v>
      </c>
      <c r="EE7" s="15">
        <v>3.7528323589778805E-2</v>
      </c>
      <c r="EF7" s="15">
        <v>1</v>
      </c>
      <c r="EG7" s="9">
        <v>100</v>
      </c>
      <c r="EH7" s="9"/>
      <c r="EI7" s="9"/>
      <c r="EJ7" s="16">
        <v>-7.1281161050635973</v>
      </c>
      <c r="EK7" s="17">
        <v>-6.8789080550242518</v>
      </c>
      <c r="EL7" s="16">
        <v>1.8281243120518598</v>
      </c>
      <c r="EM7" s="17">
        <v>1.9100698030324752</v>
      </c>
      <c r="EN7" s="13">
        <v>678.65825592697684</v>
      </c>
      <c r="EO7" s="16">
        <v>-7.1281161050635973</v>
      </c>
      <c r="EP7" s="21">
        <v>0.12640477353460522</v>
      </c>
      <c r="EQ7" s="13">
        <v>620.32429999735359</v>
      </c>
      <c r="ER7" s="17">
        <v>-6.8789080550242518</v>
      </c>
      <c r="ES7" s="21">
        <v>0.56802544989806858</v>
      </c>
      <c r="ET7" s="21"/>
      <c r="EU7" s="21"/>
      <c r="EV7" s="9"/>
      <c r="EX7" s="7">
        <v>8.7292185788499399</v>
      </c>
      <c r="EY7" s="7">
        <f t="shared" si="0"/>
        <v>1.9511686979386134</v>
      </c>
      <c r="EZ7" s="7">
        <f t="shared" si="1"/>
        <v>0.45347144334346484</v>
      </c>
      <c r="FA7" s="7">
        <v>6.0153548457597239</v>
      </c>
      <c r="FB7" s="7">
        <f t="shared" si="2"/>
        <v>1.3445615980423824</v>
      </c>
      <c r="FC7" s="7">
        <f t="shared" si="3"/>
        <v>0.3124897858256116</v>
      </c>
      <c r="FD7" s="7">
        <v>2.9286112032242517</v>
      </c>
      <c r="FE7" s="7">
        <f t="shared" si="4"/>
        <v>0.6546077929596692</v>
      </c>
      <c r="FF7" s="7">
        <f t="shared" si="5"/>
        <v>0.15213750661893841</v>
      </c>
      <c r="FG7" s="7">
        <v>5.3041255060308767</v>
      </c>
      <c r="FH7" s="7">
        <f t="shared" si="6"/>
        <v>1.1855864948072763</v>
      </c>
      <c r="FI7" s="7">
        <f t="shared" si="7"/>
        <v>0.27554235550046197</v>
      </c>
      <c r="FJ7" s="7">
        <v>2.0234567943484549</v>
      </c>
      <c r="FK7" s="7">
        <f t="shared" si="8"/>
        <v>0.45228625255527416</v>
      </c>
      <c r="FL7" s="7">
        <f t="shared" si="9"/>
        <v>0.10511592358330246</v>
      </c>
      <c r="FM7" s="7">
        <v>4.4251905314431239</v>
      </c>
      <c r="FN7" s="7">
        <f t="shared" si="10"/>
        <v>0.98912556368862448</v>
      </c>
      <c r="FO7" s="7">
        <f t="shared" si="11"/>
        <v>0.22988283764887998</v>
      </c>
      <c r="FP7" s="7">
        <v>8.7457892338214549</v>
      </c>
      <c r="FQ7" s="7">
        <f t="shared" si="12"/>
        <v>1.9548725968606886</v>
      </c>
      <c r="FR7" s="7">
        <f t="shared" si="13"/>
        <v>0.4543322671112745</v>
      </c>
      <c r="FS7" s="7">
        <v>0</v>
      </c>
      <c r="FT7" s="7">
        <f t="shared" si="14"/>
        <v>0</v>
      </c>
      <c r="FU7" s="7">
        <f t="shared" si="15"/>
        <v>0</v>
      </c>
      <c r="FV7" s="7">
        <v>2.383582987147248</v>
      </c>
      <c r="FW7" s="7">
        <f t="shared" si="16"/>
        <v>0.53278222689131682</v>
      </c>
      <c r="FX7" s="7">
        <f t="shared" si="17"/>
        <v>0.12382400643850015</v>
      </c>
      <c r="FY7" s="7">
        <v>4.4738410307997745</v>
      </c>
      <c r="FZ7" s="14">
        <v>4.3027377502595554</v>
      </c>
      <c r="GA7" s="14">
        <f t="shared" si="18"/>
        <v>1.0397661420405875</v>
      </c>
      <c r="GB7" s="21">
        <v>4.3110618989871341</v>
      </c>
      <c r="GR7" s="7"/>
      <c r="GS7" s="7"/>
      <c r="GT7" s="7"/>
      <c r="GU7" s="7"/>
      <c r="GV7" s="7"/>
      <c r="GW7" s="7"/>
      <c r="GX7" s="7"/>
      <c r="GY7" s="7"/>
      <c r="GZ7" s="7"/>
    </row>
    <row r="8" spans="1:208">
      <c r="A8" s="5">
        <v>7</v>
      </c>
      <c r="B8" s="6"/>
      <c r="P8" s="37"/>
      <c r="AA8" s="39"/>
      <c r="AG8" s="39"/>
      <c r="AH8" s="37"/>
      <c r="AJ8" s="39"/>
      <c r="AK8" s="37"/>
      <c r="AQ8" s="39"/>
      <c r="AT8" s="39"/>
      <c r="AW8" s="39"/>
      <c r="AY8" s="39"/>
      <c r="CO8" s="7">
        <v>-0.68407821115241685</v>
      </c>
      <c r="CP8" s="7">
        <v>1.720652428438818</v>
      </c>
      <c r="CQ8" s="7">
        <v>7.9555701335976003E-2</v>
      </c>
      <c r="CR8" s="7">
        <v>4.2301267502709017E-2</v>
      </c>
      <c r="CS8" s="7">
        <v>0.40497728435457958</v>
      </c>
      <c r="CT8" s="7">
        <v>0.63468903278547373</v>
      </c>
      <c r="CU8" s="7">
        <v>9.4363482839132651E-2</v>
      </c>
      <c r="CV8" s="7">
        <v>0</v>
      </c>
      <c r="CW8" s="7">
        <v>0.21191426126898616</v>
      </c>
      <c r="CX8" s="7">
        <v>0.1616192729541277</v>
      </c>
      <c r="CY8" s="7">
        <v>0.13</v>
      </c>
      <c r="CZ8" s="8">
        <v>1.774890476190476</v>
      </c>
      <c r="DA8" s="15">
        <v>-1.5767181236764127E-2</v>
      </c>
      <c r="DB8" s="15">
        <v>0</v>
      </c>
      <c r="DC8" s="8">
        <v>1.8033238095238098</v>
      </c>
      <c r="DD8" s="15">
        <v>-2.1225564081290949E-2</v>
      </c>
      <c r="DE8" s="15">
        <v>0</v>
      </c>
      <c r="DF8" s="8">
        <v>1.9294899999999999</v>
      </c>
      <c r="DG8" s="15">
        <v>-2.012076521880457E-2</v>
      </c>
      <c r="DH8" s="15">
        <v>0</v>
      </c>
      <c r="DI8" s="8">
        <v>1.8976571428571432</v>
      </c>
      <c r="DJ8" s="15">
        <v>9.2042135012859738E-3</v>
      </c>
      <c r="DK8" s="15">
        <v>1</v>
      </c>
      <c r="DL8" s="16">
        <v>-0.67828747593700056</v>
      </c>
      <c r="DM8" s="16">
        <v>-1.5131270300397404</v>
      </c>
      <c r="DN8" s="16">
        <v>6.7767732668924996</v>
      </c>
      <c r="DO8" s="16">
        <v>7.0717296011283626</v>
      </c>
      <c r="DP8" s="11">
        <v>703.05782099999999</v>
      </c>
      <c r="DQ8" s="16">
        <v>-0.67828747593700056</v>
      </c>
      <c r="DR8" s="12">
        <v>637.2250655266439</v>
      </c>
      <c r="DS8" s="16">
        <v>-1.5131270300397404</v>
      </c>
      <c r="DT8" s="15"/>
      <c r="DU8" s="15"/>
      <c r="DV8" s="15"/>
      <c r="DW8" s="15"/>
      <c r="DX8" s="9">
        <v>91.077161137429982</v>
      </c>
      <c r="DY8" s="18">
        <v>-1.8883063385663375E-2</v>
      </c>
      <c r="DZ8" s="15">
        <v>0</v>
      </c>
      <c r="EA8" s="9">
        <v>92.830077372551926</v>
      </c>
      <c r="EB8" s="15">
        <v>-2.7815973816006187E-2</v>
      </c>
      <c r="EC8" s="15">
        <v>0</v>
      </c>
      <c r="ED8" s="9">
        <v>101.23441146921826</v>
      </c>
      <c r="EE8" s="15">
        <v>-3.0628905704364062E-2</v>
      </c>
      <c r="EF8" s="15">
        <v>0</v>
      </c>
      <c r="EG8" s="9">
        <v>100.65564489301839</v>
      </c>
      <c r="EH8" s="15">
        <v>6.5564489301839701E-3</v>
      </c>
      <c r="EI8" s="15">
        <v>1</v>
      </c>
      <c r="EJ8" s="16">
        <v>-0.8072380664506329</v>
      </c>
      <c r="EK8" s="17">
        <v>-1.6409937381801225</v>
      </c>
      <c r="EL8" s="16">
        <v>6.1399336649030856</v>
      </c>
      <c r="EM8" s="17">
        <v>6.4331308162309888</v>
      </c>
      <c r="EN8" s="13">
        <v>673.17986814402434</v>
      </c>
      <c r="EO8" s="16">
        <v>-0.8072380664506329</v>
      </c>
      <c r="EP8" s="21">
        <v>-0.68185368036580707</v>
      </c>
      <c r="EQ8" s="13">
        <v>610.14481707798734</v>
      </c>
      <c r="ER8" s="17">
        <v>-1.6409937381801225</v>
      </c>
      <c r="ES8" s="21">
        <v>-1.0822895503461494</v>
      </c>
      <c r="ET8" s="21"/>
      <c r="EU8" s="21"/>
      <c r="EV8" s="15"/>
      <c r="EX8" s="7">
        <v>7.9854256853957528</v>
      </c>
      <c r="EY8" s="7">
        <f t="shared" si="0"/>
        <v>1.7199994290513747</v>
      </c>
      <c r="EZ8" s="7">
        <f t="shared" si="1"/>
        <v>0.38753290576433319</v>
      </c>
      <c r="FA8" s="7">
        <v>7.8395106234313117</v>
      </c>
      <c r="FB8" s="7">
        <f t="shared" si="2"/>
        <v>1.6885704441535714</v>
      </c>
      <c r="FC8" s="7">
        <f t="shared" si="3"/>
        <v>0.38045164420287642</v>
      </c>
      <c r="FD8" s="7">
        <v>3.0104967817423667</v>
      </c>
      <c r="FE8" s="7">
        <f t="shared" si="4"/>
        <v>0.648437910483322</v>
      </c>
      <c r="FF8" s="7">
        <f t="shared" si="5"/>
        <v>0.14609948318177524</v>
      </c>
      <c r="FG8" s="7">
        <v>5.3486704858525691</v>
      </c>
      <c r="FH8" s="7">
        <f t="shared" si="6"/>
        <v>1.1520625880565596</v>
      </c>
      <c r="FI8" s="7">
        <f t="shared" si="7"/>
        <v>0.2595711107986659</v>
      </c>
      <c r="FJ8" s="7">
        <v>2.4366286190788733</v>
      </c>
      <c r="FK8" s="7">
        <f t="shared" si="8"/>
        <v>0.52483111091881618</v>
      </c>
      <c r="FL8" s="7">
        <f t="shared" si="9"/>
        <v>0.11824964707230542</v>
      </c>
      <c r="FM8" s="7">
        <v>5.0879657632115327</v>
      </c>
      <c r="FN8" s="7">
        <f t="shared" si="10"/>
        <v>1.0959087909066265</v>
      </c>
      <c r="FO8" s="7">
        <f t="shared" si="11"/>
        <v>0.24691910416909599</v>
      </c>
      <c r="FP8" s="7">
        <v>8.8484055479833845</v>
      </c>
      <c r="FQ8" s="7">
        <f t="shared" si="12"/>
        <v>1.9058786707364093</v>
      </c>
      <c r="FR8" s="7">
        <f t="shared" si="13"/>
        <v>0.4294133398126172</v>
      </c>
      <c r="FS8" s="7">
        <v>0</v>
      </c>
      <c r="FT8" s="7">
        <f t="shared" si="14"/>
        <v>0</v>
      </c>
      <c r="FU8" s="7">
        <f t="shared" si="15"/>
        <v>0</v>
      </c>
      <c r="FV8" s="7">
        <v>2.6005484006951907</v>
      </c>
      <c r="FW8" s="7">
        <f t="shared" si="16"/>
        <v>0.5601381742987841</v>
      </c>
      <c r="FX8" s="7">
        <f t="shared" si="17"/>
        <v>0.12620467812321151</v>
      </c>
      <c r="FY8" s="7">
        <v>4.6426908931010091</v>
      </c>
      <c r="FZ8" s="14">
        <v>4.4383313093349086</v>
      </c>
      <c r="GA8" s="14">
        <f t="shared" si="18"/>
        <v>1.0460442381433495</v>
      </c>
      <c r="GB8" s="21">
        <v>2.7327030260720697</v>
      </c>
      <c r="GR8" s="7"/>
      <c r="GS8" s="7"/>
      <c r="GT8" s="7"/>
      <c r="GU8" s="7"/>
      <c r="GV8" s="7"/>
      <c r="GW8" s="7"/>
      <c r="GX8" s="7"/>
      <c r="GY8" s="7"/>
      <c r="GZ8" s="7"/>
    </row>
    <row r="9" spans="1:208">
      <c r="A9" s="5">
        <v>8</v>
      </c>
      <c r="B9" s="6"/>
      <c r="P9" s="37"/>
      <c r="AA9" s="39"/>
      <c r="AG9" s="39"/>
      <c r="AH9" s="37"/>
      <c r="AJ9" s="39"/>
      <c r="AK9" s="37"/>
      <c r="AQ9" s="39"/>
      <c r="AT9" s="39"/>
      <c r="AW9" s="39"/>
      <c r="AY9" s="39"/>
      <c r="CO9" s="7">
        <v>-0.96743956224577543</v>
      </c>
      <c r="CP9" s="7">
        <v>4.1020423892100366</v>
      </c>
      <c r="CQ9" s="7">
        <v>-0.33907852099466229</v>
      </c>
      <c r="CR9" s="7">
        <v>0.87931720838907435</v>
      </c>
      <c r="CS9" s="7">
        <v>0.21671179440814203</v>
      </c>
      <c r="CT9" s="7">
        <v>0.82488435563454754</v>
      </c>
      <c r="CU9" s="7">
        <v>0.29306776207911334</v>
      </c>
      <c r="CV9" s="7">
        <v>0</v>
      </c>
      <c r="CW9" s="7">
        <v>0.3644189918991847</v>
      </c>
      <c r="CX9" s="7">
        <v>0.2776884161305837</v>
      </c>
      <c r="CY9" s="7">
        <v>0.22</v>
      </c>
      <c r="CZ9" s="8">
        <v>1.7416333333333336</v>
      </c>
      <c r="DA9" s="15">
        <v>-1.873757468602999E-2</v>
      </c>
      <c r="DB9" s="15">
        <v>0</v>
      </c>
      <c r="DC9" s="8">
        <v>1.774890476190476</v>
      </c>
      <c r="DD9" s="15">
        <v>-1.5767181236764127E-2</v>
      </c>
      <c r="DE9" s="15">
        <v>0</v>
      </c>
      <c r="DF9" s="8">
        <v>1.8424304347826088</v>
      </c>
      <c r="DG9" s="15">
        <v>-4.5120506049469607E-2</v>
      </c>
      <c r="DH9" s="15">
        <v>0</v>
      </c>
      <c r="DI9" s="8">
        <v>1.9691100000000001</v>
      </c>
      <c r="DJ9" s="15">
        <v>3.7653196422656521E-2</v>
      </c>
      <c r="DK9" s="15">
        <v>1</v>
      </c>
      <c r="DL9" s="16">
        <v>-0.69612776557107514</v>
      </c>
      <c r="DM9" s="16">
        <v>-1.3580464173352902</v>
      </c>
      <c r="DN9" s="16">
        <v>-6.5523104249149755</v>
      </c>
      <c r="DO9" s="16">
        <v>-6.3015572849653871</v>
      </c>
      <c r="DP9" s="11">
        <v>698.1636403</v>
      </c>
      <c r="DQ9" s="16">
        <v>-0.69612776557107514</v>
      </c>
      <c r="DR9" s="12">
        <v>628.57125335389685</v>
      </c>
      <c r="DS9" s="16">
        <v>-1.3580464173352902</v>
      </c>
      <c r="DT9" s="15"/>
      <c r="DU9" s="15"/>
      <c r="DV9" s="15"/>
      <c r="DW9" s="15"/>
      <c r="DX9" s="9">
        <v>89.74716298083851</v>
      </c>
      <c r="DY9" s="18">
        <v>-1.460298213055395E-2</v>
      </c>
      <c r="DZ9" s="15">
        <v>0</v>
      </c>
      <c r="EA9" s="9">
        <v>91.077161137429982</v>
      </c>
      <c r="EB9" s="15">
        <v>-1.8883063385663375E-2</v>
      </c>
      <c r="EC9" s="15">
        <v>0</v>
      </c>
      <c r="ED9" s="9">
        <v>95.48611669431304</v>
      </c>
      <c r="EE9" s="15">
        <v>-5.6782023933166857E-2</v>
      </c>
      <c r="EF9" s="15">
        <v>0</v>
      </c>
      <c r="EG9" s="9">
        <v>104.43308250570145</v>
      </c>
      <c r="EH9" s="15">
        <v>3.7528323589778805E-2</v>
      </c>
      <c r="EI9" s="15">
        <v>1</v>
      </c>
      <c r="EJ9" s="16">
        <v>-0.91411670881168527</v>
      </c>
      <c r="EK9" s="17">
        <v>-1.5745823361956464</v>
      </c>
      <c r="EL9" s="16">
        <v>-7.1281161050635973</v>
      </c>
      <c r="EM9" s="17">
        <v>-6.8789080550242518</v>
      </c>
      <c r="EN9" s="13">
        <v>667.02621848896331</v>
      </c>
      <c r="EO9" s="16">
        <v>-0.91411670881168527</v>
      </c>
      <c r="EP9" s="21">
        <v>-1.5897374507556239</v>
      </c>
      <c r="EQ9" s="13">
        <v>600.53758456306412</v>
      </c>
      <c r="ER9" s="17">
        <v>-1.5745823361956464</v>
      </c>
      <c r="ES9" s="21">
        <v>-2.6398303464555628</v>
      </c>
      <c r="ET9" s="21"/>
      <c r="EU9" s="21"/>
      <c r="EV9" s="15"/>
      <c r="EX9" s="7">
        <v>6.9407319558557168</v>
      </c>
      <c r="EY9" s="7">
        <f t="shared" si="0"/>
        <v>1.4069227533970967</v>
      </c>
      <c r="EZ9" s="7">
        <f t="shared" si="1"/>
        <v>0.30139115871562283</v>
      </c>
      <c r="FA9" s="7">
        <v>12.263133061521113</v>
      </c>
      <c r="FB9" s="7">
        <f t="shared" si="2"/>
        <v>2.4858013595574895</v>
      </c>
      <c r="FC9" s="7">
        <f t="shared" si="3"/>
        <v>0.53250866139233222</v>
      </c>
      <c r="FD9" s="7">
        <v>2.6612103127855891</v>
      </c>
      <c r="FE9" s="7">
        <f t="shared" si="4"/>
        <v>0.53944128147381265</v>
      </c>
      <c r="FF9" s="7">
        <f t="shared" si="5"/>
        <v>0.11555917515006928</v>
      </c>
      <c r="FG9" s="7">
        <v>6.2750194742437815</v>
      </c>
      <c r="FH9" s="7">
        <f t="shared" si="6"/>
        <v>1.2719793434574451</v>
      </c>
      <c r="FI9" s="7">
        <f t="shared" si="7"/>
        <v>0.27248356547033126</v>
      </c>
      <c r="FJ9" s="7">
        <v>2.6586208750904783</v>
      </c>
      <c r="FK9" s="7">
        <f t="shared" si="8"/>
        <v>0.5389163888782007</v>
      </c>
      <c r="FL9" s="7">
        <f t="shared" si="9"/>
        <v>0.1154467325961261</v>
      </c>
      <c r="FM9" s="7">
        <v>5.9548199524468437</v>
      </c>
      <c r="FN9" s="7">
        <f t="shared" si="10"/>
        <v>1.2070732217820632</v>
      </c>
      <c r="FO9" s="7">
        <f t="shared" si="11"/>
        <v>0.25857936840460988</v>
      </c>
      <c r="FP9" s="7">
        <v>9.16740513418166</v>
      </c>
      <c r="FQ9" s="7">
        <f t="shared" si="12"/>
        <v>1.8582810797077352</v>
      </c>
      <c r="FR9" s="7">
        <f t="shared" si="13"/>
        <v>0.39808119278767268</v>
      </c>
      <c r="FS9" s="7">
        <v>0</v>
      </c>
      <c r="FT9" s="7">
        <f t="shared" si="14"/>
        <v>0</v>
      </c>
      <c r="FU9" s="7">
        <f t="shared" si="15"/>
        <v>0</v>
      </c>
      <c r="FV9" s="7">
        <v>2.974444284860045</v>
      </c>
      <c r="FW9" s="7">
        <f t="shared" si="16"/>
        <v>0.60293544970439805</v>
      </c>
      <c r="FX9" s="7">
        <f t="shared" si="17"/>
        <v>0.12916090338176817</v>
      </c>
      <c r="FY9" s="7">
        <v>4.933271524038485</v>
      </c>
      <c r="FZ9" s="14">
        <v>4.6680956382154415</v>
      </c>
      <c r="GA9" s="14">
        <f t="shared" si="18"/>
        <v>1.0568060096396006</v>
      </c>
      <c r="GB9" s="21">
        <v>1.3375452331948035</v>
      </c>
      <c r="GR9" s="7"/>
      <c r="GS9" s="7"/>
      <c r="GT9" s="7"/>
      <c r="GU9" s="7"/>
      <c r="GV9" s="7"/>
      <c r="GW9" s="7"/>
      <c r="GX9" s="7"/>
      <c r="GY9" s="7"/>
      <c r="GZ9" s="7"/>
    </row>
    <row r="10" spans="1:208">
      <c r="A10" s="5">
        <v>9</v>
      </c>
      <c r="B10" s="40" t="s">
        <v>216</v>
      </c>
      <c r="C10" s="35">
        <f>((1+'Teste IPCA e Camb trim'!CO10/100)*(1+'Teste IPCA e Camb trim'!CO11/100)*(1+CO12/100)-1)*100</f>
        <v>-0.5224689363455659</v>
      </c>
      <c r="D10" s="35">
        <f>((1+'Teste IPCA e Camb trim'!CP10/100)*(1+'Teste IPCA e Camb trim'!CP11/100)*(1+CP12/100)-1)*100</f>
        <v>-2.345392274770397</v>
      </c>
      <c r="E10" s="35">
        <f>((1+'Teste IPCA e Camb trim'!CQ10/100)*(1+'Teste IPCA e Camb trim'!CQ11/100)*(1+CQ12/100)-1)*100</f>
        <v>1.3507050128539477</v>
      </c>
      <c r="F10" s="35">
        <f>((1+'Teste IPCA e Camb trim'!CR10/100)*(1+'Teste IPCA e Camb trim'!CR11/100)*(1+CR12/100)-1)*100</f>
        <v>0.81371029896621927</v>
      </c>
      <c r="G10" s="35">
        <f>((1+'Teste IPCA e Camb trim'!CS10/100)*(1+'Teste IPCA e Camb trim'!CS11/100)*(1+CS12/100)-1)*100</f>
        <v>1.1841731038852776</v>
      </c>
      <c r="H10" s="35">
        <f>((1+'Teste IPCA e Camb trim'!CT10/100)*(1+'Teste IPCA e Camb trim'!CT11/100)*(1+CT12/100)-1)*100</f>
        <v>1.2897170579150075</v>
      </c>
      <c r="I10" s="35">
        <f>((1+'Teste IPCA e Camb trim'!CU10/100)*(1+'Teste IPCA e Camb trim'!CU11/100)*(1+CU12/100)-1)*100</f>
        <v>0.9587501811116006</v>
      </c>
      <c r="J10" s="35">
        <f>((1+'Teste IPCA e Camb trim'!CV10/100)*(1+'Teste IPCA e Camb trim'!CV11/100)*(1+CV12/100)-1)*100</f>
        <v>0</v>
      </c>
      <c r="K10" s="35">
        <f>((1+'Teste IPCA e Camb trim'!CW10/100)*(1+'Teste IPCA e Camb trim'!CW11/100)*(1+CW12/100)-1)*100</f>
        <v>1.0214204325639464</v>
      </c>
      <c r="L10" s="35">
        <f>((1+'Teste IPCA e Camb trim'!CX10/100)*(1+'Teste IPCA e Camb trim'!CX11/100)*(1+CX12/100)-1)*100</f>
        <v>0.7863360723203483</v>
      </c>
      <c r="M10" s="35">
        <f>((1+'Teste IPCA e Camb trim'!CY10/100)*(1+'Teste IPCA e Camb trim'!CY11/100)*(1+CY12/100)-1)*100</f>
        <v>0.66103109659998438</v>
      </c>
      <c r="N10" s="35">
        <f>AVERAGE(CZ10:CZ12)</f>
        <v>1.8010762702210072</v>
      </c>
      <c r="O10" s="39">
        <f>(N10-N7)/N7</f>
        <v>1.5673605258326853E-2</v>
      </c>
      <c r="P10" s="37">
        <f>IF(O10&gt;0,1,0)</f>
        <v>1</v>
      </c>
      <c r="Q10" s="35">
        <v>1.7732825396825398</v>
      </c>
      <c r="R10" s="35">
        <v>-7.3363627056078809E-2</v>
      </c>
      <c r="S10" s="35">
        <v>0</v>
      </c>
      <c r="T10" s="35">
        <f>((1+'Teste IPCA e Camb trim'!DL10/100)*(1+'Teste IPCA e Camb trim'!DL11/100)*(1+DL12/100)-1)*100</f>
        <v>4.443184005782741</v>
      </c>
      <c r="U10" s="35">
        <f>((1+'Teste IPCA e Camb trim'!DM10/100)*(1+'Teste IPCA e Camb trim'!DM11/100)*(1+DM12/100)-1)*100</f>
        <v>4.403915292815852</v>
      </c>
      <c r="V10" s="35">
        <f>((1+'Teste IPCA e Camb trim'!DN10/100)*(1+'Teste IPCA e Camb trim'!DN11/100)*(1+DN12/100)-1)*100</f>
        <v>-1.9895815263604177</v>
      </c>
      <c r="W10" s="35">
        <f>((1+'Teste IPCA e Camb trim'!DO10/100)*(1+'Teste IPCA e Camb trim'!DO11/100)*(1+DO12/100)-1)*100</f>
        <v>-1.9944171318184711</v>
      </c>
      <c r="X10" s="35">
        <f>AVERAGE(DP10:DP12)</f>
        <v>710.14232720000007</v>
      </c>
      <c r="Y10" s="39">
        <f>(X10-X7)/X7</f>
        <v>1.0121177624854125E-2</v>
      </c>
      <c r="Z10" s="35">
        <f>AVERAGE(DR10:DR12)</f>
        <v>643.27306104958677</v>
      </c>
      <c r="AA10" s="39">
        <f>(Z10-Z7)/Z7</f>
        <v>8.8914333825086157E-3</v>
      </c>
      <c r="AF10" s="35">
        <f>AVERAGE(DX10:DX12)</f>
        <v>93.063682384870717</v>
      </c>
      <c r="AG10" s="39">
        <f>(AF10-AF7)/AF7</f>
        <v>2.0232255113124702E-2</v>
      </c>
      <c r="AH10" s="37">
        <f>IF(AG10&gt;0,1,0)</f>
        <v>1</v>
      </c>
      <c r="AI10" s="35">
        <v>91.218133830273473</v>
      </c>
      <c r="AJ10" s="39">
        <f>(AI10-AI7)/AI7</f>
        <v>-9.1312898813674395E-2</v>
      </c>
      <c r="AK10" s="37">
        <f>IF(AJ10&gt;0,1,0)</f>
        <v>0</v>
      </c>
      <c r="AL10" s="35">
        <f>((1+'Teste IPCA e Camb trim'!EJ10/100)*(1+'Teste IPCA e Camb trim'!EJ11/100)*(1+EJ12/100)-1)*100</f>
        <v>3.7573158827999498</v>
      </c>
      <c r="AM10" s="35">
        <f>((1+'Teste IPCA e Camb trim'!EK10/100)*(1+'Teste IPCA e Camb trim'!EK11/100)*(1+EK12/100)-1)*100</f>
        <v>3.7183050436111476</v>
      </c>
      <c r="AN10" s="35">
        <f>((1+'Teste IPCA e Camb trim'!EL10/100)*(1+'Teste IPCA e Camb trim'!EL11/100)*(1+EL12/100)-1)*100</f>
        <v>-2.7401911053780315</v>
      </c>
      <c r="AO10" s="35">
        <f>((1+'Teste IPCA e Camb trim'!EM10/100)*(1+'Teste IPCA e Camb trim'!EM11/100)*(1+EM12/100)-1)*100</f>
        <v>-2.7449896775100791</v>
      </c>
      <c r="AP10" s="35">
        <f>AVERAGE(EN10:EN12)</f>
        <v>675.05685105198995</v>
      </c>
      <c r="AQ10" s="39">
        <f>(AP10-AP7)/AP7</f>
        <v>3.1236425662999018E-3</v>
      </c>
      <c r="AR10" s="35">
        <f>AR7+AQ10</f>
        <v>-1.7882501694691075E-3</v>
      </c>
      <c r="AS10" s="35">
        <f>AVERAGE(EQ10:EQ12)</f>
        <v>611.49463122063514</v>
      </c>
      <c r="AT10" s="39">
        <f>(AS10-AS7)/AS7</f>
        <v>1.8990602384954874E-3</v>
      </c>
      <c r="AU10" s="35">
        <f>AU7+AT10</f>
        <v>-9.4260739936270557E-3</v>
      </c>
      <c r="AW10" s="39"/>
      <c r="AY10" s="39"/>
      <c r="AZ10" s="35">
        <f>L10+AZ7</f>
        <v>5.6518371841005166</v>
      </c>
      <c r="BA10" s="35">
        <f>M10+BA7</f>
        <v>5.269437699800017</v>
      </c>
      <c r="BB10" s="35">
        <f>AZ10/$BA10</f>
        <v>1.0725693149982611</v>
      </c>
      <c r="BD10" s="35">
        <f>C10+BD7</f>
        <v>6.4235858855935195</v>
      </c>
      <c r="BE10" s="35">
        <f>BD10/$AZ10</f>
        <v>1.136548289760372</v>
      </c>
      <c r="BF10" s="35">
        <f>BD10/$BA10</f>
        <v>1.2190268206107275</v>
      </c>
      <c r="BG10" s="35">
        <f>D10+BG7</f>
        <v>9.702444958646371</v>
      </c>
      <c r="BH10" s="35">
        <f>BG10/$AZ10</f>
        <v>1.7166886876962475</v>
      </c>
      <c r="BI10" s="35">
        <f>BG10/$BA10</f>
        <v>1.8412676098276279</v>
      </c>
      <c r="BJ10" s="35">
        <f>E10+BJ7</f>
        <v>4.000228611133716</v>
      </c>
      <c r="BK10" s="35">
        <f>BJ10/$AZ10</f>
        <v>0.70777492005377851</v>
      </c>
      <c r="BL10" s="35">
        <f>BJ10/$BA10</f>
        <v>0.75913766117503023</v>
      </c>
      <c r="BM10" s="35">
        <f>F10+BM7</f>
        <v>6.9802573172853322</v>
      </c>
      <c r="BN10" s="35">
        <f>BM10/$AZ10</f>
        <v>1.2350421800758635</v>
      </c>
      <c r="BO10" s="35">
        <f>BM10/$BA10</f>
        <v>1.324668345077928</v>
      </c>
      <c r="BP10" s="35">
        <f>G10+BP7</f>
        <v>3.8210604629073552</v>
      </c>
      <c r="BQ10" s="35">
        <f>BP10/$AZ10</f>
        <v>0.67607405139988519</v>
      </c>
      <c r="BR10" s="35">
        <f>BP10/$BA10</f>
        <v>0.72513628219807402</v>
      </c>
      <c r="BS10" s="35">
        <f>H10+BS7</f>
        <v>7.1364201805526273</v>
      </c>
      <c r="BT10" s="35">
        <f>BS10/$AZ10</f>
        <v>1.2626726404342414</v>
      </c>
      <c r="BU10" s="35">
        <f>BS10/$BA10</f>
        <v>1.3543039290176</v>
      </c>
      <c r="BV10" s="35">
        <f>I10+BV7</f>
        <v>9.9524959941240674</v>
      </c>
      <c r="BW10" s="35">
        <f>BV10/$AZ10</f>
        <v>1.7609311220291275</v>
      </c>
      <c r="BX10" s="35">
        <f>BV10/$BA10</f>
        <v>1.8887206873139006</v>
      </c>
      <c r="BY10" s="35">
        <f>J10+BY7</f>
        <v>0</v>
      </c>
      <c r="BZ10" s="35">
        <f>BY10/$AZ10</f>
        <v>0</v>
      </c>
      <c r="CA10" s="35">
        <f>BY10/$BA10</f>
        <v>0</v>
      </c>
      <c r="CB10" s="35">
        <f>K10+CB7</f>
        <v>3.9702208300288699</v>
      </c>
      <c r="CC10" s="35">
        <f>CB10/$AZ10</f>
        <v>0.70246553478180673</v>
      </c>
      <c r="CD10" s="35">
        <f>CB10/$BA10</f>
        <v>0.75344297745080957</v>
      </c>
      <c r="CO10" s="7">
        <v>-0.75500976927874719</v>
      </c>
      <c r="CP10" s="7">
        <v>1.97376477097575</v>
      </c>
      <c r="CQ10" s="7">
        <v>0.50539362550481304</v>
      </c>
      <c r="CR10" s="7">
        <v>9.4353419837323038E-2</v>
      </c>
      <c r="CS10" s="7">
        <v>1.1147901346963307</v>
      </c>
      <c r="CT10" s="7">
        <v>0.62507154788122854</v>
      </c>
      <c r="CU10" s="7">
        <v>-9.639220491075573E-3</v>
      </c>
      <c r="CV10" s="7">
        <v>0</v>
      </c>
      <c r="CW10" s="7">
        <v>0.1425229151688967</v>
      </c>
      <c r="CX10" s="7">
        <v>0.44589246178474706</v>
      </c>
      <c r="CY10" s="7">
        <v>0.42</v>
      </c>
      <c r="CZ10" s="8">
        <v>1.7677684210526317</v>
      </c>
      <c r="DA10" s="15">
        <v>1.5006079189629373E-2</v>
      </c>
      <c r="DB10" s="15">
        <v>1</v>
      </c>
      <c r="DC10" s="8">
        <v>1.7416333333333336</v>
      </c>
      <c r="DD10" s="15">
        <v>-1.873757468602999E-2</v>
      </c>
      <c r="DE10" s="15">
        <v>0</v>
      </c>
      <c r="DF10" s="8">
        <v>1.8033238095238098</v>
      </c>
      <c r="DG10" s="15">
        <v>-2.1225564081290949E-2</v>
      </c>
      <c r="DH10" s="15">
        <v>0</v>
      </c>
      <c r="DI10" s="8">
        <v>1.9294899999999999</v>
      </c>
      <c r="DJ10" s="15">
        <v>-2.012076521880457E-2</v>
      </c>
      <c r="DK10" s="15">
        <v>0</v>
      </c>
      <c r="DL10" s="16">
        <v>-0.62849650808434188</v>
      </c>
      <c r="DM10" s="16">
        <v>0.88133077907299739</v>
      </c>
      <c r="DN10" s="16">
        <v>-0.67828747593700056</v>
      </c>
      <c r="DO10" s="16">
        <v>-1.5131270300397404</v>
      </c>
      <c r="DP10" s="11">
        <v>693.77570619999995</v>
      </c>
      <c r="DQ10" s="16">
        <v>-0.62849650808434188</v>
      </c>
      <c r="DR10" s="12">
        <v>634.11104527810971</v>
      </c>
      <c r="DS10" s="16">
        <v>0.88133077907299739</v>
      </c>
      <c r="DT10" s="15"/>
      <c r="DU10" s="15"/>
      <c r="DV10" s="15"/>
      <c r="DW10" s="15"/>
      <c r="DX10" s="9">
        <v>91.587984637775037</v>
      </c>
      <c r="DY10" s="18">
        <v>2.0511196073457437E-2</v>
      </c>
      <c r="DZ10" s="15">
        <v>1</v>
      </c>
      <c r="EA10" s="9">
        <v>89.74716298083851</v>
      </c>
      <c r="EB10" s="15">
        <v>-1.460298213055395E-2</v>
      </c>
      <c r="EC10" s="15">
        <v>0</v>
      </c>
      <c r="ED10" s="9">
        <v>92.830077372551926</v>
      </c>
      <c r="EE10" s="15">
        <v>-2.7815973816006187E-2</v>
      </c>
      <c r="EF10" s="15">
        <v>0</v>
      </c>
      <c r="EG10" s="9">
        <v>101.23441146921826</v>
      </c>
      <c r="EH10" s="15">
        <v>-3.0628905704364062E-2</v>
      </c>
      <c r="EI10" s="15">
        <v>0</v>
      </c>
      <c r="EJ10" s="16">
        <v>-1.0441112408726694</v>
      </c>
      <c r="EK10" s="17">
        <v>0.45940129363973597</v>
      </c>
      <c r="EL10" s="16">
        <v>-0.8072380664506329</v>
      </c>
      <c r="EM10" s="17">
        <v>-1.6409937381801225</v>
      </c>
      <c r="EN10" s="13">
        <v>660.06172276215216</v>
      </c>
      <c r="EO10" s="16">
        <v>-1.0441112408726694</v>
      </c>
      <c r="EP10" s="21">
        <v>-2.6172500642045904</v>
      </c>
      <c r="EQ10" s="13">
        <v>603.29646199533966</v>
      </c>
      <c r="ER10" s="17">
        <v>0.45940129363973597</v>
      </c>
      <c r="ES10" s="21">
        <v>-2.1925564675773446</v>
      </c>
      <c r="ET10" s="21"/>
      <c r="EU10" s="21"/>
      <c r="EV10" s="15"/>
      <c r="EX10" s="7">
        <v>6.1333189822508016</v>
      </c>
      <c r="EY10" s="7">
        <f t="shared" si="0"/>
        <v>1.1355556519917578</v>
      </c>
      <c r="EZ10" s="7">
        <f t="shared" si="1"/>
        <v>0.22232223650692604</v>
      </c>
      <c r="FA10" s="7">
        <v>14.47894323268304</v>
      </c>
      <c r="FB10" s="7">
        <f t="shared" si="2"/>
        <v>2.6807093957319816</v>
      </c>
      <c r="FC10" s="7">
        <f t="shared" si="3"/>
        <v>0.52483672397642223</v>
      </c>
      <c r="FD10" s="7">
        <v>3.1800535255724904</v>
      </c>
      <c r="FE10" s="7">
        <f t="shared" si="4"/>
        <v>0.58877220719326551</v>
      </c>
      <c r="FF10" s="7">
        <f t="shared" si="5"/>
        <v>0.11527145645986897</v>
      </c>
      <c r="FG10" s="7">
        <v>6.3752935895505125</v>
      </c>
      <c r="FH10" s="7">
        <f t="shared" si="6"/>
        <v>1.1803561317569298</v>
      </c>
      <c r="FI10" s="7">
        <f t="shared" si="7"/>
        <v>0.23109339874851789</v>
      </c>
      <c r="FJ10" s="7">
        <v>3.8030490530212901</v>
      </c>
      <c r="FK10" s="7">
        <f t="shared" si="8"/>
        <v>0.70411694866315278</v>
      </c>
      <c r="FL10" s="7">
        <f t="shared" si="9"/>
        <v>0.13785397000547955</v>
      </c>
      <c r="FM10" s="7">
        <v>6.617113385578377</v>
      </c>
      <c r="FN10" s="7">
        <f t="shared" si="10"/>
        <v>1.2251279489308939</v>
      </c>
      <c r="FO10" s="7">
        <f t="shared" si="11"/>
        <v>0.2398589493484696</v>
      </c>
      <c r="FP10" s="7">
        <v>9.1568822472963838</v>
      </c>
      <c r="FQ10" s="7">
        <f t="shared" si="12"/>
        <v>1.6953544109855658</v>
      </c>
      <c r="FR10" s="7">
        <f t="shared" si="13"/>
        <v>0.33192119088226685</v>
      </c>
      <c r="FS10" s="7">
        <v>0</v>
      </c>
      <c r="FT10" s="7">
        <f t="shared" si="14"/>
        <v>0</v>
      </c>
      <c r="FU10" s="7">
        <f t="shared" si="15"/>
        <v>0</v>
      </c>
      <c r="FV10" s="7">
        <v>3.1212064647337945</v>
      </c>
      <c r="FW10" s="7">
        <f t="shared" si="16"/>
        <v>0.57787694596001382</v>
      </c>
      <c r="FX10" s="7">
        <f t="shared" si="17"/>
        <v>0.11313835198325869</v>
      </c>
      <c r="FY10" s="7">
        <v>5.4011610716683034</v>
      </c>
      <c r="FZ10" s="14">
        <v>5.1077016398959341</v>
      </c>
      <c r="GA10" s="14">
        <f t="shared" si="18"/>
        <v>1.0574543018488347</v>
      </c>
      <c r="GB10" s="21">
        <v>2.2306642100919705</v>
      </c>
      <c r="GR10" s="7"/>
      <c r="GS10" s="7"/>
      <c r="GT10" s="7"/>
      <c r="GU10" s="7"/>
      <c r="GV10" s="7"/>
      <c r="GW10" s="7"/>
      <c r="GX10" s="7"/>
      <c r="GY10" s="7"/>
      <c r="GZ10" s="7"/>
    </row>
    <row r="11" spans="1:208">
      <c r="A11" s="5">
        <v>10</v>
      </c>
      <c r="B11" s="6"/>
      <c r="P11" s="37"/>
      <c r="AA11" s="39"/>
      <c r="AG11" s="39"/>
      <c r="AH11" s="37"/>
      <c r="AJ11" s="39"/>
      <c r="AK11" s="37"/>
      <c r="AQ11" s="39"/>
      <c r="AT11" s="39"/>
      <c r="AW11" s="39"/>
      <c r="AY11" s="39"/>
      <c r="CO11" s="7">
        <v>-0.54693644049972345</v>
      </c>
      <c r="CP11" s="7">
        <v>-0.85396412697161805</v>
      </c>
      <c r="CQ11" s="7">
        <v>0.31428010897320835</v>
      </c>
      <c r="CR11" s="7">
        <v>0.11390731272118426</v>
      </c>
      <c r="CS11" s="7">
        <v>2.1253485359418178E-3</v>
      </c>
      <c r="CT11" s="7">
        <v>0.45762610551352001</v>
      </c>
      <c r="CU11" s="7">
        <v>1.037288978315809</v>
      </c>
      <c r="CV11" s="7">
        <v>0</v>
      </c>
      <c r="CW11" s="7">
        <v>0.67567033066042725</v>
      </c>
      <c r="CX11" s="7">
        <v>8.1889015112057706E-2</v>
      </c>
      <c r="CY11" s="7">
        <v>0.01</v>
      </c>
      <c r="CZ11" s="8">
        <v>1.8275318181818183</v>
      </c>
      <c r="DA11" s="15">
        <v>3.3807254625354277E-2</v>
      </c>
      <c r="DB11" s="15">
        <v>1</v>
      </c>
      <c r="DC11" s="8">
        <v>1.7677684210526317</v>
      </c>
      <c r="DD11" s="15">
        <v>1.5006079189629373E-2</v>
      </c>
      <c r="DE11" s="15">
        <v>1</v>
      </c>
      <c r="DF11" s="8">
        <v>1.774890476190476</v>
      </c>
      <c r="DG11" s="15">
        <v>-1.5767181236764127E-2</v>
      </c>
      <c r="DH11" s="15">
        <v>0</v>
      </c>
      <c r="DI11" s="8">
        <v>1.8424304347826088</v>
      </c>
      <c r="DJ11" s="15">
        <v>-4.5120506049469607E-2</v>
      </c>
      <c r="DK11" s="15">
        <v>0</v>
      </c>
      <c r="DL11" s="16">
        <v>1.9734380402264051</v>
      </c>
      <c r="DM11" s="16">
        <v>0.84276937387262052</v>
      </c>
      <c r="DN11" s="16">
        <v>-0.69612776557107514</v>
      </c>
      <c r="DO11" s="16">
        <v>-1.3580464173352902</v>
      </c>
      <c r="DP11" s="11">
        <v>707.46693990000006</v>
      </c>
      <c r="DQ11" s="16">
        <v>1.9734380402264051</v>
      </c>
      <c r="DR11" s="12">
        <v>639.45513896405714</v>
      </c>
      <c r="DS11" s="16">
        <v>0.84276937387262052</v>
      </c>
      <c r="DT11" s="15"/>
      <c r="DU11" s="15"/>
      <c r="DV11" s="15"/>
      <c r="DW11" s="15"/>
      <c r="DX11" s="9">
        <v>94.280318621924252</v>
      </c>
      <c r="DY11" s="18">
        <v>2.9396148357202442E-2</v>
      </c>
      <c r="DZ11" s="15">
        <v>1</v>
      </c>
      <c r="EA11" s="9">
        <v>91.587984637775037</v>
      </c>
      <c r="EB11" s="15">
        <v>2.0511196073457437E-2</v>
      </c>
      <c r="EC11" s="15">
        <v>1</v>
      </c>
      <c r="ED11" s="9">
        <v>91.077161137429982</v>
      </c>
      <c r="EE11" s="15">
        <v>-1.8883063385663375E-2</v>
      </c>
      <c r="EF11" s="15">
        <v>0</v>
      </c>
      <c r="EG11" s="9">
        <v>95.48611669431304</v>
      </c>
      <c r="EH11" s="15">
        <v>-5.6782023933166857E-2</v>
      </c>
      <c r="EI11" s="15">
        <v>0</v>
      </c>
      <c r="EJ11" s="16">
        <v>1.9632417160547977</v>
      </c>
      <c r="EK11" s="17">
        <v>0.83268610526209297</v>
      </c>
      <c r="EL11" s="16">
        <v>-0.91411670881168527</v>
      </c>
      <c r="EM11" s="17">
        <v>-1.5745823361956464</v>
      </c>
      <c r="EN11" s="13">
        <v>673.02032985512869</v>
      </c>
      <c r="EO11" s="16">
        <v>1.9632417160547977</v>
      </c>
      <c r="EP11" s="21">
        <v>-0.70539129322372274</v>
      </c>
      <c r="EQ11" s="13">
        <v>608.32002780791265</v>
      </c>
      <c r="ER11" s="17">
        <v>0.83268610526209297</v>
      </c>
      <c r="ES11" s="21">
        <v>-1.3781274753707828</v>
      </c>
      <c r="ET11" s="21"/>
      <c r="EU11" s="21"/>
      <c r="EV11" s="15"/>
      <c r="EX11" s="7">
        <v>5.5528371852250569</v>
      </c>
      <c r="EY11" s="7">
        <f t="shared" si="0"/>
        <v>1.0119115192566368</v>
      </c>
      <c r="EZ11" s="7">
        <f t="shared" si="1"/>
        <v>0.1977079961096789</v>
      </c>
      <c r="FA11" s="7">
        <v>13.501334124539731</v>
      </c>
      <c r="FB11" s="7">
        <f t="shared" si="2"/>
        <v>2.4603918808040373</v>
      </c>
      <c r="FC11" s="7">
        <f t="shared" si="3"/>
        <v>0.48071312475584288</v>
      </c>
      <c r="FD11" s="7">
        <v>3.5043279102312752</v>
      </c>
      <c r="FE11" s="7">
        <f t="shared" si="4"/>
        <v>0.63860503402673474</v>
      </c>
      <c r="FF11" s="7">
        <f t="shared" si="5"/>
        <v>0.12477110812586588</v>
      </c>
      <c r="FG11" s="7">
        <v>6.496462827877636</v>
      </c>
      <c r="FH11" s="7">
        <f t="shared" si="6"/>
        <v>1.1838714787898985</v>
      </c>
      <c r="FI11" s="7">
        <f t="shared" si="7"/>
        <v>0.23130565594795993</v>
      </c>
      <c r="FJ11" s="7">
        <v>3.8052552296045983</v>
      </c>
      <c r="FK11" s="7">
        <f t="shared" si="8"/>
        <v>0.69344399486339114</v>
      </c>
      <c r="FL11" s="7">
        <f t="shared" si="9"/>
        <v>0.13548558350185255</v>
      </c>
      <c r="FM11" s="7">
        <v>7.1050211293757437</v>
      </c>
      <c r="FN11" s="7">
        <f t="shared" si="10"/>
        <v>1.294771030655695</v>
      </c>
      <c r="FO11" s="7">
        <f t="shared" si="11"/>
        <v>0.25297328968035876</v>
      </c>
      <c r="FP11" s="7">
        <v>10.289154555920765</v>
      </c>
      <c r="FQ11" s="7">
        <f t="shared" si="12"/>
        <v>1.8750259860403491</v>
      </c>
      <c r="FR11" s="7">
        <f t="shared" si="13"/>
        <v>0.36634391772310171</v>
      </c>
      <c r="FS11" s="7">
        <v>0</v>
      </c>
      <c r="FT11" s="7">
        <f t="shared" si="14"/>
        <v>0</v>
      </c>
      <c r="FU11" s="7">
        <f t="shared" si="15"/>
        <v>0</v>
      </c>
      <c r="FV11" s="7">
        <v>3.8179658614350798</v>
      </c>
      <c r="FW11" s="7">
        <f t="shared" si="16"/>
        <v>0.6957602945021627</v>
      </c>
      <c r="FX11" s="7">
        <f t="shared" si="17"/>
        <v>0.13593814378133975</v>
      </c>
      <c r="FY11" s="7">
        <v>5.4874730443865705</v>
      </c>
      <c r="FZ11" s="14">
        <v>5.1182124100599191</v>
      </c>
      <c r="GA11" s="14">
        <f t="shared" si="18"/>
        <v>1.0721464067417101</v>
      </c>
      <c r="GB11" s="21">
        <v>3.0922329387611747</v>
      </c>
      <c r="GR11" s="7"/>
      <c r="GS11" s="7"/>
      <c r="GT11" s="7"/>
      <c r="GU11" s="7"/>
      <c r="GV11" s="7"/>
      <c r="GW11" s="7"/>
      <c r="GX11" s="7"/>
      <c r="GY11" s="7"/>
      <c r="GZ11" s="7"/>
    </row>
    <row r="12" spans="1:208">
      <c r="A12" s="5">
        <v>11</v>
      </c>
      <c r="B12" s="6"/>
      <c r="P12" s="37"/>
      <c r="AA12" s="39"/>
      <c r="AG12" s="39"/>
      <c r="AH12" s="37"/>
      <c r="AJ12" s="39"/>
      <c r="AK12" s="37"/>
      <c r="AQ12" s="39"/>
      <c r="AT12" s="39"/>
      <c r="AW12" s="39"/>
      <c r="AY12" s="39"/>
      <c r="CO12" s="7">
        <v>0.78554275562077169</v>
      </c>
      <c r="CP12" s="7">
        <v>-3.4107193039784489</v>
      </c>
      <c r="CQ12" s="7">
        <v>0.5251302312469841</v>
      </c>
      <c r="CR12" s="7">
        <v>0.60408337326300909</v>
      </c>
      <c r="CS12" s="7">
        <v>6.6491260539347508E-2</v>
      </c>
      <c r="CT12" s="7">
        <v>0.2019664506854868</v>
      </c>
      <c r="CU12" s="7">
        <v>-6.8099830488965729E-2</v>
      </c>
      <c r="CV12" s="7">
        <v>0</v>
      </c>
      <c r="CW12" s="7">
        <v>0.20062080386711312</v>
      </c>
      <c r="CX12" s="7">
        <v>0.2568330036660349</v>
      </c>
      <c r="CY12" s="7">
        <v>0.23</v>
      </c>
      <c r="CZ12" s="8">
        <v>1.8079285714285711</v>
      </c>
      <c r="DA12" s="15">
        <v>-1.0726624050108269E-2</v>
      </c>
      <c r="DB12" s="15">
        <v>0</v>
      </c>
      <c r="DC12" s="8">
        <v>1.8275318181818183</v>
      </c>
      <c r="DD12" s="15">
        <v>3.3807254625354277E-2</v>
      </c>
      <c r="DE12" s="15">
        <v>1</v>
      </c>
      <c r="DF12" s="8">
        <v>1.7416333333333336</v>
      </c>
      <c r="DG12" s="15">
        <v>-1.873757468602999E-2</v>
      </c>
      <c r="DH12" s="15">
        <v>0</v>
      </c>
      <c r="DI12" s="8">
        <v>1.8033238095238098</v>
      </c>
      <c r="DJ12" s="15">
        <v>-2.1225564081290949E-2</v>
      </c>
      <c r="DK12" s="15">
        <v>0</v>
      </c>
      <c r="DL12" s="16">
        <v>3.0697399942207326</v>
      </c>
      <c r="DM12" s="16">
        <v>2.6269020168872892</v>
      </c>
      <c r="DN12" s="16">
        <v>-0.62849650808434188</v>
      </c>
      <c r="DO12" s="16">
        <v>0.88133077907299739</v>
      </c>
      <c r="DP12" s="11">
        <v>729.18433549999997</v>
      </c>
      <c r="DQ12" s="16">
        <v>3.0697399942207326</v>
      </c>
      <c r="DR12" s="12">
        <v>656.25299890659335</v>
      </c>
      <c r="DS12" s="16">
        <v>2.6269020168872892</v>
      </c>
      <c r="DT12" s="15"/>
      <c r="DU12" s="15"/>
      <c r="DV12" s="15"/>
      <c r="DW12" s="15"/>
      <c r="DX12" s="9">
        <v>93.322743894912819</v>
      </c>
      <c r="DY12" s="18">
        <v>-1.0156676822990202E-2</v>
      </c>
      <c r="DZ12" s="15">
        <v>0</v>
      </c>
      <c r="EA12" s="9">
        <v>94.280318621924252</v>
      </c>
      <c r="EB12" s="15">
        <v>2.9396148357202442E-2</v>
      </c>
      <c r="EC12" s="15">
        <v>1</v>
      </c>
      <c r="ED12" s="9">
        <v>89.74716298083851</v>
      </c>
      <c r="EE12" s="15">
        <v>-1.460298213055395E-2</v>
      </c>
      <c r="EF12" s="15">
        <v>0</v>
      </c>
      <c r="EG12" s="9">
        <v>92.830077372551926</v>
      </c>
      <c r="EH12" s="15">
        <v>-2.7815973816006187E-2</v>
      </c>
      <c r="EI12" s="15">
        <v>0</v>
      </c>
      <c r="EJ12" s="16">
        <v>2.8332235799867878</v>
      </c>
      <c r="EK12" s="17">
        <v>2.3914017927639311</v>
      </c>
      <c r="EL12" s="16">
        <v>-1.0441112408726694</v>
      </c>
      <c r="EM12" s="17">
        <v>0.45940129363973597</v>
      </c>
      <c r="EN12" s="13">
        <v>692.088500538689</v>
      </c>
      <c r="EO12" s="16">
        <v>2.8332235799867878</v>
      </c>
      <c r="EP12" s="21">
        <v>2.1078469743122774</v>
      </c>
      <c r="EQ12" s="13">
        <v>622.86740385865312</v>
      </c>
      <c r="ER12" s="17">
        <v>2.3914017927639311</v>
      </c>
      <c r="ES12" s="21">
        <v>0.98031775224056705</v>
      </c>
      <c r="ET12" s="21"/>
      <c r="EU12" s="21"/>
      <c r="EV12" s="15"/>
      <c r="EX12" s="7">
        <v>6.3819998510857845</v>
      </c>
      <c r="EY12" s="7">
        <f t="shared" si="0"/>
        <v>1.1082940043710272</v>
      </c>
      <c r="EZ12" s="7">
        <f t="shared" si="1"/>
        <v>0.20677187518252196</v>
      </c>
      <c r="FA12" s="7">
        <v>9.6301222112809661</v>
      </c>
      <c r="FB12" s="7">
        <f t="shared" si="2"/>
        <v>1.672360851952563</v>
      </c>
      <c r="FC12" s="7">
        <f t="shared" si="3"/>
        <v>0.31200853561985686</v>
      </c>
      <c r="FD12" s="7">
        <v>4.0478604267369045</v>
      </c>
      <c r="FE12" s="7">
        <f t="shared" si="4"/>
        <v>0.70294884772208321</v>
      </c>
      <c r="FF12" s="7">
        <f t="shared" si="5"/>
        <v>0.13114755726155577</v>
      </c>
      <c r="FG12" s="7">
        <v>7.1397902529340751</v>
      </c>
      <c r="FH12" s="7">
        <f t="shared" si="6"/>
        <v>1.2398913999421795</v>
      </c>
      <c r="FI12" s="7">
        <f t="shared" si="7"/>
        <v>0.23132370000884656</v>
      </c>
      <c r="FJ12" s="7">
        <v>3.874276652312858</v>
      </c>
      <c r="FK12" s="7">
        <f t="shared" si="8"/>
        <v>0.67280440069306402</v>
      </c>
      <c r="FL12" s="7">
        <f t="shared" si="9"/>
        <v>0.12552357678891229</v>
      </c>
      <c r="FM12" s="7">
        <v>7.3213373390566883</v>
      </c>
      <c r="FN12" s="7">
        <f t="shared" si="10"/>
        <v>1.2714187505776533</v>
      </c>
      <c r="FO12" s="7">
        <f t="shared" si="11"/>
        <v>0.23720568564147065</v>
      </c>
      <c r="FP12" s="7">
        <v>10.214047828620476</v>
      </c>
      <c r="FQ12" s="7">
        <f t="shared" si="12"/>
        <v>1.7737650004634606</v>
      </c>
      <c r="FR12" s="7">
        <f t="shared" si="13"/>
        <v>0.33092727546342809</v>
      </c>
      <c r="FS12" s="7">
        <v>0</v>
      </c>
      <c r="FT12" s="7">
        <f t="shared" si="14"/>
        <v>0</v>
      </c>
      <c r="FU12" s="7">
        <f t="shared" si="15"/>
        <v>0</v>
      </c>
      <c r="FV12" s="7">
        <v>4.0262462991047743</v>
      </c>
      <c r="FW12" s="7">
        <f t="shared" si="16"/>
        <v>0.69919535216844031</v>
      </c>
      <c r="FX12" s="7">
        <f t="shared" si="17"/>
        <v>0.13044727618897481</v>
      </c>
      <c r="FY12" s="7">
        <v>5.758399689897864</v>
      </c>
      <c r="FZ12" s="14">
        <v>5.3599842986030488</v>
      </c>
      <c r="GA12" s="14">
        <f t="shared" si="18"/>
        <v>1.0743314474631303</v>
      </c>
      <c r="GB12" s="21">
        <v>5.800364885083642</v>
      </c>
      <c r="GR12" s="7"/>
      <c r="GS12" s="7"/>
      <c r="GT12" s="7"/>
      <c r="GU12" s="7"/>
      <c r="GV12" s="7"/>
      <c r="GW12" s="7"/>
      <c r="GX12" s="7"/>
      <c r="GY12" s="7"/>
      <c r="GZ12" s="7"/>
    </row>
    <row r="13" spans="1:208">
      <c r="A13" s="5">
        <v>12</v>
      </c>
      <c r="B13" s="40" t="s">
        <v>217</v>
      </c>
      <c r="C13" s="35">
        <f>((1+'Teste IPCA e Camb trim'!CO13/100)*(1+'Teste IPCA e Camb trim'!CO14/100)*(1+CO15/100)-1)*100</f>
        <v>6.1489521819390491</v>
      </c>
      <c r="D13" s="35">
        <f>((1+'Teste IPCA e Camb trim'!CP13/100)*(1+'Teste IPCA e Camb trim'!CP14/100)*(1+CP15/100)-1)*100</f>
        <v>6.6061347165108142</v>
      </c>
      <c r="E13" s="35">
        <f>((1+'Teste IPCA e Camb trim'!CQ13/100)*(1+'Teste IPCA e Camb trim'!CQ14/100)*(1+CQ15/100)-1)*100</f>
        <v>1.4864603114568942</v>
      </c>
      <c r="F13" s="35">
        <f>((1+'Teste IPCA e Camb trim'!CR13/100)*(1+'Teste IPCA e Camb trim'!CR14/100)*(1+CR15/100)-1)*100</f>
        <v>4.6406741330351275</v>
      </c>
      <c r="G13" s="35">
        <f>((1+'Teste IPCA e Camb trim'!CS13/100)*(1+'Teste IPCA e Camb trim'!CS14/100)*(1+CS15/100)-1)*100</f>
        <v>0.35239939382718521</v>
      </c>
      <c r="H13" s="35">
        <f>((1+'Teste IPCA e Camb trim'!CT13/100)*(1+'Teste IPCA e Camb trim'!CT14/100)*(1+CT15/100)-1)*100</f>
        <v>3.145805641113375</v>
      </c>
      <c r="I13" s="35">
        <f>((1+'Teste IPCA e Camb trim'!CU13/100)*(1+'Teste IPCA e Camb trim'!CU14/100)*(1+CU15/100)-1)*100</f>
        <v>10.35848066265903</v>
      </c>
      <c r="J13" s="35">
        <f>((1+'Teste IPCA e Camb trim'!CV13/100)*(1+'Teste IPCA e Camb trim'!CV14/100)*(1+CV15/100)-1)*100</f>
        <v>0</v>
      </c>
      <c r="K13" s="35">
        <f>((1+'Teste IPCA e Camb trim'!CW13/100)*(1+'Teste IPCA e Camb trim'!CW14/100)*(1+CW15/100)-1)*100</f>
        <v>1.1545694763070324</v>
      </c>
      <c r="L13" s="35">
        <f>((1+'Teste IPCA e Camb trim'!CX13/100)*(1+'Teste IPCA e Camb trim'!CX14/100)*(1+CX15/100)-1)*100</f>
        <v>3.2433956658311835</v>
      </c>
      <c r="M13" s="35">
        <f>((1+'Teste IPCA e Camb trim'!CY13/100)*(1+'Teste IPCA e Camb trim'!CY14/100)*(1+CY15/100)-1)*100</f>
        <v>3.1778555093000094</v>
      </c>
      <c r="N13" s="35">
        <f>AVERAGE(CZ13:CZ15)</f>
        <v>1.815017646652864</v>
      </c>
      <c r="O13" s="39">
        <f>(N13-N10)/N10</f>
        <v>7.7405808195707632E-3</v>
      </c>
      <c r="P13" s="37">
        <f>IF(O13&gt;0,1,0)</f>
        <v>1</v>
      </c>
      <c r="Q13" s="35">
        <v>1.8010762702210072</v>
      </c>
      <c r="R13" s="35">
        <v>1.5673605258326853E-2</v>
      </c>
      <c r="S13" s="35">
        <v>1</v>
      </c>
      <c r="T13" s="35">
        <f>((1+'Teste IPCA e Camb trim'!DL13/100)*(1+'Teste IPCA e Camb trim'!DL14/100)*(1+DL15/100)-1)*100</f>
        <v>1.113961834414634</v>
      </c>
      <c r="U13" s="35">
        <f>((1+'Teste IPCA e Camb trim'!DM13/100)*(1+'Teste IPCA e Camb trim'!DM14/100)*(1+DM15/100)-1)*100</f>
        <v>2.3049971144680548</v>
      </c>
      <c r="V13" s="35">
        <f>((1+'Teste IPCA e Camb trim'!DN13/100)*(1+'Teste IPCA e Camb trim'!DN14/100)*(1+DN15/100)-1)*100</f>
        <v>4.329325015503116</v>
      </c>
      <c r="W13" s="35">
        <f>((1+'Teste IPCA e Camb trim'!DO13/100)*(1+'Teste IPCA e Camb trim'!DO14/100)*(1+DO15/100)-1)*100</f>
        <v>3.0057909563558471</v>
      </c>
      <c r="X13" s="35">
        <f>AVERAGE(DP13:DP15)</f>
        <v>731.66734550000001</v>
      </c>
      <c r="Y13" s="39">
        <f>(X13-X10)/X10</f>
        <v>3.0310851044283368E-2</v>
      </c>
      <c r="Z13" s="35">
        <f>AVERAGE(DR13:DR15)</f>
        <v>662.51607455819544</v>
      </c>
      <c r="AA13" s="39">
        <f>(Z13-Z10)/Z10</f>
        <v>2.9914222549924749E-2</v>
      </c>
      <c r="AF13" s="35">
        <f>AVERAGE(DX13:DX15)</f>
        <v>92.720236557884377</v>
      </c>
      <c r="AG13" s="39">
        <f>(AF13-AF10)/AF10</f>
        <v>-3.6904388283927774E-3</v>
      </c>
      <c r="AH13" s="37">
        <f>IF(AG13&gt;0,1,0)</f>
        <v>0</v>
      </c>
      <c r="AI13" s="35">
        <v>93.063682384870717</v>
      </c>
      <c r="AJ13" s="39">
        <f>(AI13-AI10)/AI10</f>
        <v>2.0232255113124702E-2</v>
      </c>
      <c r="AK13" s="37">
        <f>IF(AJ13&gt;0,1,0)</f>
        <v>1</v>
      </c>
      <c r="AL13" s="35">
        <f>((1+'Teste IPCA e Camb trim'!EJ13/100)*(1+'Teste IPCA e Camb trim'!EJ14/100)*(1+EJ15/100)-1)*100</f>
        <v>-2.0003261985798049</v>
      </c>
      <c r="AM13" s="35">
        <f>((1+'Teste IPCA e Camb trim'!EK13/100)*(1+'Teste IPCA e Camb trim'!EK14/100)*(1+EK15/100)-1)*100</f>
        <v>-0.84597454611107237</v>
      </c>
      <c r="AN13" s="35">
        <f>((1+'Teste IPCA e Camb trim'!EL13/100)*(1+'Teste IPCA e Camb trim'!EL14/100)*(1+EL15/100)-1)*100</f>
        <v>2.4303811166317635</v>
      </c>
      <c r="AO13" s="35">
        <f>((1+'Teste IPCA e Camb trim'!EM13/100)*(1+'Teste IPCA e Camb trim'!EM14/100)*(1+EM15/100)-1)*100</f>
        <v>1.1309372826075803</v>
      </c>
      <c r="AP13" s="35">
        <f>AVERAGE(EN13:EN15)</f>
        <v>676.99861807811601</v>
      </c>
      <c r="AQ13" s="39">
        <f>(AP13-AP10)/AP10</f>
        <v>2.8764496250946302E-3</v>
      </c>
      <c r="AR13" s="35">
        <f>AR10+AQ13</f>
        <v>1.0881994556255228E-3</v>
      </c>
      <c r="AS13" s="35">
        <f>AVERAGE(EQ13:EQ15)</f>
        <v>613.00255826505338</v>
      </c>
      <c r="AT13" s="39">
        <f>(AS13-AS10)/AS10</f>
        <v>2.465969392745427E-3</v>
      </c>
      <c r="AU13" s="35">
        <f>AU10+AT13</f>
        <v>-6.9601046008816291E-3</v>
      </c>
      <c r="AW13" s="39"/>
      <c r="AY13" s="39"/>
      <c r="AZ13" s="35">
        <f>L13+AZ10</f>
        <v>8.8952328499317002</v>
      </c>
      <c r="BA13" s="35">
        <f>M13+BA10</f>
        <v>8.4472932091000263</v>
      </c>
      <c r="BB13" s="35">
        <f>AZ13/$BA13</f>
        <v>1.0530275947269263</v>
      </c>
      <c r="BD13" s="35">
        <f>C13+BD10</f>
        <v>12.57253806753257</v>
      </c>
      <c r="BE13" s="35">
        <f>BD13/$AZ13</f>
        <v>1.4134017939315782</v>
      </c>
      <c r="BF13" s="35">
        <f>BD13/$BA13</f>
        <v>1.4883510914464926</v>
      </c>
      <c r="BG13" s="35">
        <f>D13+BG10</f>
        <v>16.308579675157183</v>
      </c>
      <c r="BH13" s="35">
        <f>BG13/$AZ13</f>
        <v>1.8334067191149925</v>
      </c>
      <c r="BI13" s="35">
        <f>BG13/$BA13</f>
        <v>1.9306278675858461</v>
      </c>
      <c r="BJ13" s="35">
        <f>E13+BJ10</f>
        <v>5.4866889225906101</v>
      </c>
      <c r="BK13" s="35">
        <f>BJ13/$AZ13</f>
        <v>0.61681228756510165</v>
      </c>
      <c r="BL13" s="35">
        <f>BJ13/$BA13</f>
        <v>0.64952035957269216</v>
      </c>
      <c r="BM13" s="35">
        <f>F13+BM10</f>
        <v>11.620931450320459</v>
      </c>
      <c r="BN13" s="35">
        <f>BM13/$AZ13</f>
        <v>1.3064224002196509</v>
      </c>
      <c r="BO13" s="35">
        <f>BM13/$BA13</f>
        <v>1.3756988378006771</v>
      </c>
      <c r="BP13" s="35">
        <f>G13+BP10</f>
        <v>4.1734598567345405</v>
      </c>
      <c r="BQ13" s="35">
        <f>BP13/$AZ13</f>
        <v>0.46917938261352937</v>
      </c>
      <c r="BR13" s="35">
        <f>BP13/$BA13</f>
        <v>0.49405883676898915</v>
      </c>
      <c r="BS13" s="35">
        <f>H13+BS10</f>
        <v>10.282225821666003</v>
      </c>
      <c r="BT13" s="35">
        <f>BS13/$AZ13</f>
        <v>1.1559254260269256</v>
      </c>
      <c r="BU13" s="35">
        <f>BS13/$BA13</f>
        <v>1.217221371052831</v>
      </c>
      <c r="BV13" s="35">
        <f>I13+BV10</f>
        <v>20.310976656783097</v>
      </c>
      <c r="BW13" s="35">
        <f>BV13/$AZ13</f>
        <v>2.2833552532510772</v>
      </c>
      <c r="BX13" s="35">
        <f>BV13/$BA13</f>
        <v>2.4044360902380735</v>
      </c>
      <c r="BY13" s="35">
        <f>J13+BY10</f>
        <v>0</v>
      </c>
      <c r="BZ13" s="35">
        <f>BY13/$AZ13</f>
        <v>0</v>
      </c>
      <c r="CA13" s="35">
        <f>BY13/$BA13</f>
        <v>0</v>
      </c>
      <c r="CB13" s="35">
        <f>K13+CB10</f>
        <v>5.1247903063359024</v>
      </c>
      <c r="CC13" s="35">
        <f>CB13/$AZ13</f>
        <v>0.57612772962713976</v>
      </c>
      <c r="CD13" s="35">
        <f>CB13/$BA13</f>
        <v>0.60667839738475193</v>
      </c>
      <c r="CO13" s="7">
        <v>2.8224523804516233</v>
      </c>
      <c r="CP13" s="7">
        <v>0.42367413372170759</v>
      </c>
      <c r="CQ13" s="7">
        <v>0.50410321063794061</v>
      </c>
      <c r="CR13" s="7">
        <v>3.3733738643903832</v>
      </c>
      <c r="CS13" s="7">
        <v>-9.6125326687679369E-3</v>
      </c>
      <c r="CT13" s="7">
        <v>0.97714815872109728</v>
      </c>
      <c r="CU13" s="7">
        <v>5.784382851577341</v>
      </c>
      <c r="CV13" s="7">
        <v>0</v>
      </c>
      <c r="CW13" s="7">
        <v>-0.10771693382287673</v>
      </c>
      <c r="CX13" s="7">
        <v>1.6155282778869129</v>
      </c>
      <c r="CY13" s="7">
        <v>1.61</v>
      </c>
      <c r="CZ13" s="8">
        <v>1.7974238095238095</v>
      </c>
      <c r="DA13" s="15">
        <v>-5.8103854714022241E-3</v>
      </c>
      <c r="DB13" s="15">
        <v>0</v>
      </c>
      <c r="DC13" s="8">
        <v>1.8079285714285711</v>
      </c>
      <c r="DD13" s="15">
        <v>-1.0726624050108269E-2</v>
      </c>
      <c r="DE13" s="15">
        <v>0</v>
      </c>
      <c r="DF13" s="8">
        <v>1.7677684210526317</v>
      </c>
      <c r="DG13" s="15">
        <v>1.5006079189629373E-2</v>
      </c>
      <c r="DH13" s="15">
        <v>1</v>
      </c>
      <c r="DI13" s="8">
        <v>1.774890476190476</v>
      </c>
      <c r="DJ13" s="15">
        <v>-1.5767181236764127E-2</v>
      </c>
      <c r="DK13" s="15">
        <v>0</v>
      </c>
      <c r="DL13" s="16">
        <v>-0.73682659355481794</v>
      </c>
      <c r="DM13" s="16">
        <v>-0.46962089032669407</v>
      </c>
      <c r="DN13" s="16">
        <v>1.9734380402264051</v>
      </c>
      <c r="DO13" s="16">
        <v>0.84276937387262052</v>
      </c>
      <c r="DP13" s="11">
        <v>723.81151139999997</v>
      </c>
      <c r="DQ13" s="16">
        <v>-0.73682659355481794</v>
      </c>
      <c r="DR13" s="12">
        <v>653.17109773033258</v>
      </c>
      <c r="DS13" s="16">
        <v>-0.46962089032669407</v>
      </c>
      <c r="DT13" s="15"/>
      <c r="DU13" s="15"/>
      <c r="DV13" s="15"/>
      <c r="DW13" s="15"/>
      <c r="DX13" s="9">
        <v>93.089692059189858</v>
      </c>
      <c r="DY13" s="18">
        <v>-2.4972672897980372E-3</v>
      </c>
      <c r="DZ13" s="15">
        <v>0</v>
      </c>
      <c r="EA13" s="9">
        <v>93.322743894912819</v>
      </c>
      <c r="EB13" s="15">
        <v>-1.0156676822990202E-2</v>
      </c>
      <c r="EC13" s="15">
        <v>0</v>
      </c>
      <c r="ED13" s="9">
        <v>91.587984637775037</v>
      </c>
      <c r="EE13" s="15">
        <v>2.0511196073457437E-2</v>
      </c>
      <c r="EF13" s="15">
        <v>1</v>
      </c>
      <c r="EG13" s="9">
        <v>91.077161137429982</v>
      </c>
      <c r="EH13" s="15">
        <v>-1.8883063385663375E-2</v>
      </c>
      <c r="EI13" s="15">
        <v>0</v>
      </c>
      <c r="EJ13" s="16">
        <v>-2.3096413675374738</v>
      </c>
      <c r="EK13" s="17">
        <v>-2.0466695111964341</v>
      </c>
      <c r="EL13" s="16">
        <v>1.9632417160547977</v>
      </c>
      <c r="EM13" s="17">
        <v>0.83268610526209297</v>
      </c>
      <c r="EN13" s="13">
        <v>676.1037382302776</v>
      </c>
      <c r="EO13" s="16">
        <v>-2.3096413675374738</v>
      </c>
      <c r="EP13" s="21">
        <v>-0.25047809890830219</v>
      </c>
      <c r="EQ13" s="13">
        <v>610.11936660869731</v>
      </c>
      <c r="ER13" s="17">
        <v>-2.0466695111964341</v>
      </c>
      <c r="ES13" s="21">
        <v>-1.0864156235038225</v>
      </c>
      <c r="ET13" s="21"/>
      <c r="EU13" s="21"/>
      <c r="EV13" s="15"/>
      <c r="EX13" s="7">
        <v>9.3845811382547986</v>
      </c>
      <c r="EY13" s="7">
        <f t="shared" si="0"/>
        <v>1.2568147523090358</v>
      </c>
      <c r="EZ13" s="7">
        <f t="shared" si="1"/>
        <v>0.17811293544893098</v>
      </c>
      <c r="FA13" s="7">
        <v>10.094596681857659</v>
      </c>
      <c r="FB13" s="7">
        <f t="shared" si="2"/>
        <v>1.3519024281916849</v>
      </c>
      <c r="FC13" s="7">
        <f t="shared" si="3"/>
        <v>0.1915885451562164</v>
      </c>
      <c r="FD13" s="7">
        <v>4.572369031748158</v>
      </c>
      <c r="FE13" s="7">
        <f t="shared" si="4"/>
        <v>0.61234707947452793</v>
      </c>
      <c r="FF13" s="7">
        <f t="shared" si="5"/>
        <v>8.678043891385652E-2</v>
      </c>
      <c r="FG13" s="7">
        <v>10.754015935689232</v>
      </c>
      <c r="FH13" s="7">
        <f t="shared" si="6"/>
        <v>1.4402140783295683</v>
      </c>
      <c r="FI13" s="7">
        <f t="shared" si="7"/>
        <v>0.2041038718672524</v>
      </c>
      <c r="FJ13" s="7">
        <v>3.8642917035352164</v>
      </c>
      <c r="FK13" s="7">
        <f t="shared" si="8"/>
        <v>0.51751897593286189</v>
      </c>
      <c r="FL13" s="7">
        <f t="shared" si="9"/>
        <v>7.3341615209861502E-2</v>
      </c>
      <c r="FM13" s="7">
        <v>8.3700258107801453</v>
      </c>
      <c r="FN13" s="7">
        <f t="shared" si="10"/>
        <v>1.1209420816145401</v>
      </c>
      <c r="FO13" s="7">
        <f t="shared" si="11"/>
        <v>0.15885736880299467</v>
      </c>
      <c r="FP13" s="7">
        <v>16.589250311248449</v>
      </c>
      <c r="FQ13" s="7">
        <f t="shared" si="12"/>
        <v>2.2216883432265373</v>
      </c>
      <c r="FR13" s="7">
        <f t="shared" si="13"/>
        <v>0.31485263181208262</v>
      </c>
      <c r="FS13" s="7">
        <v>0</v>
      </c>
      <c r="FT13" s="7">
        <f t="shared" si="14"/>
        <v>0</v>
      </c>
      <c r="FU13" s="7">
        <f t="shared" si="15"/>
        <v>0</v>
      </c>
      <c r="FV13" s="7">
        <v>3.9141924162203523</v>
      </c>
      <c r="FW13" s="7">
        <f t="shared" si="16"/>
        <v>0.52420184764865552</v>
      </c>
      <c r="FX13" s="7">
        <f t="shared" si="17"/>
        <v>7.4288696628457038E-2</v>
      </c>
      <c r="FY13" s="7">
        <v>7.4669565431288332</v>
      </c>
      <c r="FZ13" s="14">
        <v>7.056280045810559</v>
      </c>
      <c r="GA13" s="14">
        <f t="shared" si="18"/>
        <v>1.0582001415267099</v>
      </c>
      <c r="GB13" s="21">
        <v>5.3035042695414258</v>
      </c>
      <c r="GR13" s="7"/>
      <c r="GS13" s="7"/>
      <c r="GT13" s="7"/>
      <c r="GU13" s="7"/>
      <c r="GV13" s="7"/>
      <c r="GW13" s="7"/>
      <c r="GX13" s="7"/>
      <c r="GY13" s="7"/>
      <c r="GZ13" s="7"/>
    </row>
    <row r="14" spans="1:208">
      <c r="A14" s="5">
        <v>13</v>
      </c>
      <c r="B14" s="6"/>
      <c r="P14" s="37"/>
      <c r="AA14" s="39"/>
      <c r="AG14" s="39"/>
      <c r="AH14" s="37"/>
      <c r="AJ14" s="39"/>
      <c r="AK14" s="37"/>
      <c r="AQ14" s="39"/>
      <c r="AT14" s="39"/>
      <c r="AW14" s="39"/>
      <c r="AY14" s="39"/>
      <c r="CO14" s="7">
        <v>2.7842644625810431</v>
      </c>
      <c r="CP14" s="7">
        <v>3.3458373622544446</v>
      </c>
      <c r="CQ14" s="7">
        <v>0.50612053817526981</v>
      </c>
      <c r="CR14" s="7">
        <v>1.5400141731470418</v>
      </c>
      <c r="CS14" s="7">
        <v>0.25856369082544184</v>
      </c>
      <c r="CT14" s="7">
        <v>1.6408063125858074</v>
      </c>
      <c r="CU14" s="7">
        <v>3.826582681909696</v>
      </c>
      <c r="CV14" s="7">
        <v>0</v>
      </c>
      <c r="CW14" s="7">
        <v>0.14974493281711965</v>
      </c>
      <c r="CX14" s="7">
        <v>1.3484538385538425</v>
      </c>
      <c r="CY14" s="7">
        <v>1.31</v>
      </c>
      <c r="CZ14" s="8">
        <v>1.8088391304347828</v>
      </c>
      <c r="DA14" s="15">
        <v>6.3509345155483565E-3</v>
      </c>
      <c r="DB14" s="15">
        <v>1</v>
      </c>
      <c r="DC14" s="8">
        <v>1.7974238095238095</v>
      </c>
      <c r="DD14" s="15">
        <v>-5.8103854714022241E-3</v>
      </c>
      <c r="DE14" s="15">
        <v>0</v>
      </c>
      <c r="DF14" s="8">
        <v>1.8275318181818183</v>
      </c>
      <c r="DG14" s="15">
        <v>3.3807254625354277E-2</v>
      </c>
      <c r="DH14" s="15">
        <v>1</v>
      </c>
      <c r="DI14" s="8">
        <v>1.7416333333333336</v>
      </c>
      <c r="DJ14" s="15">
        <v>-1.873757468602999E-2</v>
      </c>
      <c r="DK14" s="15">
        <v>0</v>
      </c>
      <c r="DL14" s="16">
        <v>1.3915008039204757</v>
      </c>
      <c r="DM14" s="16">
        <v>1.5044169365524773</v>
      </c>
      <c r="DN14" s="16">
        <v>3.0697399942207326</v>
      </c>
      <c r="DO14" s="16">
        <v>2.6269020168872892</v>
      </c>
      <c r="DP14" s="11">
        <v>733.88335439999992</v>
      </c>
      <c r="DQ14" s="16">
        <v>1.3915008039204757</v>
      </c>
      <c r="DR14" s="12">
        <v>662.99751434925338</v>
      </c>
      <c r="DS14" s="16">
        <v>1.5044169365524773</v>
      </c>
      <c r="DT14" s="15"/>
      <c r="DU14" s="15"/>
      <c r="DV14" s="15"/>
      <c r="DW14" s="15"/>
      <c r="DX14" s="9">
        <v>92.369507983947656</v>
      </c>
      <c r="DY14" s="18">
        <v>-7.7364535139322057E-3</v>
      </c>
      <c r="DZ14" s="15">
        <v>0</v>
      </c>
      <c r="EA14" s="9">
        <v>93.089692059189858</v>
      </c>
      <c r="EB14" s="15">
        <v>-2.4972672897980372E-3</v>
      </c>
      <c r="EC14" s="15">
        <v>0</v>
      </c>
      <c r="ED14" s="9">
        <v>94.280318621924252</v>
      </c>
      <c r="EE14" s="15">
        <v>2.9396148357202442E-2</v>
      </c>
      <c r="EF14" s="15">
        <v>1</v>
      </c>
      <c r="EG14" s="9">
        <v>89.74716298083851</v>
      </c>
      <c r="EH14" s="15">
        <v>-1.460298213055395E-2</v>
      </c>
      <c r="EI14" s="15">
        <v>0</v>
      </c>
      <c r="EJ14" s="16">
        <v>8.0446948890022796E-2</v>
      </c>
      <c r="EK14" s="17">
        <v>0.19190300715869021</v>
      </c>
      <c r="EL14" s="16">
        <v>2.8332235799867878</v>
      </c>
      <c r="EM14" s="17">
        <v>2.3914017927639311</v>
      </c>
      <c r="EN14" s="13">
        <v>676.64764305901519</v>
      </c>
      <c r="EO14" s="16">
        <v>8.0446948890022796E-2</v>
      </c>
      <c r="EP14" s="21">
        <v>-0.17023265200648563</v>
      </c>
      <c r="EQ14" s="13">
        <v>611.29020402047695</v>
      </c>
      <c r="ER14" s="17">
        <v>0.19190300715869021</v>
      </c>
      <c r="ES14" s="21">
        <v>-0.89659748059687239</v>
      </c>
      <c r="ET14" s="21"/>
      <c r="EU14" s="21"/>
      <c r="EV14" s="15"/>
      <c r="EX14" s="7">
        <v>12.430137158430355</v>
      </c>
      <c r="EY14" s="7">
        <f t="shared" si="0"/>
        <v>1.3941228530746599</v>
      </c>
      <c r="EZ14" s="7">
        <f t="shared" si="1"/>
        <v>0.16481492420837432</v>
      </c>
      <c r="FA14" s="7">
        <v>13.778182831462594</v>
      </c>
      <c r="FB14" s="7">
        <f t="shared" si="2"/>
        <v>1.5453151734657546</v>
      </c>
      <c r="FC14" s="7">
        <f t="shared" si="3"/>
        <v>0.18268906691480052</v>
      </c>
      <c r="FD14" s="7">
        <v>5.1016312686742671</v>
      </c>
      <c r="FE14" s="7">
        <f t="shared" si="4"/>
        <v>0.57218200000274078</v>
      </c>
      <c r="FF14" s="7">
        <f t="shared" si="5"/>
        <v>6.7644062182802084E-2</v>
      </c>
      <c r="FG14" s="7">
        <v>12.459643478428383</v>
      </c>
      <c r="FH14" s="7">
        <f t="shared" si="6"/>
        <v>1.3974321838161541</v>
      </c>
      <c r="FI14" s="7">
        <f t="shared" si="7"/>
        <v>0.16520615737275213</v>
      </c>
      <c r="FJ14" s="7">
        <v>4.1328470496135861</v>
      </c>
      <c r="FK14" s="7">
        <f t="shared" si="8"/>
        <v>0.46352638323228723</v>
      </c>
      <c r="FL14" s="7">
        <f t="shared" si="9"/>
        <v>5.4798661073896068E-2</v>
      </c>
      <c r="FM14" s="7">
        <v>10.148168035234306</v>
      </c>
      <c r="FN14" s="7">
        <f t="shared" si="10"/>
        <v>1.1381847838393813</v>
      </c>
      <c r="FO14" s="7">
        <f t="shared" si="11"/>
        <v>0.13455760980454029</v>
      </c>
      <c r="FP14" s="7">
        <v>21.05063437262702</v>
      </c>
      <c r="FQ14" s="7">
        <f t="shared" si="12"/>
        <v>2.3609691571821854</v>
      </c>
      <c r="FR14" s="7">
        <f t="shared" si="13"/>
        <v>0.27911668748640223</v>
      </c>
      <c r="FS14" s="7">
        <v>0</v>
      </c>
      <c r="FT14" s="7">
        <f t="shared" si="14"/>
        <v>0</v>
      </c>
      <c r="FU14" s="7">
        <f t="shared" si="15"/>
        <v>0</v>
      </c>
      <c r="FV14" s="7">
        <v>4.0697986538414721</v>
      </c>
      <c r="FW14" s="7">
        <f t="shared" si="16"/>
        <v>0.45645508480047658</v>
      </c>
      <c r="FX14" s="7">
        <f t="shared" si="17"/>
        <v>5.3962683446441409E-2</v>
      </c>
      <c r="FY14" s="7">
        <v>8.9160988438116373</v>
      </c>
      <c r="FZ14" s="14">
        <v>8.4587173144106806</v>
      </c>
      <c r="GA14" s="14">
        <f t="shared" si="18"/>
        <v>1.0540722088704559</v>
      </c>
      <c r="GB14" s="21">
        <v>6.8877080225556719</v>
      </c>
      <c r="GR14" s="7"/>
      <c r="GS14" s="7"/>
      <c r="GT14" s="7"/>
      <c r="GU14" s="7"/>
      <c r="GV14" s="7"/>
      <c r="GW14" s="7"/>
      <c r="GX14" s="7"/>
      <c r="GY14" s="7"/>
      <c r="GZ14" s="7"/>
    </row>
    <row r="15" spans="1:208">
      <c r="A15" s="5">
        <v>14</v>
      </c>
      <c r="B15" s="6"/>
      <c r="P15" s="37"/>
      <c r="AA15" s="39"/>
      <c r="AG15" s="39"/>
      <c r="AH15" s="37"/>
      <c r="AJ15" s="39"/>
      <c r="AK15" s="37"/>
      <c r="AQ15" s="39"/>
      <c r="AT15" s="39"/>
      <c r="AW15" s="39"/>
      <c r="AY15" s="39"/>
      <c r="CO15" s="7">
        <v>0.43870887838028949</v>
      </c>
      <c r="CP15" s="7">
        <v>2.7195485689506027</v>
      </c>
      <c r="CQ15" s="7">
        <v>0.46893592637609061</v>
      </c>
      <c r="CR15" s="7">
        <v>-0.3093062384685652</v>
      </c>
      <c r="CS15" s="7">
        <v>0.10321615802284523</v>
      </c>
      <c r="CT15" s="7">
        <v>0.49868281765435007</v>
      </c>
      <c r="CU15" s="7">
        <v>0.4790675330702987</v>
      </c>
      <c r="CV15" s="7">
        <v>0</v>
      </c>
      <c r="CW15" s="7">
        <v>1.1122371210026571</v>
      </c>
      <c r="CX15" s="7">
        <v>0.2501597107985809</v>
      </c>
      <c r="CY15" s="7">
        <v>0.23</v>
      </c>
      <c r="CZ15" s="8">
        <v>1.8387899999999999</v>
      </c>
      <c r="DA15" s="15">
        <v>1.6558061499929E-2</v>
      </c>
      <c r="DB15" s="15">
        <v>1</v>
      </c>
      <c r="DC15" s="8">
        <v>1.8088391304347828</v>
      </c>
      <c r="DD15" s="15">
        <v>6.3509345155483565E-3</v>
      </c>
      <c r="DE15" s="15">
        <v>1</v>
      </c>
      <c r="DF15" s="8">
        <v>1.8079285714285711</v>
      </c>
      <c r="DG15" s="15">
        <v>-1.0726624050108269E-2</v>
      </c>
      <c r="DH15" s="15">
        <v>0</v>
      </c>
      <c r="DI15" s="8">
        <v>1.7677684210526317</v>
      </c>
      <c r="DJ15" s="15">
        <v>1.5006079189629373E-2</v>
      </c>
      <c r="DK15" s="15">
        <v>1</v>
      </c>
      <c r="DL15" s="16">
        <v>0.46653412691166629</v>
      </c>
      <c r="DM15" s="16">
        <v>1.264272801078925</v>
      </c>
      <c r="DN15" s="16">
        <v>-0.73682659355481794</v>
      </c>
      <c r="DO15" s="16">
        <v>-0.46962089032669407</v>
      </c>
      <c r="DP15" s="11">
        <v>737.30717070000003</v>
      </c>
      <c r="DQ15" s="16">
        <v>0.46653412691166629</v>
      </c>
      <c r="DR15" s="12">
        <v>671.37961159500037</v>
      </c>
      <c r="DS15" s="16">
        <v>1.264272801078925</v>
      </c>
      <c r="DT15" s="15"/>
      <c r="DU15" s="15"/>
      <c r="DV15" s="15"/>
      <c r="DW15" s="15"/>
      <c r="DX15" s="9">
        <v>92.701509630515602</v>
      </c>
      <c r="DY15" s="18">
        <v>3.5942775252806071E-3</v>
      </c>
      <c r="DZ15" s="15">
        <v>1</v>
      </c>
      <c r="EA15" s="9">
        <v>92.369507983947656</v>
      </c>
      <c r="EB15" s="15">
        <v>-7.7364535139322057E-3</v>
      </c>
      <c r="EC15" s="15">
        <v>0</v>
      </c>
      <c r="ED15" s="9">
        <v>93.322743894912819</v>
      </c>
      <c r="EE15" s="15">
        <v>-1.0156676822990202E-2</v>
      </c>
      <c r="EF15" s="15">
        <v>0</v>
      </c>
      <c r="EG15" s="9">
        <v>91.587984637775037</v>
      </c>
      <c r="EH15" s="15">
        <v>2.0511196073457437E-2</v>
      </c>
      <c r="EI15" s="15">
        <v>1</v>
      </c>
      <c r="EJ15" s="16">
        <v>0.2359913468140018</v>
      </c>
      <c r="EK15" s="17">
        <v>1.0318994323844506</v>
      </c>
      <c r="EL15" s="16">
        <v>-2.3096413675374738</v>
      </c>
      <c r="EM15" s="17">
        <v>-2.0466695111964341</v>
      </c>
      <c r="EN15" s="13">
        <v>678.24447294505535</v>
      </c>
      <c r="EO15" s="16">
        <v>0.2359913468140018</v>
      </c>
      <c r="EP15" s="21">
        <v>6.5356960479334703E-2</v>
      </c>
      <c r="EQ15" s="13">
        <v>617.598104165986</v>
      </c>
      <c r="ER15" s="17">
        <v>1.0318994323844506</v>
      </c>
      <c r="ES15" s="21">
        <v>0.12604996747451747</v>
      </c>
      <c r="ET15" s="21"/>
      <c r="EU15" s="21"/>
      <c r="EV15" s="15"/>
      <c r="EX15" s="7">
        <v>12.923378152119525</v>
      </c>
      <c r="EY15" s="7">
        <f t="shared" si="0"/>
        <v>1.4064634582666145</v>
      </c>
      <c r="EZ15" s="7">
        <f t="shared" si="1"/>
        <v>0.1615107509864224</v>
      </c>
      <c r="FA15" s="7">
        <v>16.872435774433626</v>
      </c>
      <c r="FB15" s="7">
        <f t="shared" si="2"/>
        <v>1.8362431315839269</v>
      </c>
      <c r="FC15" s="7">
        <f t="shared" si="3"/>
        <v>0.21086435302150636</v>
      </c>
      <c r="FD15" s="7">
        <v>5.5944905769004016</v>
      </c>
      <c r="FE15" s="7">
        <f t="shared" si="4"/>
        <v>0.60885369687467084</v>
      </c>
      <c r="FF15" s="7">
        <f t="shared" si="5"/>
        <v>6.9917506384617814E-2</v>
      </c>
      <c r="FG15" s="7">
        <v>12.111798785390103</v>
      </c>
      <c r="FH15" s="7">
        <f t="shared" si="6"/>
        <v>1.3181385087563438</v>
      </c>
      <c r="FI15" s="7">
        <f t="shared" si="7"/>
        <v>0.15136798556838374</v>
      </c>
      <c r="FJ15" s="7">
        <v>4.2403289735780003</v>
      </c>
      <c r="FK15" s="7">
        <f t="shared" si="8"/>
        <v>0.46147900975787209</v>
      </c>
      <c r="FL15" s="7">
        <f t="shared" si="9"/>
        <v>5.2993784511346731E-2</v>
      </c>
      <c r="FM15" s="7">
        <v>10.697458023187068</v>
      </c>
      <c r="FN15" s="7">
        <f t="shared" si="10"/>
        <v>1.1642144669028385</v>
      </c>
      <c r="FO15" s="7">
        <f t="shared" si="11"/>
        <v>0.13369217078023124</v>
      </c>
      <c r="FP15" s="7">
        <v>21.630548660481907</v>
      </c>
      <c r="FQ15" s="7">
        <f t="shared" si="12"/>
        <v>2.354073053896991</v>
      </c>
      <c r="FR15" s="7">
        <f t="shared" si="13"/>
        <v>0.27032917533484196</v>
      </c>
      <c r="FS15" s="7">
        <v>0</v>
      </c>
      <c r="FT15" s="7">
        <f t="shared" si="14"/>
        <v>0</v>
      </c>
      <c r="FU15" s="7">
        <f t="shared" si="15"/>
        <v>0</v>
      </c>
      <c r="FV15" s="7">
        <v>5.2273015862222216</v>
      </c>
      <c r="FW15" s="7">
        <f t="shared" si="16"/>
        <v>0.56889217198638453</v>
      </c>
      <c r="FX15" s="7">
        <f t="shared" si="17"/>
        <v>6.532853831912383E-2</v>
      </c>
      <c r="FY15" s="7">
        <v>9.1885630416924222</v>
      </c>
      <c r="FZ15" s="14">
        <v>8.7081723642338247</v>
      </c>
      <c r="GA15" s="14">
        <f t="shared" si="18"/>
        <v>1.0551654994142807</v>
      </c>
      <c r="GB15" s="21">
        <v>8.239060242781493</v>
      </c>
      <c r="GR15" s="7"/>
      <c r="GS15" s="7"/>
      <c r="GT15" s="7"/>
      <c r="GU15" s="7"/>
      <c r="GV15" s="7"/>
      <c r="GW15" s="7"/>
      <c r="GX15" s="7"/>
      <c r="GY15" s="7"/>
      <c r="GZ15" s="7"/>
    </row>
    <row r="16" spans="1:208">
      <c r="A16" s="5">
        <v>15</v>
      </c>
      <c r="B16" s="40" t="s">
        <v>218</v>
      </c>
      <c r="C16" s="35">
        <f>((1+'Teste IPCA e Camb trim'!CO16/100)*(1+'Teste IPCA e Camb trim'!CO17/100)*(1+CO18/100)-1)*100</f>
        <v>-1.1616056955704668</v>
      </c>
      <c r="D16" s="35">
        <f>((1+'Teste IPCA e Camb trim'!CP16/100)*(1+'Teste IPCA e Camb trim'!CP17/100)*(1+CP18/100)-1)*100</f>
        <v>4.0854306300889265</v>
      </c>
      <c r="E16" s="35">
        <f>((1+'Teste IPCA e Camb trim'!CQ16/100)*(1+'Teste IPCA e Camb trim'!CQ17/100)*(1+CQ18/100)-1)*100</f>
        <v>1.6864682767293804</v>
      </c>
      <c r="F16" s="35">
        <f>((1+'Teste IPCA e Camb trim'!CR16/100)*(1+'Teste IPCA e Camb trim'!CR17/100)*(1+CR18/100)-1)*100</f>
        <v>1.9340241836689476</v>
      </c>
      <c r="G16" s="35">
        <f>((1+'Teste IPCA e Camb trim'!CS16/100)*(1+'Teste IPCA e Camb trim'!CS17/100)*(1+CS18/100)-1)*100</f>
        <v>0.77815741231428426</v>
      </c>
      <c r="H16" s="35">
        <f>((1+'Teste IPCA e Camb trim'!CT16/100)*(1+'Teste IPCA e Camb trim'!CT17/100)*(1+CT18/100)-1)*100</f>
        <v>0.31979858683022222</v>
      </c>
      <c r="I16" s="35">
        <f>((1+'Teste IPCA e Camb trim'!CU16/100)*(1+'Teste IPCA e Camb trim'!CU17/100)*(1+CU18/100)-1)*100</f>
        <v>4.1211851102348263</v>
      </c>
      <c r="J16" s="35">
        <f>((1+'Teste IPCA e Camb trim'!CV16/100)*(1+'Teste IPCA e Camb trim'!CV17/100)*(1+CV18/100)-1)*100</f>
        <v>0</v>
      </c>
      <c r="K16" s="35">
        <f>((1+'Teste IPCA e Camb trim'!CW16/100)*(1+'Teste IPCA e Camb trim'!CW17/100)*(1+CW18/100)-1)*100</f>
        <v>2.4423714917149342</v>
      </c>
      <c r="L16" s="35">
        <f>((1+'Teste IPCA e Camb trim'!CX16/100)*(1+'Teste IPCA e Camb trim'!CX17/100)*(1+CX18/100)-1)*100</f>
        <v>1.1313626981287461</v>
      </c>
      <c r="M16" s="35">
        <f>((1+'Teste IPCA e Camb trim'!CY16/100)*(1+'Teste IPCA e Camb trim'!CY17/100)*(1+CY18/100)-1)*100</f>
        <v>1.0531646432000219</v>
      </c>
      <c r="N16" s="35">
        <f>AVERAGE(CZ16:CZ18)</f>
        <v>1.9298993650793648</v>
      </c>
      <c r="O16" s="39">
        <f>(N16-N13)/N13</f>
        <v>6.3295097234100192E-2</v>
      </c>
      <c r="P16" s="37">
        <f>IF(O16&gt;0,1,0)</f>
        <v>1</v>
      </c>
      <c r="Q16" s="35">
        <v>1.815017646652864</v>
      </c>
      <c r="R16" s="35">
        <v>7.7405808195707632E-3</v>
      </c>
      <c r="S16" s="35">
        <v>1</v>
      </c>
      <c r="T16" s="35">
        <f>((1+'Teste IPCA e Camb trim'!DL16/100)*(1+'Teste IPCA e Camb trim'!DL17/100)*(1+DL18/100)-1)*100</f>
        <v>9.5460793000531119</v>
      </c>
      <c r="U16" s="35">
        <f>((1+'Teste IPCA e Camb trim'!DM16/100)*(1+'Teste IPCA e Camb trim'!DM17/100)*(1+DM18/100)-1)*100</f>
        <v>10.853501976806568</v>
      </c>
      <c r="V16" s="35">
        <f>((1+'Teste IPCA e Camb trim'!DN16/100)*(1+'Teste IPCA e Camb trim'!DN17/100)*(1+DN18/100)-1)*100</f>
        <v>3.2734640754982447</v>
      </c>
      <c r="W16" s="35">
        <f>((1+'Teste IPCA e Camb trim'!DO16/100)*(1+'Teste IPCA e Camb trim'!DO17/100)*(1+DO18/100)-1)*100</f>
        <v>4.4967280313481295</v>
      </c>
      <c r="X16" s="35">
        <f>AVERAGE(DP16:DP18)</f>
        <v>767.03143969999985</v>
      </c>
      <c r="Y16" s="39">
        <f>(X16-X13)/X13</f>
        <v>4.833356909735128E-2</v>
      </c>
      <c r="Z16" s="35">
        <f>AVERAGE(DR16:DR18)</f>
        <v>703.79311319749593</v>
      </c>
      <c r="AA16" s="39">
        <f>(Z16-Z13)/Z13</f>
        <v>6.2303452285027851E-2</v>
      </c>
      <c r="AF16" s="35">
        <f>AVERAGE(DX16:DX18)</f>
        <v>97.371642312614483</v>
      </c>
      <c r="AG16" s="39">
        <f>(AF16-AF13)/AF13</f>
        <v>5.0166025534525864E-2</v>
      </c>
      <c r="AH16" s="37">
        <f>IF(AG16&gt;0,1,0)</f>
        <v>1</v>
      </c>
      <c r="AI16" s="35">
        <v>92.720236557884377</v>
      </c>
      <c r="AJ16" s="39">
        <f>(AI16-AI13)/AI13</f>
        <v>-3.6904388283927774E-3</v>
      </c>
      <c r="AK16" s="37">
        <f>IF(AJ16&gt;0,1,0)</f>
        <v>0</v>
      </c>
      <c r="AL16" s="35">
        <f>((1+'Teste IPCA e Camb trim'!EJ16/100)*(1+'Teste IPCA e Camb trim'!EJ17/100)*(1+EJ18/100)-1)*100</f>
        <v>8.4044024616547475</v>
      </c>
      <c r="AM16" s="35">
        <f>((1+'Teste IPCA e Camb trim'!EK16/100)*(1+'Teste IPCA e Camb trim'!EK17/100)*(1+EK18/100)-1)*100</f>
        <v>9.6981993272647671</v>
      </c>
      <c r="AN16" s="35">
        <f>((1+'Teste IPCA e Camb trim'!EL16/100)*(1+'Teste IPCA e Camb trim'!EL17/100)*(1+EL18/100)-1)*100</f>
        <v>1.5619689744639897</v>
      </c>
      <c r="AO16" s="35">
        <f>((1+'Teste IPCA e Camb trim'!EM16/100)*(1+'Teste IPCA e Camb trim'!EM17/100)*(1+EM18/100)-1)*100</f>
        <v>2.7649604403141126</v>
      </c>
      <c r="AP16" s="35">
        <f>AVERAGE(EN16:EN18)</f>
        <v>701.63779746167518</v>
      </c>
      <c r="AQ16" s="39">
        <f>(AP16-AP13)/AP13</f>
        <v>3.6394726260307014E-2</v>
      </c>
      <c r="AR16" s="35">
        <f>AR13+AQ16</f>
        <v>3.7482925715932536E-2</v>
      </c>
      <c r="AS16" s="35">
        <f>AVERAGE(EQ16:EQ18)</f>
        <v>643.78199442452774</v>
      </c>
      <c r="AT16" s="39">
        <f>(AS16-AS13)/AS13</f>
        <v>5.0210942425081652E-2</v>
      </c>
      <c r="AU16" s="35">
        <f>AU13+AT16</f>
        <v>4.3250837824200021E-2</v>
      </c>
      <c r="AW16" s="39"/>
      <c r="AY16" s="39"/>
      <c r="AZ16" s="35">
        <f>L16+AZ13</f>
        <v>10.026595548060445</v>
      </c>
      <c r="BA16" s="35">
        <f>M16+BA13</f>
        <v>9.5004578523000482</v>
      </c>
      <c r="BB16" s="35">
        <f>AZ16/$BA16</f>
        <v>1.0553802462933952</v>
      </c>
      <c r="BD16" s="35">
        <f>C16+BD13</f>
        <v>11.410932371962103</v>
      </c>
      <c r="BE16" s="35">
        <f>BD16/$AZ16</f>
        <v>1.1380664870011084</v>
      </c>
      <c r="BF16" s="35">
        <f>BD16/$BA16</f>
        <v>1.2010928893494888</v>
      </c>
      <c r="BG16" s="35">
        <f>D16+BG13</f>
        <v>20.394010305246109</v>
      </c>
      <c r="BH16" s="35">
        <f>BG16/$AZ16</f>
        <v>2.0339915186058488</v>
      </c>
      <c r="BI16" s="35">
        <f>BG16/$BA16</f>
        <v>2.1466344698649178</v>
      </c>
      <c r="BJ16" s="35">
        <f>E16+BJ13</f>
        <v>7.1731571993199905</v>
      </c>
      <c r="BK16" s="35">
        <f>BJ16/$AZ16</f>
        <v>0.71541303974384141</v>
      </c>
      <c r="BL16" s="35">
        <f>BJ16/$BA16</f>
        <v>0.75503279008636182</v>
      </c>
      <c r="BM16" s="35">
        <f>F16+BM13</f>
        <v>13.554955633989406</v>
      </c>
      <c r="BN16" s="35">
        <f>BM16/$AZ16</f>
        <v>1.3519001109615407</v>
      </c>
      <c r="BO16" s="35">
        <f>BM16/$BA16</f>
        <v>1.4267686720706592</v>
      </c>
      <c r="BP16" s="35">
        <f>G16+BP13</f>
        <v>4.9516172690488247</v>
      </c>
      <c r="BQ16" s="35">
        <f>BP16/$AZ16</f>
        <v>0.49384831025787918</v>
      </c>
      <c r="BR16" s="35">
        <f>BP16/$BA16</f>
        <v>0.52119775131153756</v>
      </c>
      <c r="BS16" s="35">
        <f>H16+BS13</f>
        <v>10.602024408496225</v>
      </c>
      <c r="BT16" s="35">
        <f>BS16/$AZ16</f>
        <v>1.0573902535190114</v>
      </c>
      <c r="BU16" s="35">
        <f>BS16/$BA16</f>
        <v>1.1159487861871298</v>
      </c>
      <c r="BV16" s="35">
        <f>I16+BV13</f>
        <v>24.432161767017924</v>
      </c>
      <c r="BW16" s="35">
        <f>BV16/$AZ16</f>
        <v>2.4367355449721022</v>
      </c>
      <c r="BX16" s="35">
        <f>BV16/$BA16</f>
        <v>2.5716825596045281</v>
      </c>
      <c r="BY16" s="35">
        <f>J16+BY13</f>
        <v>0</v>
      </c>
      <c r="BZ16" s="35">
        <f>BY16/$AZ16</f>
        <v>0</v>
      </c>
      <c r="CA16" s="35">
        <f>BY16/$BA16</f>
        <v>0</v>
      </c>
      <c r="CB16" s="35">
        <f>K16+CB13</f>
        <v>7.5671617980508366</v>
      </c>
      <c r="CC16" s="35">
        <f>CB16/$AZ16</f>
        <v>0.75470898988387303</v>
      </c>
      <c r="CD16" s="35">
        <f>CB16/$BA16</f>
        <v>0.79650495962348133</v>
      </c>
      <c r="CO16" s="7">
        <v>-0.34619005116817148</v>
      </c>
      <c r="CP16" s="7">
        <v>3.2907732969562842</v>
      </c>
      <c r="CQ16" s="7">
        <v>0.49762377867093033</v>
      </c>
      <c r="CR16" s="7">
        <v>4.9133308539328624E-2</v>
      </c>
      <c r="CS16" s="7">
        <v>7.3311224139116504E-2</v>
      </c>
      <c r="CT16" s="7">
        <v>0.40182664438193072</v>
      </c>
      <c r="CU16" s="7">
        <v>-0.20252468983396055</v>
      </c>
      <c r="CV16" s="7">
        <v>0</v>
      </c>
      <c r="CW16" s="7">
        <v>0.65869312991044815</v>
      </c>
      <c r="CX16" s="7">
        <v>0.15701973721709006</v>
      </c>
      <c r="CY16" s="7">
        <v>0.14000000000000001</v>
      </c>
      <c r="CZ16" s="8">
        <v>1.8792380952380952</v>
      </c>
      <c r="DA16" s="15">
        <v>2.1997125956795038E-2</v>
      </c>
      <c r="DB16" s="15">
        <v>1</v>
      </c>
      <c r="DC16" s="8">
        <v>1.8387899999999999</v>
      </c>
      <c r="DD16" s="15">
        <v>1.6558061499929E-2</v>
      </c>
      <c r="DE16" s="15">
        <v>1</v>
      </c>
      <c r="DF16" s="8">
        <v>1.7974238095238095</v>
      </c>
      <c r="DG16" s="15">
        <v>-5.8103854714022241E-3</v>
      </c>
      <c r="DH16" s="15">
        <v>0</v>
      </c>
      <c r="DI16" s="8">
        <v>1.8275318181818183</v>
      </c>
      <c r="DJ16" s="15">
        <v>3.3807254625354277E-2</v>
      </c>
      <c r="DK16" s="15">
        <v>1</v>
      </c>
      <c r="DL16" s="16">
        <v>1.3831481511725752</v>
      </c>
      <c r="DM16" s="16">
        <v>1.6626680028481555</v>
      </c>
      <c r="DN16" s="16">
        <v>1.3915008039204757</v>
      </c>
      <c r="DO16" s="16">
        <v>1.5044169365524773</v>
      </c>
      <c r="DP16" s="11">
        <v>747.50522119999994</v>
      </c>
      <c r="DQ16" s="16">
        <v>1.3831481511725752</v>
      </c>
      <c r="DR16" s="12">
        <v>682.5424255746367</v>
      </c>
      <c r="DS16" s="16">
        <v>1.6626680028481555</v>
      </c>
      <c r="DT16" s="15"/>
      <c r="DU16" s="15"/>
      <c r="DV16" s="15"/>
      <c r="DW16" s="15"/>
      <c r="DX16" s="9">
        <v>94.9599474608262</v>
      </c>
      <c r="DY16" s="18">
        <v>2.4362470895157501E-2</v>
      </c>
      <c r="DZ16" s="15">
        <v>1</v>
      </c>
      <c r="EA16" s="9">
        <v>92.701509630515602</v>
      </c>
      <c r="EB16" s="15">
        <v>3.5942775252806071E-3</v>
      </c>
      <c r="EC16" s="15">
        <v>1</v>
      </c>
      <c r="ED16" s="9">
        <v>93.089692059189858</v>
      </c>
      <c r="EE16" s="15">
        <v>-2.4972672897980372E-3</v>
      </c>
      <c r="EF16" s="15">
        <v>0</v>
      </c>
      <c r="EG16" s="9">
        <v>94.280318621924252</v>
      </c>
      <c r="EH16" s="15">
        <v>2.9396148357202442E-2</v>
      </c>
      <c r="EI16" s="15">
        <v>1</v>
      </c>
      <c r="EJ16" s="16">
        <v>1.2414101769248731</v>
      </c>
      <c r="EK16" s="17">
        <v>1.5205392479010873</v>
      </c>
      <c r="EL16" s="16">
        <v>8.0446948890022796E-2</v>
      </c>
      <c r="EM16" s="17">
        <v>0.19190300715869021</v>
      </c>
      <c r="EN16" s="13">
        <v>686.66426885662577</v>
      </c>
      <c r="EO16" s="16">
        <v>1.2414101769248731</v>
      </c>
      <c r="EP16" s="21">
        <v>1.3075784853629369</v>
      </c>
      <c r="EQ16" s="13">
        <v>626.98892573412286</v>
      </c>
      <c r="ER16" s="17">
        <v>1.5205392479010873</v>
      </c>
      <c r="ES16" s="21">
        <v>1.6485058546030329</v>
      </c>
      <c r="ET16" s="21"/>
      <c r="EU16" s="21"/>
      <c r="EV16" s="15"/>
      <c r="EX16" s="7">
        <v>12.532448651513883</v>
      </c>
      <c r="EY16" s="7">
        <f t="shared" si="0"/>
        <v>1.3389353002129669</v>
      </c>
      <c r="EZ16" s="7">
        <f t="shared" si="1"/>
        <v>0.15111516068620351</v>
      </c>
      <c r="FA16" s="7">
        <v>20.718442682401061</v>
      </c>
      <c r="FB16" s="7">
        <f t="shared" si="2"/>
        <v>2.2135063182209662</v>
      </c>
      <c r="FC16" s="7">
        <f t="shared" si="3"/>
        <v>0.24982115484197362</v>
      </c>
      <c r="FD16" s="7">
        <v>6.1199538709775014</v>
      </c>
      <c r="FE16" s="7">
        <f t="shared" si="4"/>
        <v>0.65384048252509153</v>
      </c>
      <c r="FF16" s="7">
        <f t="shared" si="5"/>
        <v>7.3793864097995182E-2</v>
      </c>
      <c r="FG16" s="7">
        <v>12.166883021396323</v>
      </c>
      <c r="FH16" s="7">
        <f t="shared" si="6"/>
        <v>1.2998791875314382</v>
      </c>
      <c r="FI16" s="7">
        <f t="shared" si="7"/>
        <v>0.14670720255506087</v>
      </c>
      <c r="FJ16" s="7">
        <v>4.316748834795181</v>
      </c>
      <c r="FK16" s="7">
        <f t="shared" si="8"/>
        <v>0.46119059074399416</v>
      </c>
      <c r="FL16" s="7">
        <f t="shared" si="9"/>
        <v>5.2050976784433621E-2</v>
      </c>
      <c r="FM16" s="7">
        <v>11.142269904177727</v>
      </c>
      <c r="FN16" s="7">
        <f t="shared" si="10"/>
        <v>1.1904120985488311</v>
      </c>
      <c r="FO16" s="7">
        <f t="shared" si="11"/>
        <v>0.13435250794149256</v>
      </c>
      <c r="FP16" s="7">
        <v>21.384216769063926</v>
      </c>
      <c r="FQ16" s="7">
        <f t="shared" si="12"/>
        <v>2.2846359475047278</v>
      </c>
      <c r="FR16" s="7">
        <f t="shared" si="13"/>
        <v>0.25784900006874151</v>
      </c>
      <c r="FS16" s="7">
        <v>0</v>
      </c>
      <c r="FT16" s="7">
        <f t="shared" si="14"/>
        <v>0</v>
      </c>
      <c r="FU16" s="7">
        <f t="shared" si="15"/>
        <v>0</v>
      </c>
      <c r="FV16" s="7">
        <v>5.9204265925608235</v>
      </c>
      <c r="FW16" s="7">
        <f t="shared" si="16"/>
        <v>0.63252348982428841</v>
      </c>
      <c r="FX16" s="7">
        <f t="shared" si="17"/>
        <v>7.138798176983778E-2</v>
      </c>
      <c r="FY16" s="7">
        <v>9.360010636451598</v>
      </c>
      <c r="FZ16" s="14">
        <v>8.8603638055437592</v>
      </c>
      <c r="GA16" s="14">
        <f t="shared" si="18"/>
        <v>1.0563912319937945</v>
      </c>
      <c r="GB16" s="21">
        <v>10.038716464021768</v>
      </c>
      <c r="GR16" s="7"/>
      <c r="GS16" s="7"/>
      <c r="GT16" s="7"/>
      <c r="GU16" s="7"/>
      <c r="GV16" s="7"/>
      <c r="GW16" s="7"/>
      <c r="GX16" s="7"/>
      <c r="GY16" s="7"/>
      <c r="GZ16" s="7"/>
    </row>
    <row r="17" spans="1:208">
      <c r="A17" s="5">
        <v>16</v>
      </c>
      <c r="B17" s="6"/>
      <c r="P17" s="37"/>
      <c r="AA17" s="39"/>
      <c r="AG17" s="39"/>
      <c r="AH17" s="37"/>
      <c r="AJ17" s="39"/>
      <c r="AK17" s="37"/>
      <c r="AQ17" s="39"/>
      <c r="AT17" s="39"/>
      <c r="AW17" s="39"/>
      <c r="AY17" s="39"/>
      <c r="CO17" s="7">
        <v>-0.3684858175940664</v>
      </c>
      <c r="CP17" s="7">
        <v>2.1194086646194599</v>
      </c>
      <c r="CQ17" s="7">
        <v>0.49397574763732077</v>
      </c>
      <c r="CR17" s="7">
        <v>0.42524117846638454</v>
      </c>
      <c r="CS17" s="7">
        <v>0.26098706569077645</v>
      </c>
      <c r="CT17" s="7">
        <v>6.4921450501698175E-2</v>
      </c>
      <c r="CU17" s="7">
        <v>1.8627627055653573</v>
      </c>
      <c r="CV17" s="7">
        <v>0</v>
      </c>
      <c r="CW17" s="7">
        <v>3.7286980231643341E-3</v>
      </c>
      <c r="CX17" s="7">
        <v>0.35474599847593602</v>
      </c>
      <c r="CY17" s="7">
        <v>0.32</v>
      </c>
      <c r="CZ17" s="8">
        <v>1.9476099999999996</v>
      </c>
      <c r="DA17" s="15">
        <v>3.6382779241840524E-2</v>
      </c>
      <c r="DB17" s="15">
        <v>1</v>
      </c>
      <c r="DC17" s="8">
        <v>1.8792380952380952</v>
      </c>
      <c r="DD17" s="15">
        <v>2.1997125956795038E-2</v>
      </c>
      <c r="DE17" s="15">
        <v>1</v>
      </c>
      <c r="DF17" s="8">
        <v>1.8088391304347828</v>
      </c>
      <c r="DG17" s="15">
        <v>6.3509345155483565E-3</v>
      </c>
      <c r="DH17" s="15">
        <v>1</v>
      </c>
      <c r="DI17" s="8">
        <v>1.8079285714285711</v>
      </c>
      <c r="DJ17" s="15">
        <v>-1.0726624050108269E-2</v>
      </c>
      <c r="DK17" s="15">
        <v>0</v>
      </c>
      <c r="DL17" s="16">
        <v>-0.21501136773597329</v>
      </c>
      <c r="DM17" s="16">
        <v>0.29986083724411472</v>
      </c>
      <c r="DN17" s="16">
        <v>0.46653412691166629</v>
      </c>
      <c r="DO17" s="16">
        <v>1.264272801078925</v>
      </c>
      <c r="DP17" s="11">
        <v>745.89800000000002</v>
      </c>
      <c r="DQ17" s="16">
        <v>-0.21501136773597329</v>
      </c>
      <c r="DR17" s="12">
        <v>684.5891030065111</v>
      </c>
      <c r="DS17" s="16">
        <v>0.29986083724411472</v>
      </c>
      <c r="DT17" s="15"/>
      <c r="DU17" s="15"/>
      <c r="DV17" s="15"/>
      <c r="DW17" s="15"/>
      <c r="DX17" s="9">
        <v>98.323731445586603</v>
      </c>
      <c r="DY17" s="18">
        <v>3.5423187087883196E-2</v>
      </c>
      <c r="DZ17" s="15">
        <v>1</v>
      </c>
      <c r="EA17" s="9">
        <v>94.9599474608262</v>
      </c>
      <c r="EB17" s="15">
        <v>2.4362470895157501E-2</v>
      </c>
      <c r="EC17" s="15">
        <v>1</v>
      </c>
      <c r="ED17" s="9">
        <v>92.369507983947656</v>
      </c>
      <c r="EE17" s="15">
        <v>-7.7364535139322057E-3</v>
      </c>
      <c r="EF17" s="15">
        <v>0</v>
      </c>
      <c r="EG17" s="9">
        <v>93.322743894912819</v>
      </c>
      <c r="EH17" s="15">
        <v>-1.0156676822990202E-2</v>
      </c>
      <c r="EI17" s="15">
        <v>0</v>
      </c>
      <c r="EJ17" s="16">
        <v>-0.53330479240029094</v>
      </c>
      <c r="EK17" s="17">
        <v>-2.007492300227439E-2</v>
      </c>
      <c r="EL17" s="16">
        <v>0.2359913468140018</v>
      </c>
      <c r="EM17" s="17">
        <v>1.0318994323844506</v>
      </c>
      <c r="EN17" s="13">
        <v>683.00225540311294</v>
      </c>
      <c r="EO17" s="16">
        <v>-0.53330479240029094</v>
      </c>
      <c r="EP17" s="21">
        <v>0.76730031423581924</v>
      </c>
      <c r="EQ17" s="13">
        <v>626.86305819004895</v>
      </c>
      <c r="ER17" s="17">
        <v>-2.007492300227439E-2</v>
      </c>
      <c r="ES17" s="21">
        <v>1.628099995319765</v>
      </c>
      <c r="ET17" s="21"/>
      <c r="EU17" s="21"/>
      <c r="EV17" s="15"/>
      <c r="EX17" s="7">
        <v>12.117782538041721</v>
      </c>
      <c r="EY17" s="7">
        <f t="shared" si="0"/>
        <v>1.2431094733240222</v>
      </c>
      <c r="EZ17" s="7">
        <f t="shared" si="1"/>
        <v>0.13499268979722134</v>
      </c>
      <c r="FA17" s="7">
        <v>23.27695981640554</v>
      </c>
      <c r="FB17" s="7">
        <f t="shared" si="2"/>
        <v>2.3878798919783595</v>
      </c>
      <c r="FC17" s="7">
        <f t="shared" si="3"/>
        <v>0.25930647014451319</v>
      </c>
      <c r="FD17" s="7">
        <v>6.6441607065040431</v>
      </c>
      <c r="FE17" s="7">
        <f t="shared" si="4"/>
        <v>0.68159492800051158</v>
      </c>
      <c r="FF17" s="7">
        <f t="shared" si="5"/>
        <v>7.4016275040444141E-2</v>
      </c>
      <c r="FG17" s="7">
        <v>12.643862796605521</v>
      </c>
      <c r="FH17" s="7">
        <f t="shared" si="6"/>
        <v>1.2970777097646717</v>
      </c>
      <c r="FI17" s="7">
        <f t="shared" si="7"/>
        <v>0.14085324959269541</v>
      </c>
      <c r="FJ17" s="7">
        <v>4.5890020566031309</v>
      </c>
      <c r="FK17" s="7">
        <f t="shared" si="8"/>
        <v>0.47076533282867955</v>
      </c>
      <c r="FL17" s="7">
        <f t="shared" si="9"/>
        <v>5.1121707223337226E-2</v>
      </c>
      <c r="FM17" s="7">
        <v>11.214425077920032</v>
      </c>
      <c r="FN17" s="7">
        <f t="shared" si="10"/>
        <v>1.1504380449542011</v>
      </c>
      <c r="FO17" s="7">
        <f t="shared" si="11"/>
        <v>0.12492924353488891</v>
      </c>
      <c r="FP17" s="7">
        <v>23.645316689480666</v>
      </c>
      <c r="FQ17" s="7">
        <f t="shared" si="12"/>
        <v>2.4256679870399913</v>
      </c>
      <c r="FR17" s="7">
        <f t="shared" si="13"/>
        <v>0.26340998371604335</v>
      </c>
      <c r="FS17" s="7">
        <v>0</v>
      </c>
      <c r="FT17" s="7">
        <f t="shared" si="14"/>
        <v>0</v>
      </c>
      <c r="FU17" s="7">
        <f t="shared" si="15"/>
        <v>0</v>
      </c>
      <c r="FV17" s="7">
        <v>5.9243760454133154</v>
      </c>
      <c r="FW17" s="7">
        <f t="shared" si="16"/>
        <v>0.60775541750044926</v>
      </c>
      <c r="FX17" s="7">
        <f t="shared" si="17"/>
        <v>6.5997838732449382E-2</v>
      </c>
      <c r="FY17" s="7">
        <v>9.7479608981172703</v>
      </c>
      <c r="FZ17" s="14">
        <v>9.2087169697214968</v>
      </c>
      <c r="GA17" s="14">
        <f t="shared" si="18"/>
        <v>1.0585579869778625</v>
      </c>
      <c r="GB17" s="21">
        <v>10.368679480503463</v>
      </c>
      <c r="GR17" s="7"/>
      <c r="GS17" s="7"/>
      <c r="GT17" s="7"/>
      <c r="GU17" s="7"/>
      <c r="GV17" s="7"/>
      <c r="GW17" s="7"/>
      <c r="GX17" s="7"/>
      <c r="GY17" s="7"/>
      <c r="GZ17" s="7"/>
    </row>
    <row r="18" spans="1:208">
      <c r="A18" s="5">
        <v>17</v>
      </c>
      <c r="B18" s="6"/>
      <c r="P18" s="37"/>
      <c r="AA18" s="39"/>
      <c r="AG18" s="39"/>
      <c r="AH18" s="37"/>
      <c r="AJ18" s="39"/>
      <c r="AK18" s="37"/>
      <c r="AQ18" s="39"/>
      <c r="AT18" s="39"/>
      <c r="AW18" s="39"/>
      <c r="AY18" s="39"/>
      <c r="CO18" s="7">
        <v>-0.45142596179696959</v>
      </c>
      <c r="CP18" s="7">
        <v>-1.3220489498925181</v>
      </c>
      <c r="CQ18" s="7">
        <v>0.68559539604047259</v>
      </c>
      <c r="CR18" s="7">
        <v>1.4525472133308348</v>
      </c>
      <c r="CS18" s="7">
        <v>0.44218871430983242</v>
      </c>
      <c r="CT18" s="7">
        <v>-0.14652608976187809</v>
      </c>
      <c r="CU18" s="7">
        <v>2.4245576881999131</v>
      </c>
      <c r="CV18" s="7">
        <v>0</v>
      </c>
      <c r="CW18" s="7">
        <v>1.7682116488925148</v>
      </c>
      <c r="CX18" s="7">
        <v>0.61588462411534817</v>
      </c>
      <c r="CY18" s="7">
        <v>0.59</v>
      </c>
      <c r="CZ18" s="8">
        <v>1.96285</v>
      </c>
      <c r="DA18" s="15">
        <v>7.8249752260464156E-3</v>
      </c>
      <c r="DB18" s="15">
        <v>1</v>
      </c>
      <c r="DC18" s="8">
        <v>1.9476099999999996</v>
      </c>
      <c r="DD18" s="15">
        <v>3.6382779241840524E-2</v>
      </c>
      <c r="DE18" s="15">
        <v>1</v>
      </c>
      <c r="DF18" s="8">
        <v>1.8387899999999999</v>
      </c>
      <c r="DG18" s="15">
        <v>1.6558061499929E-2</v>
      </c>
      <c r="DH18" s="15">
        <v>1</v>
      </c>
      <c r="DI18" s="8">
        <v>1.7974238095238095</v>
      </c>
      <c r="DJ18" s="15">
        <v>-5.8103854714022241E-3</v>
      </c>
      <c r="DK18" s="15">
        <v>0</v>
      </c>
      <c r="DL18" s="16">
        <v>8.2843898093304844</v>
      </c>
      <c r="DM18" s="16">
        <v>8.7145278449256125</v>
      </c>
      <c r="DN18" s="16">
        <v>1.3831481511725752</v>
      </c>
      <c r="DO18" s="16">
        <v>1.6626680028481555</v>
      </c>
      <c r="DP18" s="11">
        <v>807.69109789999993</v>
      </c>
      <c r="DQ18" s="16">
        <v>8.2843898093304844</v>
      </c>
      <c r="DR18" s="12">
        <v>744.24781101133999</v>
      </c>
      <c r="DS18" s="16">
        <v>8.7145278449256125</v>
      </c>
      <c r="DT18" s="15"/>
      <c r="DU18" s="15"/>
      <c r="DV18" s="15"/>
      <c r="DW18" s="15"/>
      <c r="DX18" s="9">
        <v>98.831248031430633</v>
      </c>
      <c r="DY18" s="18">
        <v>5.1616896387307954E-3</v>
      </c>
      <c r="DZ18" s="15">
        <v>1</v>
      </c>
      <c r="EA18" s="9">
        <v>98.323731445586603</v>
      </c>
      <c r="EB18" s="15">
        <v>3.5423187087883196E-2</v>
      </c>
      <c r="EC18" s="15">
        <v>1</v>
      </c>
      <c r="ED18" s="9">
        <v>92.701509630515602</v>
      </c>
      <c r="EE18" s="15">
        <v>3.5942775252806071E-3</v>
      </c>
      <c r="EF18" s="15">
        <v>1</v>
      </c>
      <c r="EG18" s="9">
        <v>93.089692059189858</v>
      </c>
      <c r="EH18" s="15">
        <v>-2.4972672897980372E-3</v>
      </c>
      <c r="EI18" s="15">
        <v>0</v>
      </c>
      <c r="EJ18" s="16">
        <v>7.6492591801675225</v>
      </c>
      <c r="EK18" s="17">
        <v>8.0768742866344763</v>
      </c>
      <c r="EL18" s="16">
        <v>1.2414101769248731</v>
      </c>
      <c r="EM18" s="17">
        <v>1.5205392479010873</v>
      </c>
      <c r="EN18" s="13">
        <v>735.24686812528671</v>
      </c>
      <c r="EO18" s="16">
        <v>7.6492591801675225</v>
      </c>
      <c r="EP18" s="21">
        <v>8.4752522841294855</v>
      </c>
      <c r="EQ18" s="13">
        <v>677.49399934941152</v>
      </c>
      <c r="ER18" s="17">
        <v>8.0768742866344763</v>
      </c>
      <c r="ES18" s="21">
        <v>9.836473871836926</v>
      </c>
      <c r="ET18" s="21"/>
      <c r="EU18" s="21"/>
      <c r="EV18" s="15"/>
      <c r="EX18" s="7">
        <v>11.611653759873942</v>
      </c>
      <c r="EY18" s="7">
        <f t="shared" si="0"/>
        <v>1.1139471914426047</v>
      </c>
      <c r="EZ18" s="7">
        <f t="shared" si="1"/>
        <v>0.1130560965741701</v>
      </c>
      <c r="FA18" s="7">
        <v>21.647178063693339</v>
      </c>
      <c r="FB18" s="7">
        <f t="shared" si="2"/>
        <v>2.0766906855282379</v>
      </c>
      <c r="FC18" s="7">
        <f t="shared" si="3"/>
        <v>0.21076631325198414</v>
      </c>
      <c r="FD18" s="7">
        <v>7.3753081624538419</v>
      </c>
      <c r="FE18" s="7">
        <f t="shared" si="4"/>
        <v>0.70753951017553984</v>
      </c>
      <c r="FF18" s="7">
        <f t="shared" si="5"/>
        <v>7.1809198682798017E-2</v>
      </c>
      <c r="FG18" s="7">
        <v>14.280068086645814</v>
      </c>
      <c r="FH18" s="7">
        <f t="shared" si="6"/>
        <v>1.3699376563998551</v>
      </c>
      <c r="FI18" s="7">
        <f t="shared" si="7"/>
        <v>0.13903693565756822</v>
      </c>
      <c r="FJ18" s="7">
        <v>5.0514828201067008</v>
      </c>
      <c r="FK18" s="7">
        <f t="shared" si="8"/>
        <v>0.48460669052359995</v>
      </c>
      <c r="FL18" s="7">
        <f t="shared" si="9"/>
        <v>4.9183427387947204E-2</v>
      </c>
      <c r="FM18" s="7">
        <v>11.051466929602194</v>
      </c>
      <c r="FN18" s="7">
        <f t="shared" si="10"/>
        <v>1.0602064789507499</v>
      </c>
      <c r="FO18" s="7">
        <f t="shared" si="11"/>
        <v>0.10760187466121247</v>
      </c>
      <c r="FP18" s="7">
        <v>26.6431687213746</v>
      </c>
      <c r="FQ18" s="7">
        <f t="shared" si="12"/>
        <v>2.5559738157942533</v>
      </c>
      <c r="FR18" s="7">
        <f t="shared" si="13"/>
        <v>0.2594094448815476</v>
      </c>
      <c r="FS18" s="7">
        <v>0</v>
      </c>
      <c r="FT18" s="7">
        <f t="shared" si="14"/>
        <v>0</v>
      </c>
      <c r="FU18" s="7">
        <f t="shared" si="15"/>
        <v>0</v>
      </c>
      <c r="FV18" s="7">
        <v>7.7973432016650301</v>
      </c>
      <c r="FW18" s="7">
        <f t="shared" si="16"/>
        <v>0.74802683061599851</v>
      </c>
      <c r="FX18" s="7">
        <f t="shared" si="17"/>
        <v>7.5918314846391041E-2</v>
      </c>
      <c r="FY18" s="7">
        <v>10.423881714568894</v>
      </c>
      <c r="FZ18" s="14">
        <v>9.8530483998428444</v>
      </c>
      <c r="GA18" s="14">
        <f t="shared" si="18"/>
        <v>1.0579346910277183</v>
      </c>
      <c r="GB18" s="21">
        <v>19.986788785908626</v>
      </c>
      <c r="GR18" s="7"/>
      <c r="GS18" s="7"/>
      <c r="GT18" s="7"/>
      <c r="GU18" s="7"/>
      <c r="GV18" s="7"/>
      <c r="GW18" s="7"/>
      <c r="GX18" s="7"/>
      <c r="GY18" s="7"/>
      <c r="GZ18" s="7"/>
    </row>
    <row r="19" spans="1:208">
      <c r="A19" s="5">
        <v>18</v>
      </c>
      <c r="B19" s="40" t="s">
        <v>268</v>
      </c>
      <c r="C19" s="35">
        <f>((1+'Teste IPCA e Camb trim'!CO19/100)*(1+'Teste IPCA e Camb trim'!CO20/100)*(1+CO21/100)-1)*100</f>
        <v>1.4637343136306269</v>
      </c>
      <c r="D19" s="35">
        <f>((1+'Teste IPCA e Camb trim'!CP19/100)*(1+'Teste IPCA e Camb trim'!CP20/100)*(1+CP21/100)-1)*100</f>
        <v>9.0288634781233945</v>
      </c>
      <c r="E19" s="35">
        <f>((1+'Teste IPCA e Camb trim'!CQ19/100)*(1+'Teste IPCA e Camb trim'!CQ20/100)*(1+CQ21/100)-1)*100</f>
        <v>0.5494932971793709</v>
      </c>
      <c r="F19" s="35">
        <f>((1+'Teste IPCA e Camb trim'!CR19/100)*(1+'Teste IPCA e Camb trim'!CR20/100)*(1+CR21/100)-1)*100</f>
        <v>0.64692718734205013</v>
      </c>
      <c r="G19" s="35">
        <f>((1+'Teste IPCA e Camb trim'!CS19/100)*(1+'Teste IPCA e Camb trim'!CS20/100)*(1+CS21/100)-1)*100</f>
        <v>2.0931578483494473</v>
      </c>
      <c r="H19" s="35">
        <f>((1+'Teste IPCA e Camb trim'!CT19/100)*(1+'Teste IPCA e Camb trim'!CT20/100)*(1+CT21/100)-1)*100</f>
        <v>1.1798898766917087</v>
      </c>
      <c r="I19" s="35">
        <f>((1+'Teste IPCA e Camb trim'!CU19/100)*(1+'Teste IPCA e Camb trim'!CU20/100)*(1+CU21/100)-1)*100</f>
        <v>0.78608861565838684</v>
      </c>
      <c r="J19" s="35">
        <f>((1+'Teste IPCA e Camb trim'!CV19/100)*(1+'Teste IPCA e Camb trim'!CV20/100)*(1+CV21/100)-1)*100</f>
        <v>0</v>
      </c>
      <c r="K19" s="35">
        <f>((1+'Teste IPCA e Camb trim'!CW19/100)*(1+'Teste IPCA e Camb trim'!CW20/100)*(1+CW21/100)-1)*100</f>
        <v>1.2968913560960305</v>
      </c>
      <c r="L19" s="35">
        <f>((1+'Teste IPCA e Camb trim'!CX19/100)*(1+'Teste IPCA e Camb trim'!CX20/100)*(1+CX21/100)-1)*100</f>
        <v>1.4832036755555222</v>
      </c>
      <c r="M19" s="35">
        <f>((1+'Teste IPCA e Camb trim'!CY19/100)*(1+'Teste IPCA e Camb trim'!CY20/100)*(1+CY21/100)-1)*100</f>
        <v>1.4165459636000133</v>
      </c>
      <c r="N19" s="35">
        <f>AVERAGE(CZ19:CZ21)</f>
        <v>2.0147382154882156</v>
      </c>
      <c r="O19" s="39">
        <f>(N19-N16)/N16</f>
        <v>4.3960245774453614E-2</v>
      </c>
      <c r="P19" s="37">
        <f>IF(O19&gt;0,1,0)</f>
        <v>1</v>
      </c>
      <c r="Q19" s="35">
        <v>1.9298993650793648</v>
      </c>
      <c r="R19" s="35">
        <v>6.3295097234100192E-2</v>
      </c>
      <c r="S19" s="35">
        <v>1</v>
      </c>
      <c r="T19" s="35">
        <f>((1+'Teste IPCA e Camb trim'!DL19/100)*(1+'Teste IPCA e Camb trim'!DL20/100)*(1+DL21/100)-1)*100</f>
        <v>-7.9202145803419777</v>
      </c>
      <c r="U19" s="35">
        <f>((1+'Teste IPCA e Camb trim'!DM19/100)*(1+'Teste IPCA e Camb trim'!DM20/100)*(1+DM21/100)-1)*100</f>
        <v>-9.1674037102286494</v>
      </c>
      <c r="V19" s="35">
        <f>((1+'Teste IPCA e Camb trim'!DN19/100)*(1+'Teste IPCA e Camb trim'!DN20/100)*(1+DN21/100)-1)*100</f>
        <v>-0.80233624192910247</v>
      </c>
      <c r="W19" s="35">
        <f>((1+'Teste IPCA e Camb trim'!DO19/100)*(1+'Teste IPCA e Camb trim'!DO20/100)*(1+DO21/100)-1)*100</f>
        <v>-0.23560834712735845</v>
      </c>
      <c r="X19" s="35">
        <f>AVERAGE(DP19:DP21)</f>
        <v>743.5085851</v>
      </c>
      <c r="Y19" s="39">
        <f>(X19-X16)/X16</f>
        <v>-3.0667392993956114E-2</v>
      </c>
      <c r="Z19" s="35">
        <f>AVERAGE(DR19:DR21)</f>
        <v>678.19739498565502</v>
      </c>
      <c r="AA19" s="39">
        <f>(Z19-Z16)/Z16</f>
        <v>-3.6368241933419324E-2</v>
      </c>
      <c r="AF19" s="35">
        <f>AVERAGE(DX19:DX21)</f>
        <v>100.70040699894734</v>
      </c>
      <c r="AG19" s="39">
        <f>(AF19-AF16)/AF16</f>
        <v>3.4186182006109796E-2</v>
      </c>
      <c r="AH19" s="37">
        <f>IF(AG19&gt;0,1,0)</f>
        <v>1</v>
      </c>
      <c r="AI19" s="35">
        <v>97.371642312614483</v>
      </c>
      <c r="AJ19" s="39">
        <f>(AI19-AI16)/AI16</f>
        <v>5.0166025534525864E-2</v>
      </c>
      <c r="AK19" s="37">
        <f>IF(AJ19&gt;0,1,0)</f>
        <v>1</v>
      </c>
      <c r="AL19" s="35">
        <f>((1+'Teste IPCA e Camb trim'!EJ19/100)*(1+'Teste IPCA e Camb trim'!EJ20/100)*(1+EJ21/100)-1)*100</f>
        <v>-9.2063483874643914</v>
      </c>
      <c r="AM19" s="35">
        <f>((1+'Teste IPCA e Camb trim'!EK19/100)*(1+'Teste IPCA e Camb trim'!EK20/100)*(1+EK21/100)-1)*100</f>
        <v>-10.436117275801726</v>
      </c>
      <c r="AN19" s="35">
        <f>((1+'Teste IPCA e Camb trim'!EL19/100)*(1+'Teste IPCA e Camb trim'!EL20/100)*(1+EL21/100)-1)*100</f>
        <v>-2.2558752045625852</v>
      </c>
      <c r="AO19" s="35">
        <f>((1+'Teste IPCA e Camb trim'!EM19/100)*(1+'Teste IPCA e Camb trim'!EM20/100)*(1+EM21/100)-1)*100</f>
        <v>-1.6974515484404651</v>
      </c>
      <c r="AP19" s="35">
        <f>AVERAGE(EN19:EN21)</f>
        <v>670.08235413129103</v>
      </c>
      <c r="AQ19" s="39">
        <f>(AP19-AP16)/AP16</f>
        <v>-4.4973978660418121E-2</v>
      </c>
      <c r="AR19" s="35">
        <f>AR16+AQ19</f>
        <v>-7.491052944485585E-3</v>
      </c>
      <c r="AS19" s="35">
        <f>AVERAGE(EQ19:EQ21)</f>
        <v>611.23006012866028</v>
      </c>
      <c r="AT19" s="39">
        <f>(AS19-AS16)/AS16</f>
        <v>-5.0563598512824832E-2</v>
      </c>
      <c r="AU19" s="35">
        <f>AU16+AT19</f>
        <v>-7.3127606886248114E-3</v>
      </c>
      <c r="AW19" s="39"/>
      <c r="AY19" s="39"/>
      <c r="AZ19" s="35">
        <f>L19+AZ16</f>
        <v>11.509799223615968</v>
      </c>
      <c r="BA19" s="35">
        <f>M19+BA16</f>
        <v>10.917003815900062</v>
      </c>
      <c r="BB19" s="35">
        <f>AZ19/$BA19</f>
        <v>1.0543001924074196</v>
      </c>
      <c r="BD19" s="35">
        <f>C19+BD16</f>
        <v>12.874666685592729</v>
      </c>
      <c r="BE19" s="35">
        <f>BD19/$AZ19</f>
        <v>1.1185830817253795</v>
      </c>
      <c r="BF19" s="35">
        <f>BD19/$BA19</f>
        <v>1.1793223582867518</v>
      </c>
      <c r="BG19" s="35">
        <f>D19+BG16</f>
        <v>29.422873783369504</v>
      </c>
      <c r="BH19" s="35">
        <f>BG19/$AZ19</f>
        <v>2.5563324964869274</v>
      </c>
      <c r="BI19" s="35">
        <f>BG19/$BA19</f>
        <v>2.6951418429035066</v>
      </c>
      <c r="BJ19" s="35">
        <f>E19+BJ16</f>
        <v>7.7226504964993614</v>
      </c>
      <c r="BK19" s="35">
        <f>BJ19/$AZ19</f>
        <v>0.67096309383520081</v>
      </c>
      <c r="BL19" s="35">
        <f>BJ19/$BA19</f>
        <v>0.70739651892872968</v>
      </c>
      <c r="BM19" s="35">
        <f>F19+BM16</f>
        <v>14.201882821331456</v>
      </c>
      <c r="BN19" s="35">
        <f>BM19/$AZ19</f>
        <v>1.2338949225275653</v>
      </c>
      <c r="BO19" s="35">
        <f>BM19/$BA19</f>
        <v>1.3008956542313501</v>
      </c>
      <c r="BP19" s="35">
        <f>G19+BP16</f>
        <v>7.044775117398272</v>
      </c>
      <c r="BQ19" s="35">
        <f>BP19/$AZ19</f>
        <v>0.61206759392845911</v>
      </c>
      <c r="BR19" s="35">
        <f>BP19/$BA19</f>
        <v>0.64530298204512071</v>
      </c>
      <c r="BS19" s="35">
        <f>H19+BS16</f>
        <v>11.781914285187934</v>
      </c>
      <c r="BT19" s="35">
        <f>BS19/$AZ19</f>
        <v>1.0236420337388368</v>
      </c>
      <c r="BU19" s="35">
        <f>BS19/$BA19</f>
        <v>1.0792259931271779</v>
      </c>
      <c r="BV19" s="35">
        <f>I19+BV16</f>
        <v>25.21825038267631</v>
      </c>
      <c r="BW19" s="35">
        <f>BV19/$AZ19</f>
        <v>2.1910243517483043</v>
      </c>
      <c r="BX19" s="35">
        <f>BV19/$BA19</f>
        <v>2.3099973956175788</v>
      </c>
      <c r="BY19" s="35">
        <f>J19+BY16</f>
        <v>0</v>
      </c>
      <c r="BZ19" s="35">
        <f>BY19/$AZ19</f>
        <v>0</v>
      </c>
      <c r="CA19" s="35">
        <f>BY19/$BA19</f>
        <v>0</v>
      </c>
      <c r="CB19" s="35">
        <f>K19+CB16</f>
        <v>8.8640531541468661</v>
      </c>
      <c r="CC19" s="35">
        <f>CB19/$AZ19</f>
        <v>0.77013099724272149</v>
      </c>
      <c r="CD19" s="35">
        <f>CB19/$BA19</f>
        <v>0.81194925857191902</v>
      </c>
      <c r="CO19" s="7">
        <v>0.43897247578565946</v>
      </c>
      <c r="CP19" s="7">
        <v>4.2364670862391707</v>
      </c>
      <c r="CQ19" s="7">
        <v>0.45122790105185384</v>
      </c>
      <c r="CR19" s="7">
        <v>0.11959409198027959</v>
      </c>
      <c r="CS19" s="7">
        <v>0.70482715078445946</v>
      </c>
      <c r="CT19" s="7">
        <v>0.38058028769314411</v>
      </c>
      <c r="CU19" s="7">
        <v>1.2341728990872713</v>
      </c>
      <c r="CV19" s="7">
        <v>0</v>
      </c>
      <c r="CW19" s="7">
        <v>0.44467474547256192</v>
      </c>
      <c r="CX19" s="7">
        <v>0.59355871202835253</v>
      </c>
      <c r="CY19" s="7">
        <v>0.56999999999999995</v>
      </c>
      <c r="CZ19" s="8">
        <v>1.9541090909090908</v>
      </c>
      <c r="DA19" s="15">
        <v>-4.4531722194305345E-3</v>
      </c>
      <c r="DB19" s="15">
        <v>0</v>
      </c>
      <c r="DC19" s="8">
        <v>1.96285</v>
      </c>
      <c r="DD19" s="15">
        <v>7.8249752260464156E-3</v>
      </c>
      <c r="DE19" s="15">
        <v>1</v>
      </c>
      <c r="DF19" s="8">
        <v>1.8792380952380952</v>
      </c>
      <c r="DG19" s="15">
        <v>2.1997125956795038E-2</v>
      </c>
      <c r="DH19" s="15">
        <v>1</v>
      </c>
      <c r="DI19" s="8">
        <v>1.8088391304347828</v>
      </c>
      <c r="DJ19" s="15">
        <v>6.3509345155483565E-3</v>
      </c>
      <c r="DK19" s="15">
        <v>1</v>
      </c>
      <c r="DL19" s="16">
        <v>-8.1941452830267654</v>
      </c>
      <c r="DM19" s="16">
        <v>-8.5070471726356178</v>
      </c>
      <c r="DN19" s="16">
        <v>-0.21501136773597329</v>
      </c>
      <c r="DO19" s="16">
        <v>0.29986083724411472</v>
      </c>
      <c r="DP19" s="11">
        <v>741.50771589999999</v>
      </c>
      <c r="DQ19" s="16">
        <v>-8.1941452830267654</v>
      </c>
      <c r="DR19" s="12">
        <v>680.93429864729728</v>
      </c>
      <c r="DS19" s="16">
        <v>-8.5070471726356178</v>
      </c>
      <c r="DT19" s="15"/>
      <c r="DU19" s="15"/>
      <c r="DV19" s="15"/>
      <c r="DW19" s="15"/>
      <c r="DX19" s="9">
        <v>97.726801658665195</v>
      </c>
      <c r="DY19" s="18">
        <v>-1.1175072608758319E-2</v>
      </c>
      <c r="DZ19" s="15">
        <v>0</v>
      </c>
      <c r="EA19" s="9">
        <v>98.831248031430633</v>
      </c>
      <c r="EB19" s="15">
        <v>5.1616896387307954E-3</v>
      </c>
      <c r="EC19" s="15">
        <v>1</v>
      </c>
      <c r="ED19" s="9">
        <v>94.9599474608262</v>
      </c>
      <c r="EE19" s="15">
        <v>2.4362470895157501E-2</v>
      </c>
      <c r="EF19" s="15">
        <v>1</v>
      </c>
      <c r="EG19" s="9">
        <v>92.369507983947656</v>
      </c>
      <c r="EH19" s="15">
        <v>-7.7364535139322057E-3</v>
      </c>
      <c r="EI19" s="15">
        <v>0</v>
      </c>
      <c r="EJ19" s="16">
        <v>-8.7144727881344082</v>
      </c>
      <c r="EK19" s="17">
        <v>-9.0256012455360803</v>
      </c>
      <c r="EL19" s="16">
        <v>-0.53330479240029094</v>
      </c>
      <c r="EM19" s="17">
        <v>-2.007492300227439E-2</v>
      </c>
      <c r="EN19" s="13">
        <v>671.1739798768981</v>
      </c>
      <c r="EO19" s="16">
        <v>-8.7144727881344082</v>
      </c>
      <c r="EP19" s="21">
        <v>-0.97779405803112285</v>
      </c>
      <c r="EQ19" s="13">
        <v>616.34609250569883</v>
      </c>
      <c r="ER19" s="17">
        <v>-9.0256012455360803</v>
      </c>
      <c r="ES19" s="21">
        <v>-7.6928281992505454E-2</v>
      </c>
      <c r="ET19" s="21"/>
      <c r="EU19" s="21"/>
      <c r="EV19" s="15"/>
      <c r="EX19" s="7">
        <v>12.101598199648977</v>
      </c>
      <c r="EY19" s="7">
        <f t="shared" si="0"/>
        <v>1.0922697987690193</v>
      </c>
      <c r="EZ19" s="7">
        <f t="shared" si="1"/>
        <v>0.10423206691286042</v>
      </c>
      <c r="FA19" s="7">
        <v>26.800720723700454</v>
      </c>
      <c r="FB19" s="7">
        <f t="shared" si="2"/>
        <v>2.4189877525920589</v>
      </c>
      <c r="FC19" s="7">
        <f t="shared" si="3"/>
        <v>0.23083682582244883</v>
      </c>
      <c r="FD19" s="7">
        <v>7.8598155117232338</v>
      </c>
      <c r="FE19" s="7">
        <f t="shared" si="4"/>
        <v>0.70941366303176168</v>
      </c>
      <c r="FF19" s="7">
        <f t="shared" si="5"/>
        <v>6.769724153991806E-2</v>
      </c>
      <c r="FG19" s="7">
        <v>14.416740296388486</v>
      </c>
      <c r="FH19" s="7">
        <f t="shared" si="6"/>
        <v>1.3012306112508534</v>
      </c>
      <c r="FI19" s="7">
        <f t="shared" si="7"/>
        <v>0.12417257741065006</v>
      </c>
      <c r="FJ19" s="7">
        <v>5.7919141933244767</v>
      </c>
      <c r="FK19" s="7">
        <f t="shared" si="8"/>
        <v>0.5227683853041375</v>
      </c>
      <c r="FL19" s="7">
        <f t="shared" si="9"/>
        <v>4.9886236329483663E-2</v>
      </c>
      <c r="FM19" s="7">
        <v>11.474106921930339</v>
      </c>
      <c r="FN19" s="7">
        <f t="shared" si="10"/>
        <v>1.0356334966595235</v>
      </c>
      <c r="FO19" s="7">
        <f t="shared" si="11"/>
        <v>9.882743260197227E-2</v>
      </c>
      <c r="FP19" s="7">
        <v>28.206164388279163</v>
      </c>
      <c r="FQ19" s="7">
        <f t="shared" si="12"/>
        <v>2.5458407222052051</v>
      </c>
      <c r="FR19" s="7">
        <f t="shared" si="13"/>
        <v>0.24294202843055332</v>
      </c>
      <c r="FS19" s="7">
        <v>0</v>
      </c>
      <c r="FT19" s="7">
        <f t="shared" si="14"/>
        <v>0</v>
      </c>
      <c r="FU19" s="7">
        <f t="shared" si="15"/>
        <v>0</v>
      </c>
      <c r="FV19" s="7">
        <v>8.2766907631732103</v>
      </c>
      <c r="FW19" s="7">
        <f t="shared" si="16"/>
        <v>0.7470401186040726</v>
      </c>
      <c r="FX19" s="7">
        <f t="shared" si="17"/>
        <v>7.1287822584387872E-2</v>
      </c>
      <c r="FY19" s="7">
        <v>11.079312284645603</v>
      </c>
      <c r="FZ19" s="14">
        <v>10.47921077572196</v>
      </c>
      <c r="GA19" s="14">
        <f t="shared" si="18"/>
        <v>1.0572659069243981</v>
      </c>
      <c r="GB19" s="21">
        <v>9.7794560629607119</v>
      </c>
      <c r="GR19" s="7"/>
      <c r="GS19" s="7"/>
      <c r="GT19" s="7"/>
      <c r="GU19" s="7"/>
      <c r="GV19" s="7"/>
      <c r="GW19" s="7"/>
      <c r="GX19" s="7"/>
      <c r="GY19" s="7"/>
      <c r="GZ19" s="7"/>
    </row>
    <row r="20" spans="1:208">
      <c r="A20" s="5">
        <v>19</v>
      </c>
      <c r="B20" s="6"/>
      <c r="P20" s="37"/>
      <c r="AA20" s="39"/>
      <c r="AG20" s="39"/>
      <c r="AH20" s="37"/>
      <c r="AJ20" s="39"/>
      <c r="AK20" s="37"/>
      <c r="AQ20" s="39"/>
      <c r="AT20" s="39"/>
      <c r="AW20" s="39"/>
      <c r="AY20" s="39"/>
      <c r="CO20" s="7">
        <v>-4.7416054930660145E-2</v>
      </c>
      <c r="CP20" s="7">
        <v>0.38037184760479903</v>
      </c>
      <c r="CQ20" s="7">
        <v>7.2068894193888511E-2</v>
      </c>
      <c r="CR20" s="7">
        <v>0.38933944532715259</v>
      </c>
      <c r="CS20" s="7">
        <v>0.97939389293870693</v>
      </c>
      <c r="CT20" s="7">
        <v>0.5105250744389167</v>
      </c>
      <c r="CU20" s="7">
        <v>-4.918150684929401E-2</v>
      </c>
      <c r="CV20" s="7">
        <v>0</v>
      </c>
      <c r="CW20" s="7">
        <v>0.98253439177304891</v>
      </c>
      <c r="CX20" s="7">
        <v>0.47315046630087565</v>
      </c>
      <c r="CY20" s="7">
        <v>0.46</v>
      </c>
      <c r="CZ20" s="8">
        <v>2.0014555555555562</v>
      </c>
      <c r="DA20" s="15">
        <v>2.4229181915549569E-2</v>
      </c>
      <c r="DB20" s="15">
        <v>1</v>
      </c>
      <c r="DC20" s="8">
        <v>1.9541090909090908</v>
      </c>
      <c r="DD20" s="15">
        <v>-4.4531722194305345E-3</v>
      </c>
      <c r="DE20" s="15">
        <v>0</v>
      </c>
      <c r="DF20" s="8">
        <v>1.9476099999999996</v>
      </c>
      <c r="DG20" s="15">
        <v>3.6382779241840524E-2</v>
      </c>
      <c r="DH20" s="15">
        <v>1</v>
      </c>
      <c r="DI20" s="8">
        <v>1.8387899999999999</v>
      </c>
      <c r="DJ20" s="15">
        <v>1.6558061499929E-2</v>
      </c>
      <c r="DK20" s="15">
        <v>1</v>
      </c>
      <c r="DL20" s="16">
        <v>0.51113341354780406</v>
      </c>
      <c r="DM20" s="16">
        <v>-0.48404404295219194</v>
      </c>
      <c r="DN20" s="16">
        <v>8.2843898093304844</v>
      </c>
      <c r="DO20" s="16">
        <v>8.7145278449256125</v>
      </c>
      <c r="DP20" s="11">
        <v>745.29780960000005</v>
      </c>
      <c r="DQ20" s="16">
        <v>0.51113341354780406</v>
      </c>
      <c r="DR20" s="12">
        <v>677.63827673827677</v>
      </c>
      <c r="DS20" s="16">
        <v>-0.48404404295219194</v>
      </c>
      <c r="DT20" s="15"/>
      <c r="DU20" s="15"/>
      <c r="DV20" s="15"/>
      <c r="DW20" s="15"/>
      <c r="DX20" s="9">
        <v>100.1168032319929</v>
      </c>
      <c r="DY20" s="18">
        <v>2.4455947936118546E-2</v>
      </c>
      <c r="DZ20" s="15">
        <v>1</v>
      </c>
      <c r="EA20" s="9">
        <v>97.726801658665195</v>
      </c>
      <c r="EB20" s="15">
        <v>-1.1175072608758319E-2</v>
      </c>
      <c r="EC20" s="15">
        <v>0</v>
      </c>
      <c r="ED20" s="9">
        <v>98.323731445586603</v>
      </c>
      <c r="EE20" s="15">
        <v>3.5423187087883196E-2</v>
      </c>
      <c r="EF20" s="15">
        <v>1</v>
      </c>
      <c r="EG20" s="9">
        <v>92.701509630515602</v>
      </c>
      <c r="EH20" s="15">
        <v>3.5942775252806071E-3</v>
      </c>
      <c r="EI20" s="15">
        <v>1</v>
      </c>
      <c r="EJ20" s="16">
        <v>5.089927687420559E-2</v>
      </c>
      <c r="EK20" s="17">
        <v>-0.93972132485783333</v>
      </c>
      <c r="EL20" s="16">
        <v>7.6492591801675225</v>
      </c>
      <c r="EM20" s="17">
        <v>8.0768742866344763</v>
      </c>
      <c r="EN20" s="13">
        <v>671.51560257922324</v>
      </c>
      <c r="EO20" s="16">
        <v>5.089927687420559E-2</v>
      </c>
      <c r="EP20" s="21">
        <v>-0.92739247126177871</v>
      </c>
      <c r="EQ20" s="13">
        <v>610.55415683949479</v>
      </c>
      <c r="ER20" s="17">
        <v>-0.93972132485783333</v>
      </c>
      <c r="ES20" s="21">
        <v>-1.0159266953796098</v>
      </c>
      <c r="ET20" s="21"/>
      <c r="EU20" s="21"/>
      <c r="EV20" s="15"/>
      <c r="EX20" s="7">
        <v>12.04844404426848</v>
      </c>
      <c r="EY20" s="7">
        <f t="shared" si="0"/>
        <v>1.0382217912603131</v>
      </c>
      <c r="EZ20" s="7">
        <f t="shared" si="1"/>
        <v>9.4491905287236236E-2</v>
      </c>
      <c r="FA20" s="7">
        <v>27.283034967893393</v>
      </c>
      <c r="FB20" s="7">
        <f t="shared" si="2"/>
        <v>2.3509958075340704</v>
      </c>
      <c r="FC20" s="7">
        <f t="shared" si="3"/>
        <v>0.21397169183525569</v>
      </c>
      <c r="FD20" s="7">
        <v>7.9375488880421008</v>
      </c>
      <c r="FE20" s="7">
        <f t="shared" si="4"/>
        <v>0.68398344171915215</v>
      </c>
      <c r="FF20" s="7">
        <f t="shared" si="5"/>
        <v>6.2251533474853737E-2</v>
      </c>
      <c r="FG20" s="7">
        <v>14.862209798419856</v>
      </c>
      <c r="FH20" s="7">
        <f t="shared" si="6"/>
        <v>1.2806857069932043</v>
      </c>
      <c r="FI20" s="7">
        <f t="shared" si="7"/>
        <v>0.11655932628905602</v>
      </c>
      <c r="FJ20" s="7">
        <v>6.828033740156858</v>
      </c>
      <c r="FK20" s="7">
        <f t="shared" si="8"/>
        <v>0.58837584292585865</v>
      </c>
      <c r="FL20" s="7">
        <f t="shared" si="9"/>
        <v>5.3549978329349338E-2</v>
      </c>
      <c r="FM20" s="7">
        <v>12.043210189273633</v>
      </c>
      <c r="FN20" s="7">
        <f t="shared" si="10"/>
        <v>1.0377707867747561</v>
      </c>
      <c r="FO20" s="7">
        <f t="shared" si="11"/>
        <v>9.4450857918078598E-2</v>
      </c>
      <c r="FP20" s="7">
        <v>28.14311066475932</v>
      </c>
      <c r="FQ20" s="7">
        <f t="shared" si="12"/>
        <v>2.4251090562937212</v>
      </c>
      <c r="FR20" s="7">
        <f t="shared" si="13"/>
        <v>0.22071697703469761</v>
      </c>
      <c r="FS20" s="7">
        <v>0</v>
      </c>
      <c r="FT20" s="7">
        <f t="shared" si="14"/>
        <v>0</v>
      </c>
      <c r="FU20" s="7">
        <f t="shared" si="15"/>
        <v>0</v>
      </c>
      <c r="FV20" s="7">
        <v>9.3405464881951339</v>
      </c>
      <c r="FW20" s="7">
        <f t="shared" si="16"/>
        <v>0.80488060289721541</v>
      </c>
      <c r="FX20" s="7">
        <f t="shared" si="17"/>
        <v>7.32547730520791E-2</v>
      </c>
      <c r="FY20" s="7">
        <v>11.604884568684204</v>
      </c>
      <c r="FZ20" s="14">
        <v>10.987415145290269</v>
      </c>
      <c r="GA20" s="14">
        <f t="shared" si="18"/>
        <v>1.0561978786847435</v>
      </c>
      <c r="GB20" s="21">
        <v>9.2480751455026322</v>
      </c>
      <c r="GR20" s="7"/>
      <c r="GS20" s="7"/>
      <c r="GT20" s="7"/>
      <c r="GU20" s="7"/>
      <c r="GV20" s="7"/>
      <c r="GW20" s="7"/>
      <c r="GX20" s="7"/>
      <c r="GY20" s="7"/>
      <c r="GZ20" s="7"/>
    </row>
    <row r="21" spans="1:208">
      <c r="A21" s="5">
        <v>20</v>
      </c>
      <c r="B21" s="6"/>
      <c r="P21" s="37"/>
      <c r="AA21" s="39"/>
      <c r="AG21" s="39"/>
      <c r="AH21" s="37"/>
      <c r="AJ21" s="39"/>
      <c r="AK21" s="37"/>
      <c r="AQ21" s="39"/>
      <c r="AT21" s="39"/>
      <c r="AW21" s="39"/>
      <c r="AY21" s="39"/>
      <c r="CO21" s="7">
        <v>1.0682056318662037</v>
      </c>
      <c r="CP21" s="7">
        <v>4.2012674583925325</v>
      </c>
      <c r="CQ21" s="7">
        <v>2.573654476711873E-2</v>
      </c>
      <c r="CR21" s="7">
        <v>0.13683100705386142</v>
      </c>
      <c r="CS21" s="7">
        <v>0.39534794624569436</v>
      </c>
      <c r="CT21" s="7">
        <v>0.28430259719482986</v>
      </c>
      <c r="CU21" s="7">
        <v>-0.39363365610547429</v>
      </c>
      <c r="CV21" s="7">
        <v>0</v>
      </c>
      <c r="CW21" s="7">
        <v>-0.13278592901693198</v>
      </c>
      <c r="CX21" s="7">
        <v>0.40930844553235257</v>
      </c>
      <c r="CY21" s="7">
        <v>0.38</v>
      </c>
      <c r="CZ21" s="8">
        <v>2.0886500000000003</v>
      </c>
      <c r="DA21" s="15">
        <v>4.3565516207648702E-2</v>
      </c>
      <c r="DB21" s="15">
        <v>1</v>
      </c>
      <c r="DC21" s="8">
        <v>2.0014555555555562</v>
      </c>
      <c r="DD21" s="15">
        <v>2.4229181915549569E-2</v>
      </c>
      <c r="DE21" s="15">
        <v>1</v>
      </c>
      <c r="DF21" s="8">
        <v>1.96285</v>
      </c>
      <c r="DG21" s="15">
        <v>7.8249752260464156E-3</v>
      </c>
      <c r="DH21" s="15">
        <v>1</v>
      </c>
      <c r="DI21" s="8">
        <v>1.8792380952380952</v>
      </c>
      <c r="DJ21" s="15">
        <v>2.1997125956795038E-2</v>
      </c>
      <c r="DK21" s="15">
        <v>1</v>
      </c>
      <c r="DL21" s="16">
        <v>-0.2116710635238217</v>
      </c>
      <c r="DM21" s="16">
        <v>-0.23886891022111278</v>
      </c>
      <c r="DN21" s="16">
        <v>-8.1941452830267654</v>
      </c>
      <c r="DO21" s="16">
        <v>-8.5070471726356178</v>
      </c>
      <c r="DP21" s="11">
        <v>743.72022979999997</v>
      </c>
      <c r="DQ21" s="16">
        <v>-0.2116710635238217</v>
      </c>
      <c r="DR21" s="12">
        <v>676.0196095713909</v>
      </c>
      <c r="DS21" s="16">
        <v>-0.23886891022111278</v>
      </c>
      <c r="DT21" s="15"/>
      <c r="DU21" s="15"/>
      <c r="DV21" s="15"/>
      <c r="DW21" s="15"/>
      <c r="DX21" s="9">
        <v>104.25761610618389</v>
      </c>
      <c r="DY21" s="18">
        <v>4.1359819136412138E-2</v>
      </c>
      <c r="DZ21" s="15">
        <v>1</v>
      </c>
      <c r="EA21" s="9">
        <v>100.1168032319929</v>
      </c>
      <c r="EB21" s="15">
        <v>2.4455947936118546E-2</v>
      </c>
      <c r="EC21" s="15">
        <v>1</v>
      </c>
      <c r="ED21" s="9">
        <v>98.831248031430633</v>
      </c>
      <c r="EE21" s="15">
        <v>5.1616896387307954E-3</v>
      </c>
      <c r="EF21" s="15">
        <v>1</v>
      </c>
      <c r="EG21" s="9">
        <v>94.9599474608262</v>
      </c>
      <c r="EH21" s="15">
        <v>2.4362470895157501E-2</v>
      </c>
      <c r="EI21" s="15">
        <v>1</v>
      </c>
      <c r="EJ21" s="16">
        <v>-0.58943122486933008</v>
      </c>
      <c r="EK21" s="17">
        <v>-0.61652611099932064</v>
      </c>
      <c r="EL21" s="16">
        <v>-8.7144727881344082</v>
      </c>
      <c r="EM21" s="17">
        <v>-9.0256012455360803</v>
      </c>
      <c r="EN21" s="13">
        <v>667.55747993775185</v>
      </c>
      <c r="EO21" s="16">
        <v>-0.58943122486933008</v>
      </c>
      <c r="EP21" s="21">
        <v>-1.5113573553284021</v>
      </c>
      <c r="EQ21" s="13">
        <v>606.78993104078756</v>
      </c>
      <c r="ER21" s="17">
        <v>-0.61652611099932064</v>
      </c>
      <c r="ES21" s="21">
        <v>-1.6261893530333027</v>
      </c>
      <c r="ET21" s="21"/>
      <c r="EU21" s="21"/>
      <c r="EV21" s="15"/>
      <c r="EX21" s="7">
        <v>13.245351833967799</v>
      </c>
      <c r="EY21" s="7">
        <f t="shared" si="0"/>
        <v>1.0981337419244968</v>
      </c>
      <c r="EZ21" s="7">
        <f t="shared" si="1"/>
        <v>9.6250121577752173E-2</v>
      </c>
      <c r="FA21" s="7">
        <v>32.630535696053897</v>
      </c>
      <c r="FB21" s="7">
        <f t="shared" si="2"/>
        <v>2.7053031670336858</v>
      </c>
      <c r="FC21" s="7">
        <f t="shared" si="3"/>
        <v>0.23711661775854379</v>
      </c>
      <c r="FD21" s="7">
        <v>7.9653282836322115</v>
      </c>
      <c r="FE21" s="7">
        <f t="shared" si="4"/>
        <v>0.6603822883232392</v>
      </c>
      <c r="FF21" s="7">
        <f t="shared" si="5"/>
        <v>5.7881725250981515E-2</v>
      </c>
      <c r="FG21" s="7">
        <v>15.019376916811344</v>
      </c>
      <c r="FH21" s="7">
        <f t="shared" si="6"/>
        <v>1.2452130212755319</v>
      </c>
      <c r="FI21" s="7">
        <f t="shared" si="7"/>
        <v>0.10914144617569778</v>
      </c>
      <c r="FJ21" s="7">
        <v>7.2503761775632336</v>
      </c>
      <c r="FK21" s="7">
        <f t="shared" si="8"/>
        <v>0.60110768079481569</v>
      </c>
      <c r="FL21" s="7">
        <f t="shared" si="9"/>
        <v>5.268637612065985E-2</v>
      </c>
      <c r="FM21" s="7">
        <v>12.361751945822208</v>
      </c>
      <c r="FN21" s="7">
        <f t="shared" si="10"/>
        <v>1.024877035443887</v>
      </c>
      <c r="FO21" s="7">
        <f t="shared" si="11"/>
        <v>8.9829258038136808E-2</v>
      </c>
      <c r="FP21" s="7">
        <v>27.638696253202344</v>
      </c>
      <c r="FQ21" s="7">
        <f t="shared" si="12"/>
        <v>2.2914442227656298</v>
      </c>
      <c r="FR21" s="7">
        <f t="shared" si="13"/>
        <v>0.20084237157061507</v>
      </c>
      <c r="FS21" s="7">
        <v>0</v>
      </c>
      <c r="FT21" s="7">
        <f t="shared" si="14"/>
        <v>0</v>
      </c>
      <c r="FU21" s="7">
        <f t="shared" si="15"/>
        <v>0</v>
      </c>
      <c r="FV21" s="7">
        <v>9.1953576277485904</v>
      </c>
      <c r="FW21" s="7">
        <f t="shared" si="16"/>
        <v>0.76236045721321011</v>
      </c>
      <c r="FX21" s="7">
        <f t="shared" si="17"/>
        <v>6.6819990945954685E-2</v>
      </c>
      <c r="FY21" s="7">
        <v>12.061692786850454</v>
      </c>
      <c r="FZ21" s="14">
        <v>11.409167322842384</v>
      </c>
      <c r="GA21" s="14">
        <f t="shared" si="18"/>
        <v>1.057193083907328</v>
      </c>
      <c r="GB21" s="21">
        <v>8.9871154589650217</v>
      </c>
      <c r="GR21" s="7"/>
      <c r="GS21" s="7"/>
      <c r="GT21" s="7"/>
      <c r="GU21" s="7"/>
      <c r="GV21" s="7"/>
      <c r="GW21" s="7"/>
      <c r="GX21" s="7"/>
      <c r="GY21" s="7"/>
      <c r="GZ21" s="7"/>
    </row>
    <row r="22" spans="1:208">
      <c r="A22" s="5">
        <v>21</v>
      </c>
      <c r="B22" s="40" t="s">
        <v>269</v>
      </c>
      <c r="C22" s="35">
        <f>((1+'Teste IPCA e Camb trim'!CO22/100)*(1+'Teste IPCA e Camb trim'!CO23/100)*(1+CO24/100)-1)*100</f>
        <v>3.4675750269692829</v>
      </c>
      <c r="D22" s="35">
        <f>((1+'Teste IPCA e Camb trim'!CP22/100)*(1+'Teste IPCA e Camb trim'!CP23/100)*(1+CP24/100)-1)*100</f>
        <v>-0.31607808458498088</v>
      </c>
      <c r="E22" s="35">
        <f>((1+'Teste IPCA e Camb trim'!CQ22/100)*(1+'Teste IPCA e Camb trim'!CQ23/100)*(1+CQ24/100)-1)*100</f>
        <v>0.63997787804814799</v>
      </c>
      <c r="F22" s="35">
        <f>((1+'Teste IPCA e Camb trim'!CR22/100)*(1+'Teste IPCA e Camb trim'!CR23/100)*(1+CR24/100)-1)*100</f>
        <v>-0.4448032316654027</v>
      </c>
      <c r="G22" s="35">
        <f>((1+'Teste IPCA e Camb trim'!CS22/100)*(1+'Teste IPCA e Camb trim'!CS23/100)*(1+CS24/100)-1)*100</f>
        <v>2.430224692606231</v>
      </c>
      <c r="H22" s="35">
        <f>((1+'Teste IPCA e Camb trim'!CT22/100)*(1+'Teste IPCA e Camb trim'!CT23/100)*(1+CT24/100)-1)*100</f>
        <v>1.2234195764154299</v>
      </c>
      <c r="I22" s="35">
        <f>((1+'Teste IPCA e Camb trim'!CU22/100)*(1+'Teste IPCA e Camb trim'!CU23/100)*(1+CU24/100)-1)*100</f>
        <v>2.7542059049303624</v>
      </c>
      <c r="J22" s="35">
        <f>((1+'Teste IPCA e Camb trim'!CV22/100)*(1+'Teste IPCA e Camb trim'!CV23/100)*(1+CV24/100)-1)*100</f>
        <v>0</v>
      </c>
      <c r="K22" s="35">
        <f>((1+'Teste IPCA e Camb trim'!CW22/100)*(1+'Teste IPCA e Camb trim'!CW23/100)*(1+CW24/100)-1)*100</f>
        <v>1.3946988803342997</v>
      </c>
      <c r="L22" s="35">
        <f>((1+'Teste IPCA e Camb trim'!CX22/100)*(1+'Teste IPCA e Camb trim'!CX23/100)*(1+CX24/100)-1)*100</f>
        <v>1.5808391990935977</v>
      </c>
      <c r="M22" s="35">
        <f>((1+'Teste IPCA e Camb trim'!CY22/100)*(1+'Teste IPCA e Camb trim'!CY23/100)*(1+CY24/100)-1)*100</f>
        <v>1.5175383656000241</v>
      </c>
      <c r="N22" s="35">
        <f>AVERAGE(CZ22:CZ24)</f>
        <v>2.2881039393939395</v>
      </c>
      <c r="O22" s="39">
        <f>(N22-N19)/N19</f>
        <v>0.13568299931188893</v>
      </c>
      <c r="P22" s="37">
        <f>IF(O22&gt;0,1,0)</f>
        <v>1</v>
      </c>
      <c r="Q22" s="35">
        <v>2.0147382154882156</v>
      </c>
      <c r="R22" s="35">
        <v>4.3960245774453614E-2</v>
      </c>
      <c r="S22" s="35">
        <v>1</v>
      </c>
      <c r="T22" s="35">
        <f>((1+'Teste IPCA e Camb trim'!DL22/100)*(1+'Teste IPCA e Camb trim'!DL23/100)*(1+DL24/100)-1)*100</f>
        <v>1.9618278238745512</v>
      </c>
      <c r="U22" s="35">
        <f>((1+'Teste IPCA e Camb trim'!DM22/100)*(1+'Teste IPCA e Camb trim'!DM23/100)*(1+DM24/100)-1)*100</f>
        <v>1.2239785112120316</v>
      </c>
      <c r="V22" s="35">
        <f>((1+'Teste IPCA e Camb trim'!DN22/100)*(1+'Teste IPCA e Camb trim'!DN23/100)*(1+DN24/100)-1)*100</f>
        <v>1.0237399338166364</v>
      </c>
      <c r="W22" s="35">
        <f>((1+'Teste IPCA e Camb trim'!DO22/100)*(1+'Teste IPCA e Camb trim'!DO23/100)*(1+DO24/100)-1)*100</f>
        <v>0.14205128721302973</v>
      </c>
      <c r="X22" s="35">
        <f>AVERAGE(DP22:DP24)</f>
        <v>747.57216793333328</v>
      </c>
      <c r="Y22" s="39">
        <f>(X22-X19)/X19</f>
        <v>5.465414811298688E-3</v>
      </c>
      <c r="Z22" s="35">
        <f>AVERAGE(DR22:DR24)</f>
        <v>680.22099821911013</v>
      </c>
      <c r="AA22" s="39">
        <f>(Z22-Z19)/Z19</f>
        <v>2.9837968243713294E-3</v>
      </c>
      <c r="AF22" s="35">
        <f>AVERAGE(DX22:DX24)</f>
        <v>113.47151933202399</v>
      </c>
      <c r="AG22" s="39">
        <f>(AF22-AF19)/AF19</f>
        <v>0.12682284723248582</v>
      </c>
      <c r="AH22" s="37">
        <f>IF(AG22&gt;0,1,0)</f>
        <v>1</v>
      </c>
      <c r="AI22" s="35">
        <v>100.70040699894734</v>
      </c>
      <c r="AJ22" s="39">
        <f>(AI22-AI19)/AI19</f>
        <v>3.4186182006109796E-2</v>
      </c>
      <c r="AK22" s="37">
        <f>IF(AJ22&gt;0,1,0)</f>
        <v>1</v>
      </c>
      <c r="AL22" s="35">
        <f>((1+'Teste IPCA e Camb trim'!EJ22/100)*(1+'Teste IPCA e Camb trim'!EJ23/100)*(1+EJ24/100)-1)*100</f>
        <v>0.43764798223777657</v>
      </c>
      <c r="AM22" s="35">
        <f>((1+'Teste IPCA e Camb trim'!EK22/100)*(1+'Teste IPCA e Camb trim'!EK23/100)*(1+EK24/100)-1)*100</f>
        <v>-0.28917156494745466</v>
      </c>
      <c r="AN22" s="35">
        <f>((1+'Teste IPCA e Camb trim'!EL22/100)*(1+'Teste IPCA e Camb trim'!EL23/100)*(1+EL24/100)-1)*100</f>
        <v>-0.39722329730721428</v>
      </c>
      <c r="AO22" s="35">
        <f>((1+'Teste IPCA e Camb trim'!EM22/100)*(1+'Teste IPCA e Camb trim'!EM23/100)*(1+EM24/100)-1)*100</f>
        <v>-1.2665104316628706</v>
      </c>
      <c r="AP22" s="35">
        <f>AVERAGE(EN22:EN24)</f>
        <v>664.16911125140587</v>
      </c>
      <c r="AQ22" s="39">
        <f>(AP22-AP19)/AP19</f>
        <v>-8.8246509454068724E-3</v>
      </c>
      <c r="AR22" s="35">
        <f>AR19+AQ22</f>
        <v>-1.6315703889892459E-2</v>
      </c>
      <c r="AS22" s="35">
        <f>AVERAGE(EQ22:EQ24)</f>
        <v>604.34107673844335</v>
      </c>
      <c r="AT22" s="39">
        <f>(AS22-AS19)/AS19</f>
        <v>-1.1270688141167084E-2</v>
      </c>
      <c r="AU22" s="35">
        <f>AU19+AT22</f>
        <v>-1.8583448829791897E-2</v>
      </c>
      <c r="AW22" s="39"/>
      <c r="AY22" s="39"/>
      <c r="AZ22" s="35">
        <f>L22+AZ19</f>
        <v>13.090638422709565</v>
      </c>
      <c r="BA22" s="35">
        <f>M22+BA19</f>
        <v>12.434542181500085</v>
      </c>
      <c r="BB22" s="35">
        <f>AZ22/$BA22</f>
        <v>1.052764004627819</v>
      </c>
      <c r="BD22" s="35">
        <f>C22+BD19</f>
        <v>16.342241712562011</v>
      </c>
      <c r="BE22" s="35">
        <f>BD22/$AZ22</f>
        <v>1.2483914981725859</v>
      </c>
      <c r="BF22" s="35">
        <f>BD22/$BA22</f>
        <v>1.3142616329594941</v>
      </c>
      <c r="BG22" s="35">
        <f>D22+BG19</f>
        <v>29.106795698784524</v>
      </c>
      <c r="BH22" s="35">
        <f>BG22/$AZ22</f>
        <v>2.2234817553504662</v>
      </c>
      <c r="BI22" s="35">
        <f>BG22/$BA22</f>
        <v>2.3408015569796494</v>
      </c>
      <c r="BJ22" s="35">
        <f>E22+BJ19</f>
        <v>8.3626283745475085</v>
      </c>
      <c r="BK22" s="35">
        <f>BJ22/$AZ22</f>
        <v>0.63882509809758925</v>
      </c>
      <c r="BL22" s="35">
        <f>BJ22/$BA22</f>
        <v>0.67253206852997727</v>
      </c>
      <c r="BM22" s="35">
        <f>F22+BM19</f>
        <v>13.757079589666052</v>
      </c>
      <c r="BN22" s="35">
        <f>BM22/$AZ22</f>
        <v>1.0509097528658609</v>
      </c>
      <c r="BO22" s="35">
        <f>BM22/$BA22</f>
        <v>1.1063599599294953</v>
      </c>
      <c r="BP22" s="35">
        <f>G22+BP19</f>
        <v>9.474999810004503</v>
      </c>
      <c r="BQ22" s="35">
        <f>BP22/$AZ22</f>
        <v>0.72379967302185411</v>
      </c>
      <c r="BR22" s="35">
        <f>BP22/$BA22</f>
        <v>0.76199024231879309</v>
      </c>
      <c r="BS22" s="35">
        <f>H22+BS19</f>
        <v>13.005333861603365</v>
      </c>
      <c r="BT22" s="35">
        <f>BS22/$AZ22</f>
        <v>0.99348354462543131</v>
      </c>
      <c r="BU22" s="35">
        <f>BS22/$BA22</f>
        <v>1.0459037149717096</v>
      </c>
      <c r="BV22" s="35">
        <f>I22+BV19</f>
        <v>27.972456287606672</v>
      </c>
      <c r="BW22" s="35">
        <f>BV22/$AZ22</f>
        <v>2.1368290364723705</v>
      </c>
      <c r="BX22" s="35">
        <f>BV22/$BA22</f>
        <v>2.2495766936416564</v>
      </c>
      <c r="BY22" s="35">
        <f>J22+BY19</f>
        <v>0</v>
      </c>
      <c r="BZ22" s="35">
        <f>BY22/$AZ22</f>
        <v>0</v>
      </c>
      <c r="CA22" s="35">
        <f>BY22/$BA22</f>
        <v>0</v>
      </c>
      <c r="CB22" s="35">
        <f>K22+CB19</f>
        <v>10.258752034481166</v>
      </c>
      <c r="CC22" s="35">
        <f>CB22/$AZ22</f>
        <v>0.78367087251331768</v>
      </c>
      <c r="CD22" s="35">
        <f>CB22/$BA22</f>
        <v>0.82502048605729728</v>
      </c>
      <c r="CO22" s="7">
        <v>1.9221427576310957</v>
      </c>
      <c r="CP22" s="7">
        <v>4.9133974516049506</v>
      </c>
      <c r="CQ22" s="7">
        <v>6.5726601840565557E-2</v>
      </c>
      <c r="CR22" s="7">
        <v>-0.25359544170256987</v>
      </c>
      <c r="CS22" s="7">
        <v>0.54368389608210332</v>
      </c>
      <c r="CT22" s="7">
        <v>0.14266223991976634</v>
      </c>
      <c r="CU22" s="7">
        <v>0.82554117451842934</v>
      </c>
      <c r="CV22" s="7">
        <v>0</v>
      </c>
      <c r="CW22" s="7">
        <v>0.30448022369549133</v>
      </c>
      <c r="CX22" s="7">
        <v>0.59943361623020497</v>
      </c>
      <c r="CY22" s="7">
        <v>0.57999999999999996</v>
      </c>
      <c r="CZ22" s="8">
        <v>2.1920549999999999</v>
      </c>
      <c r="DA22" s="15">
        <v>4.9508055442510468E-2</v>
      </c>
      <c r="DB22" s="15">
        <v>1</v>
      </c>
      <c r="DC22" s="8">
        <v>2.0886500000000003</v>
      </c>
      <c r="DD22" s="15">
        <v>4.3565516207648702E-2</v>
      </c>
      <c r="DE22" s="15">
        <v>1</v>
      </c>
      <c r="DF22" s="8">
        <v>1.9541090909090908</v>
      </c>
      <c r="DG22" s="15">
        <v>-4.4531722194305345E-3</v>
      </c>
      <c r="DH22" s="15">
        <v>0</v>
      </c>
      <c r="DI22" s="8">
        <v>1.9476099999999996</v>
      </c>
      <c r="DJ22" s="15">
        <v>3.6382779241840524E-2</v>
      </c>
      <c r="DK22" s="15">
        <v>1</v>
      </c>
      <c r="DL22" s="16">
        <v>0.72320161325265531</v>
      </c>
      <c r="DM22" s="16">
        <v>0.87008792776575028</v>
      </c>
      <c r="DN22" s="16">
        <v>0.51113341354780406</v>
      </c>
      <c r="DO22" s="16">
        <v>-0.48404404295219194</v>
      </c>
      <c r="DP22" s="11">
        <v>749.09882649999997</v>
      </c>
      <c r="DQ22" s="16">
        <v>0.72320161325265531</v>
      </c>
      <c r="DR22" s="12">
        <v>681.90157458360079</v>
      </c>
      <c r="DS22" s="16">
        <v>0.87008792776575028</v>
      </c>
      <c r="DT22" s="15"/>
      <c r="DU22" s="15"/>
      <c r="DV22" s="15"/>
      <c r="DW22" s="15"/>
      <c r="DX22" s="9">
        <v>109.04374728445545</v>
      </c>
      <c r="DY22" s="18">
        <v>4.5906777432902522E-2</v>
      </c>
      <c r="DZ22" s="15">
        <v>1</v>
      </c>
      <c r="EA22" s="9">
        <v>104.25761610618389</v>
      </c>
      <c r="EB22" s="15">
        <v>4.1359819136412138E-2</v>
      </c>
      <c r="EC22" s="15">
        <v>1</v>
      </c>
      <c r="ED22" s="9">
        <v>97.726801658665195</v>
      </c>
      <c r="EE22" s="15">
        <v>-1.1175072608758319E-2</v>
      </c>
      <c r="EF22" s="15">
        <v>0</v>
      </c>
      <c r="EG22" s="9">
        <v>98.323731445586603</v>
      </c>
      <c r="EH22" s="15">
        <v>3.5423187087883196E-2</v>
      </c>
      <c r="EI22" s="15">
        <v>1</v>
      </c>
      <c r="EJ22" s="16">
        <v>0.14237583341882853</v>
      </c>
      <c r="EK22" s="17">
        <v>0.28841512006935932</v>
      </c>
      <c r="EL22" s="16">
        <v>5.089927687420559E-2</v>
      </c>
      <c r="EM22" s="17">
        <v>-0.93972132485783333</v>
      </c>
      <c r="EN22" s="13">
        <v>668.50792046336301</v>
      </c>
      <c r="EO22" s="16">
        <v>0.14237583341882853</v>
      </c>
      <c r="EP22" s="21">
        <v>-1.371133329540164</v>
      </c>
      <c r="EQ22" s="13">
        <v>608.54000494896763</v>
      </c>
      <c r="ER22" s="17">
        <v>0.28841512006935932</v>
      </c>
      <c r="ES22" s="21">
        <v>-1.3424644089390481</v>
      </c>
      <c r="ET22" s="21"/>
      <c r="EU22" s="21"/>
      <c r="EV22" s="15"/>
      <c r="EX22" s="7">
        <v>15.422089162598262</v>
      </c>
      <c r="EY22" s="7">
        <f t="shared" si="0"/>
        <v>1.2111498071592557</v>
      </c>
      <c r="EZ22" s="7">
        <f t="shared" si="1"/>
        <v>0.10046583154004508</v>
      </c>
      <c r="FA22" s="7">
        <v>39.147201056993808</v>
      </c>
      <c r="FB22" s="7">
        <f t="shared" si="2"/>
        <v>3.0743646020403794</v>
      </c>
      <c r="FC22" s="7">
        <f t="shared" si="3"/>
        <v>0.25502096798885338</v>
      </c>
      <c r="FD22" s="7">
        <v>8.0362902250790569</v>
      </c>
      <c r="FE22" s="7">
        <f t="shared" si="4"/>
        <v>0.63111756479694103</v>
      </c>
      <c r="FF22" s="7">
        <f t="shared" si="5"/>
        <v>5.2351699659326838E-2</v>
      </c>
      <c r="FG22" s="7">
        <v>14.72769301987562</v>
      </c>
      <c r="FH22" s="7">
        <f t="shared" si="6"/>
        <v>1.1566164851505683</v>
      </c>
      <c r="FI22" s="7">
        <f t="shared" si="7"/>
        <v>9.5942249477893621E-2</v>
      </c>
      <c r="FJ22" s="7">
        <v>7.8334792013281307</v>
      </c>
      <c r="FK22" s="7">
        <f t="shared" si="8"/>
        <v>0.61519011620577224</v>
      </c>
      <c r="FL22" s="7">
        <f t="shared" si="9"/>
        <v>5.1030505239310152E-2</v>
      </c>
      <c r="FM22" s="7">
        <v>12.522049737961204</v>
      </c>
      <c r="FN22" s="7">
        <f t="shared" si="10"/>
        <v>0.98339971747480093</v>
      </c>
      <c r="FO22" s="7">
        <f t="shared" si="11"/>
        <v>8.157378201139423E-2</v>
      </c>
      <c r="FP22" s="7">
        <v>28.692406245391044</v>
      </c>
      <c r="FQ22" s="7">
        <f t="shared" si="12"/>
        <v>2.2533135377869704</v>
      </c>
      <c r="FR22" s="7">
        <f t="shared" si="13"/>
        <v>0.18691413478006</v>
      </c>
      <c r="FS22" s="7">
        <v>0</v>
      </c>
      <c r="FT22" s="7">
        <f t="shared" si="14"/>
        <v>0</v>
      </c>
      <c r="FU22" s="7">
        <f t="shared" si="15"/>
        <v>0</v>
      </c>
      <c r="FV22" s="7">
        <v>9.5278358969186563</v>
      </c>
      <c r="FW22" s="7">
        <f t="shared" si="16"/>
        <v>0.7482537863407025</v>
      </c>
      <c r="FX22" s="7">
        <f t="shared" si="17"/>
        <v>6.2068241602602332E-2</v>
      </c>
      <c r="FY22" s="7">
        <v>12.733428244331456</v>
      </c>
      <c r="FZ22" s="14">
        <v>12.055340493314869</v>
      </c>
      <c r="GA22" s="14">
        <f t="shared" si="18"/>
        <v>1.0562479136439664</v>
      </c>
      <c r="GB22" s="21">
        <v>9.9353991933935895</v>
      </c>
      <c r="GR22" s="7"/>
      <c r="GS22" s="7"/>
      <c r="GT22" s="7"/>
      <c r="GU22" s="7"/>
      <c r="GV22" s="7"/>
      <c r="GW22" s="7"/>
      <c r="GX22" s="7"/>
      <c r="GY22" s="7"/>
      <c r="GZ22" s="7"/>
    </row>
    <row r="23" spans="1:208">
      <c r="A23" s="5">
        <v>22</v>
      </c>
      <c r="B23" s="6"/>
      <c r="P23" s="37"/>
      <c r="AA23" s="39"/>
      <c r="AG23" s="39"/>
      <c r="AH23" s="37"/>
      <c r="AJ23" s="39"/>
      <c r="AK23" s="37"/>
      <c r="AQ23" s="39"/>
      <c r="AT23" s="39"/>
      <c r="AW23" s="39"/>
      <c r="AY23" s="39"/>
      <c r="CO23" s="7">
        <v>0.80133842081739903</v>
      </c>
      <c r="CP23" s="7">
        <v>-0.27510054916831672</v>
      </c>
      <c r="CQ23" s="7">
        <v>8.3693714924093499E-2</v>
      </c>
      <c r="CR23" s="7">
        <v>-0.13613737628457301</v>
      </c>
      <c r="CS23" s="7">
        <v>0.56592644005863946</v>
      </c>
      <c r="CT23" s="7">
        <v>0.53649105314506063</v>
      </c>
      <c r="CU23" s="7">
        <v>1.4984151681588953</v>
      </c>
      <c r="CV23" s="7">
        <v>0</v>
      </c>
      <c r="CW23" s="7">
        <v>0.6456487721044013</v>
      </c>
      <c r="CX23" s="7">
        <v>0.43618321000009619</v>
      </c>
      <c r="CY23" s="7">
        <v>0.41</v>
      </c>
      <c r="CZ23" s="8">
        <v>2.2968318181818184</v>
      </c>
      <c r="DA23" s="15">
        <v>4.7798444008849472E-2</v>
      </c>
      <c r="DB23" s="15">
        <v>1</v>
      </c>
      <c r="DC23" s="8">
        <v>2.1920549999999999</v>
      </c>
      <c r="DD23" s="15">
        <v>4.9508055442510468E-2</v>
      </c>
      <c r="DE23" s="15">
        <v>1</v>
      </c>
      <c r="DF23" s="8">
        <v>2.0014555555555562</v>
      </c>
      <c r="DG23" s="15">
        <v>2.4229181915549569E-2</v>
      </c>
      <c r="DH23" s="15">
        <v>1</v>
      </c>
      <c r="DI23" s="8">
        <v>1.96285</v>
      </c>
      <c r="DJ23" s="15">
        <v>7.8249752260464156E-3</v>
      </c>
      <c r="DK23" s="15">
        <v>1</v>
      </c>
      <c r="DL23" s="16">
        <v>-1.8411308244119962</v>
      </c>
      <c r="DM23" s="16">
        <v>-1.0902011538153511</v>
      </c>
      <c r="DN23" s="16">
        <v>-0.2116710635238217</v>
      </c>
      <c r="DO23" s="16">
        <v>-0.23886891022111278</v>
      </c>
      <c r="DP23" s="11">
        <v>735.30693709999991</v>
      </c>
      <c r="DQ23" s="16">
        <v>-1.8411308244119962</v>
      </c>
      <c r="DR23" s="12">
        <v>674.46747574960534</v>
      </c>
      <c r="DS23" s="16">
        <v>-1.0902011538153511</v>
      </c>
      <c r="DT23" s="15"/>
      <c r="DU23" s="15"/>
      <c r="DV23" s="15"/>
      <c r="DW23" s="15"/>
      <c r="DX23" s="9">
        <v>113.78981345376668</v>
      </c>
      <c r="DY23" s="18">
        <v>4.3524422880758654E-2</v>
      </c>
      <c r="DZ23" s="15">
        <v>1</v>
      </c>
      <c r="EA23" s="9">
        <v>109.04374728445545</v>
      </c>
      <c r="EB23" s="15">
        <v>4.5906777432902522E-2</v>
      </c>
      <c r="EC23" s="15">
        <v>1</v>
      </c>
      <c r="ED23" s="9">
        <v>100.1168032319929</v>
      </c>
      <c r="EE23" s="15">
        <v>2.4455947936118546E-2</v>
      </c>
      <c r="EF23" s="15">
        <v>1</v>
      </c>
      <c r="EG23" s="9">
        <v>98.831248031430633</v>
      </c>
      <c r="EH23" s="15">
        <v>5.1616896387307954E-3</v>
      </c>
      <c r="EI23" s="15">
        <v>1</v>
      </c>
      <c r="EJ23" s="16">
        <v>-2.2419388750243852</v>
      </c>
      <c r="EK23" s="17">
        <v>-1.4940754444929263</v>
      </c>
      <c r="EL23" s="16">
        <v>-0.58943122486933008</v>
      </c>
      <c r="EM23" s="17">
        <v>-0.61652611099932064</v>
      </c>
      <c r="EN23" s="13">
        <v>653.52038151187776</v>
      </c>
      <c r="EO23" s="16">
        <v>-2.2419388750243852</v>
      </c>
      <c r="EP23" s="21">
        <v>-3.5823322334211705</v>
      </c>
      <c r="EQ23" s="13">
        <v>599.44795816510907</v>
      </c>
      <c r="ER23" s="17">
        <v>-1.4940754444929263</v>
      </c>
      <c r="ES23" s="21">
        <v>-2.8164824223469553</v>
      </c>
      <c r="ET23" s="21"/>
      <c r="EU23" s="21"/>
      <c r="EV23" s="15"/>
      <c r="EX23" s="7">
        <v>16.347010709168288</v>
      </c>
      <c r="EY23" s="7">
        <f t="shared" si="0"/>
        <v>1.2360546066749458</v>
      </c>
      <c r="EZ23" s="7">
        <f t="shared" si="1"/>
        <v>9.8767685265014241E-2</v>
      </c>
      <c r="FA23" s="7">
        <v>38.764406342733679</v>
      </c>
      <c r="FB23" s="7">
        <f t="shared" si="2"/>
        <v>2.931112231307353</v>
      </c>
      <c r="FC23" s="7">
        <f t="shared" si="3"/>
        <v>0.23421228218789364</v>
      </c>
      <c r="FD23" s="7">
        <v>8.1267098098346082</v>
      </c>
      <c r="FE23" s="7">
        <f t="shared" si="4"/>
        <v>0.61448892866527149</v>
      </c>
      <c r="FF23" s="7">
        <f t="shared" si="5"/>
        <v>4.910110668048167E-2</v>
      </c>
      <c r="FG23" s="7">
        <v>14.571505748726544</v>
      </c>
      <c r="FH23" s="7">
        <f t="shared" si="6"/>
        <v>1.1018024718612474</v>
      </c>
      <c r="FI23" s="7">
        <f t="shared" si="7"/>
        <v>8.8040187850393428E-2</v>
      </c>
      <c r="FJ23" s="7">
        <v>8.443737371363591</v>
      </c>
      <c r="FK23" s="7">
        <f t="shared" si="8"/>
        <v>0.63846049049039744</v>
      </c>
      <c r="FL23" s="7">
        <f t="shared" si="9"/>
        <v>5.1016568716599868E-2</v>
      </c>
      <c r="FM23" s="7">
        <v>13.125720467620795</v>
      </c>
      <c r="FN23" s="7">
        <f t="shared" si="10"/>
        <v>0.99248159425447435</v>
      </c>
      <c r="FO23" s="7">
        <f t="shared" si="11"/>
        <v>7.9304837507412698E-2</v>
      </c>
      <c r="FP23" s="7">
        <v>30.620752780840643</v>
      </c>
      <c r="FQ23" s="7">
        <f t="shared" si="12"/>
        <v>2.3153421263365916</v>
      </c>
      <c r="FR23" s="7">
        <f t="shared" si="13"/>
        <v>0.18500880234571968</v>
      </c>
      <c r="FS23" s="7">
        <v>0</v>
      </c>
      <c r="FT23" s="7">
        <f t="shared" si="14"/>
        <v>0</v>
      </c>
      <c r="FU23" s="7">
        <f t="shared" si="15"/>
        <v>0</v>
      </c>
      <c r="FV23" s="7">
        <v>10.235001024499635</v>
      </c>
      <c r="FW23" s="7">
        <f t="shared" si="16"/>
        <v>0.77390419512970576</v>
      </c>
      <c r="FX23" s="7">
        <f t="shared" si="17"/>
        <v>6.1839279233353535E-2</v>
      </c>
      <c r="FY23" s="7">
        <v>13.225152530390737</v>
      </c>
      <c r="FZ23" s="14">
        <v>12.514767389337456</v>
      </c>
      <c r="GA23" s="14">
        <f t="shared" si="18"/>
        <v>1.0567637510912531</v>
      </c>
      <c r="GB23" s="21">
        <v>8.7368822029356927</v>
      </c>
      <c r="GR23" s="7"/>
      <c r="GS23" s="7"/>
      <c r="GT23" s="7"/>
      <c r="GU23" s="7"/>
      <c r="GV23" s="7"/>
      <c r="GW23" s="7"/>
      <c r="GX23" s="7"/>
      <c r="GY23" s="7"/>
      <c r="GZ23" s="7"/>
    </row>
    <row r="24" spans="1:208">
      <c r="A24" s="5">
        <v>23</v>
      </c>
      <c r="B24" s="6"/>
      <c r="P24" s="37"/>
      <c r="AA24" s="39"/>
      <c r="AG24" s="39"/>
      <c r="AH24" s="37"/>
      <c r="AJ24" s="39"/>
      <c r="AK24" s="37"/>
      <c r="AQ24" s="39"/>
      <c r="AT24" s="39"/>
      <c r="AW24" s="39"/>
      <c r="AY24" s="39"/>
      <c r="CO24" s="7">
        <v>0.70926503325510204</v>
      </c>
      <c r="CP24" s="7">
        <v>-4.7224550417469535</v>
      </c>
      <c r="CQ24" s="7">
        <v>0.48977046624862908</v>
      </c>
      <c r="CR24" s="7">
        <v>-5.5632277036110622E-2</v>
      </c>
      <c r="CS24" s="7">
        <v>1.3030387602198434</v>
      </c>
      <c r="CT24" s="7">
        <v>0.53983050484502915</v>
      </c>
      <c r="CU24" s="7">
        <v>0.40833938726294594</v>
      </c>
      <c r="CV24" s="7">
        <v>0</v>
      </c>
      <c r="CW24" s="7">
        <v>0.4384297446078822</v>
      </c>
      <c r="CX24" s="7">
        <v>0.53703210780737809</v>
      </c>
      <c r="CY24" s="7">
        <v>0.52</v>
      </c>
      <c r="CZ24" s="8">
        <v>2.3754249999999999</v>
      </c>
      <c r="DA24" s="15">
        <v>3.4218083011579026E-2</v>
      </c>
      <c r="DB24" s="15">
        <v>1</v>
      </c>
      <c r="DC24" s="8">
        <v>2.2968318181818184</v>
      </c>
      <c r="DD24" s="15">
        <v>4.7798444008849472E-2</v>
      </c>
      <c r="DE24" s="15">
        <v>1</v>
      </c>
      <c r="DF24" s="8">
        <v>2.0886500000000003</v>
      </c>
      <c r="DG24" s="15">
        <v>4.3565516207648702E-2</v>
      </c>
      <c r="DH24" s="15">
        <v>1</v>
      </c>
      <c r="DI24" s="8">
        <v>1.9541090909090908</v>
      </c>
      <c r="DJ24" s="15">
        <v>-4.4531722194305345E-3</v>
      </c>
      <c r="DK24" s="15">
        <v>0</v>
      </c>
      <c r="DL24" s="16">
        <v>3.1284626785551106</v>
      </c>
      <c r="DM24" s="16">
        <v>1.4569225244846384</v>
      </c>
      <c r="DN24" s="16">
        <v>0.72320161325265531</v>
      </c>
      <c r="DO24" s="16">
        <v>0.87008792776575028</v>
      </c>
      <c r="DP24" s="11">
        <v>758.31074020000005</v>
      </c>
      <c r="DQ24" s="16">
        <v>3.1284626785551106</v>
      </c>
      <c r="DR24" s="12">
        <v>684.29394432412437</v>
      </c>
      <c r="DS24" s="16">
        <v>1.4569225244846384</v>
      </c>
      <c r="DT24" s="15"/>
      <c r="DU24" s="15"/>
      <c r="DV24" s="15"/>
      <c r="DW24" s="15"/>
      <c r="DX24" s="9">
        <v>117.58099725784984</v>
      </c>
      <c r="DY24" s="18">
        <v>3.3317427008732622E-2</v>
      </c>
      <c r="DZ24" s="15">
        <v>1</v>
      </c>
      <c r="EA24" s="9">
        <v>113.78981345376668</v>
      </c>
      <c r="EB24" s="15">
        <v>4.3524422880758654E-2</v>
      </c>
      <c r="EC24" s="15">
        <v>1</v>
      </c>
      <c r="ED24" s="9">
        <v>104.25761610618389</v>
      </c>
      <c r="EE24" s="15">
        <v>4.1359819136412138E-2</v>
      </c>
      <c r="EF24" s="15">
        <v>1</v>
      </c>
      <c r="EG24" s="9">
        <v>97.726801658665195</v>
      </c>
      <c r="EH24" s="15">
        <v>-1.1175072608758319E-2</v>
      </c>
      <c r="EI24" s="15">
        <v>0</v>
      </c>
      <c r="EJ24" s="16">
        <v>2.5949688405840332</v>
      </c>
      <c r="EK24" s="17">
        <v>0.93207573068506688</v>
      </c>
      <c r="EL24" s="16">
        <v>0.14237583341882853</v>
      </c>
      <c r="EM24" s="17">
        <v>0.28841512006935932</v>
      </c>
      <c r="EN24" s="13">
        <v>670.47903177897695</v>
      </c>
      <c r="EO24" s="16">
        <v>2.5949688405840332</v>
      </c>
      <c r="EP24" s="21">
        <v>-1.0803237980606117</v>
      </c>
      <c r="EQ24" s="13">
        <v>605.03526710125323</v>
      </c>
      <c r="ER24" s="17">
        <v>0.93207573068506688</v>
      </c>
      <c r="ES24" s="21">
        <v>-1.910658440779589</v>
      </c>
      <c r="ET24" s="21"/>
      <c r="EU24" s="21"/>
      <c r="EV24" s="15"/>
      <c r="EX24" s="7">
        <v>17.172219373365994</v>
      </c>
      <c r="EY24" s="7">
        <f t="shared" si="0"/>
        <v>1.2413765072407483</v>
      </c>
      <c r="EZ24" s="7">
        <f t="shared" si="1"/>
        <v>9.476269260962307E-2</v>
      </c>
      <c r="FA24" s="7">
        <v>32.211319639251037</v>
      </c>
      <c r="FB24" s="7">
        <f t="shared" si="2"/>
        <v>2.32855023558617</v>
      </c>
      <c r="FC24" s="7">
        <f t="shared" si="3"/>
        <v>0.17775404070710646</v>
      </c>
      <c r="FD24" s="7">
        <v>8.6562825006095458</v>
      </c>
      <c r="FE24" s="7">
        <f t="shared" si="4"/>
        <v>0.62576103313485576</v>
      </c>
      <c r="FF24" s="7">
        <f t="shared" si="5"/>
        <v>4.7768585988342931E-2</v>
      </c>
      <c r="FG24" s="7">
        <v>14.507767011243967</v>
      </c>
      <c r="FH24" s="7">
        <f t="shared" si="6"/>
        <v>1.0487637473472629</v>
      </c>
      <c r="FI24" s="7">
        <f t="shared" si="7"/>
        <v>8.0059253602993263E-2</v>
      </c>
      <c r="FJ24" s="7">
        <v>9.8568013023434773</v>
      </c>
      <c r="FK24" s="7">
        <f t="shared" si="8"/>
        <v>0.71254631141314029</v>
      </c>
      <c r="FL24" s="7">
        <f t="shared" si="9"/>
        <v>5.4393495192405016E-2</v>
      </c>
      <c r="FM24" s="7">
        <v>13.736407615530721</v>
      </c>
      <c r="FN24" s="7">
        <f t="shared" si="10"/>
        <v>0.99300232177620407</v>
      </c>
      <c r="FO24" s="7">
        <f t="shared" si="11"/>
        <v>7.5802605599713593E-2</v>
      </c>
      <c r="FP24" s="7">
        <v>31.154128762384168</v>
      </c>
      <c r="FQ24" s="7">
        <f t="shared" si="12"/>
        <v>2.2521261060268154</v>
      </c>
      <c r="FR24" s="7">
        <f t="shared" si="13"/>
        <v>0.17192006829410461</v>
      </c>
      <c r="FS24" s="7">
        <v>0</v>
      </c>
      <c r="FT24" s="7">
        <f t="shared" si="14"/>
        <v>0</v>
      </c>
      <c r="FU24" s="7">
        <f t="shared" si="15"/>
        <v>0</v>
      </c>
      <c r="FV24" s="7">
        <v>10.718304057959838</v>
      </c>
      <c r="FW24" s="7">
        <f t="shared" si="16"/>
        <v>0.77482418350951165</v>
      </c>
      <c r="FX24" s="7">
        <f t="shared" si="17"/>
        <v>5.9147587778680552E-2</v>
      </c>
      <c r="FY24" s="7">
        <v>13.833207953592819</v>
      </c>
      <c r="FZ24" s="14">
        <v>13.099844179762021</v>
      </c>
      <c r="GA24" s="14">
        <f t="shared" si="18"/>
        <v>1.0559826333632101</v>
      </c>
      <c r="GB24" s="21">
        <v>10.321094332172587</v>
      </c>
      <c r="GR24" s="7"/>
      <c r="GS24" s="7"/>
      <c r="GT24" s="7"/>
      <c r="GU24" s="7"/>
      <c r="GV24" s="7"/>
      <c r="GW24" s="7"/>
      <c r="GX24" s="7"/>
      <c r="GY24" s="7"/>
      <c r="GZ24" s="7"/>
    </row>
    <row r="25" spans="1:208">
      <c r="A25" s="5">
        <v>24</v>
      </c>
      <c r="B25" s="40" t="s">
        <v>270</v>
      </c>
      <c r="C25" s="35">
        <f>((1+'Teste IPCA e Camb trim'!CO25/100)*(1+'Teste IPCA e Camb trim'!CO26/100)*(1+CO27/100)-1)*100</f>
        <v>2.9163318575273101</v>
      </c>
      <c r="D25" s="35">
        <f>((1+'Teste IPCA e Camb trim'!CP25/100)*(1+'Teste IPCA e Camb trim'!CP26/100)*(1+CP27/100)-1)*100</f>
        <v>-3.2593281263954998</v>
      </c>
      <c r="E25" s="35">
        <f>((1+'Teste IPCA e Camb trim'!CQ25/100)*(1+'Teste IPCA e Camb trim'!CQ26/100)*(1+CQ27/100)-1)*100</f>
        <v>1.5957929693979356</v>
      </c>
      <c r="F25" s="35">
        <f>((1+'Teste IPCA e Camb trim'!CR25/100)*(1+'Teste IPCA e Camb trim'!CR26/100)*(1+CR27/100)-1)*100</f>
        <v>2.6964158580393027</v>
      </c>
      <c r="G25" s="35">
        <f>((1+'Teste IPCA e Camb trim'!CS25/100)*(1+'Teste IPCA e Camb trim'!CS26/100)*(1+CS27/100)-1)*100</f>
        <v>1.8895319553235757</v>
      </c>
      <c r="H25" s="35">
        <f>((1+'Teste IPCA e Camb trim'!CT25/100)*(1+'Teste IPCA e Camb trim'!CT26/100)*(1+CT27/100)-1)*100</f>
        <v>3.0049888903377786</v>
      </c>
      <c r="I25" s="35">
        <f>((1+'Teste IPCA e Camb trim'!CU25/100)*(1+'Teste IPCA e Camb trim'!CU26/100)*(1+CU27/100)-1)*100</f>
        <v>5.1998097846747804</v>
      </c>
      <c r="J25" s="35">
        <f>((1+'Teste IPCA e Camb trim'!CV25/100)*(1+'Teste IPCA e Camb trim'!CV26/100)*(1+CV27/100)-1)*100</f>
        <v>0</v>
      </c>
      <c r="K25" s="35">
        <f>((1+'Teste IPCA e Camb trim'!CW25/100)*(1+'Teste IPCA e Camb trim'!CW26/100)*(1+CW27/100)-1)*100</f>
        <v>2.9243353074370537</v>
      </c>
      <c r="L25" s="35">
        <f>((1+'Teste IPCA e Camb trim'!CX25/100)*(1+'Teste IPCA e Camb trim'!CX26/100)*(1+CX27/100)-1)*100</f>
        <v>2.4027471116941701</v>
      </c>
      <c r="M25" s="35">
        <f>((1+'Teste IPCA e Camb trim'!CY25/100)*(1+'Teste IPCA e Camb trim'!CY26/100)*(1+CY27/100)-1)*100</f>
        <v>2.3250200679999944</v>
      </c>
      <c r="N25" s="35">
        <f>AVERAGE(CZ25:CZ27)</f>
        <v>2.5490387733166906</v>
      </c>
      <c r="O25" s="39">
        <f>(N25-N22)/N22</f>
        <v>0.11403976429141854</v>
      </c>
      <c r="P25" s="37">
        <f>IF(O25&gt;0,1,0)</f>
        <v>1</v>
      </c>
      <c r="Q25" s="35">
        <v>2.2881039393939395</v>
      </c>
      <c r="R25" s="35">
        <v>0.13568299931188893</v>
      </c>
      <c r="S25" s="35">
        <v>1</v>
      </c>
      <c r="T25" s="35">
        <f>((1+'Teste IPCA e Camb trim'!DL25/100)*(1+'Teste IPCA e Camb trim'!DL26/100)*(1+DL27/100)-1)*100</f>
        <v>-1.4753319327970082</v>
      </c>
      <c r="U25" s="35">
        <f>((1+'Teste IPCA e Camb trim'!DM25/100)*(1+'Teste IPCA e Camb trim'!DM26/100)*(1+DM27/100)-1)*100</f>
        <v>0.74621949184352498</v>
      </c>
      <c r="V25" s="35">
        <f>((1+'Teste IPCA e Camb trim'!DN25/100)*(1+'Teste IPCA e Camb trim'!DN26/100)*(1+DN27/100)-1)*100</f>
        <v>1.4389073268692432</v>
      </c>
      <c r="W25" s="35">
        <f>((1+'Teste IPCA e Camb trim'!DO25/100)*(1+'Teste IPCA e Camb trim'!DO26/100)*(1+DO27/100)-1)*100</f>
        <v>1.1480021246131011</v>
      </c>
      <c r="X25" s="35">
        <f>AVERAGE(DP25:DP27)</f>
        <v>753.43509696666661</v>
      </c>
      <c r="Y25" s="39">
        <f>(X25-X22)/X22</f>
        <v>7.8426261501166172E-3</v>
      </c>
      <c r="Z25" s="35">
        <f>AVERAGE(DR25:DR27)</f>
        <v>688.20086094834608</v>
      </c>
      <c r="AA25" s="39">
        <f>(Z25-Z22)/Z22</f>
        <v>1.1731279613725634E-2</v>
      </c>
      <c r="AF25" s="35">
        <f>AVERAGE(DX25:DX27)</f>
        <v>123.84496181802167</v>
      </c>
      <c r="AG25" s="39">
        <f>(AF25-AF22)/AF22</f>
        <v>9.1418908877428665E-2</v>
      </c>
      <c r="AH25" s="37">
        <f>IF(AG25&gt;0,1,0)</f>
        <v>1</v>
      </c>
      <c r="AI25" s="35">
        <v>113.47151933202399</v>
      </c>
      <c r="AJ25" s="39">
        <f>(AI25-AI22)/AI22</f>
        <v>0.12682284723248582</v>
      </c>
      <c r="AK25" s="37">
        <f>IF(AJ25&gt;0,1,0)</f>
        <v>1</v>
      </c>
      <c r="AL25" s="35">
        <f>((1+'Teste IPCA e Camb trim'!EJ25/100)*(1+'Teste IPCA e Camb trim'!EJ26/100)*(1+EJ27/100)-1)*100</f>
        <v>-3.7140007383057339</v>
      </c>
      <c r="AM25" s="35">
        <f>((1+'Teste IPCA e Camb trim'!EK25/100)*(1+'Teste IPCA e Camb trim'!EK26/100)*(1+EK27/100)-1)*100</f>
        <v>-1.5429272089145685</v>
      </c>
      <c r="AN25" s="35">
        <f>((1+'Teste IPCA e Camb trim'!EL25/100)*(1+'Teste IPCA e Camb trim'!EL26/100)*(1+EL27/100)-1)*100</f>
        <v>-0.81703825380157191</v>
      </c>
      <c r="AO25" s="35">
        <f>((1+'Teste IPCA e Camb trim'!EM25/100)*(1+'Teste IPCA e Camb trim'!EM26/100)*(1+EM27/100)-1)*100</f>
        <v>-1.1014738841476857</v>
      </c>
      <c r="AP25" s="35">
        <f>AVERAGE(EN25:EN27)</f>
        <v>653.78820129242058</v>
      </c>
      <c r="AQ25" s="39">
        <f>(AP25-AP22)/AP22</f>
        <v>-1.5629919824825807E-2</v>
      </c>
      <c r="AR25" s="35">
        <f>AR22+AQ25</f>
        <v>-3.1945623714718263E-2</v>
      </c>
      <c r="AS25" s="35">
        <f>AVERAGE(EQ25:EQ27)</f>
        <v>597.16721115987923</v>
      </c>
      <c r="AT25" s="39">
        <f>(AS25-AS22)/AS22</f>
        <v>-1.1870557628286024E-2</v>
      </c>
      <c r="AU25" s="35">
        <f>AU22+AT25</f>
        <v>-3.0454006458077922E-2</v>
      </c>
      <c r="AW25" s="39"/>
      <c r="AY25" s="39"/>
      <c r="AZ25" s="35">
        <f>L25+AZ22</f>
        <v>15.493385534403735</v>
      </c>
      <c r="BA25" s="35">
        <f>M25+BA22</f>
        <v>14.759562249500078</v>
      </c>
      <c r="BB25" s="35">
        <f>AZ25/$BA25</f>
        <v>1.0497184992683988</v>
      </c>
      <c r="BD25" s="35">
        <f>C25+BD22</f>
        <v>19.258573570089322</v>
      </c>
      <c r="BE25" s="35">
        <f>BD25/$AZ25</f>
        <v>1.2430190630269171</v>
      </c>
      <c r="BF25" s="35">
        <f>BD25/$BA25</f>
        <v>1.3048201054026267</v>
      </c>
      <c r="BG25" s="35">
        <f>D25+BG22</f>
        <v>25.847467572389025</v>
      </c>
      <c r="BH25" s="35">
        <f>BG25/$AZ25</f>
        <v>1.668290478862325</v>
      </c>
      <c r="BI25" s="35">
        <f>BG25/$BA25</f>
        <v>1.7512353778151182</v>
      </c>
      <c r="BJ25" s="35">
        <f>E25+BJ22</f>
        <v>9.9584213439454441</v>
      </c>
      <c r="BK25" s="35">
        <f>BJ25/$AZ25</f>
        <v>0.64275308465230774</v>
      </c>
      <c r="BL25" s="35">
        <f>BJ25/$BA25</f>
        <v>0.67470980342135456</v>
      </c>
      <c r="BM25" s="35">
        <f>F25+BM22</f>
        <v>16.453495447705354</v>
      </c>
      <c r="BN25" s="35">
        <f>BM25/$AZ25</f>
        <v>1.0619690196935752</v>
      </c>
      <c r="BO25" s="35">
        <f>BM25/$BA25</f>
        <v>1.1147685256222726</v>
      </c>
      <c r="BP25" s="35">
        <f>G25+BP22</f>
        <v>11.364531765328078</v>
      </c>
      <c r="BQ25" s="35">
        <f>BP25/$AZ25</f>
        <v>0.73350861502107734</v>
      </c>
      <c r="BR25" s="35">
        <f>BP25/$BA25</f>
        <v>0.76997756256036698</v>
      </c>
      <c r="BS25" s="35">
        <f>H25+BS22</f>
        <v>16.010322751941143</v>
      </c>
      <c r="BT25" s="35">
        <f>BS25/$AZ25</f>
        <v>1.0333650264101106</v>
      </c>
      <c r="BU25" s="35">
        <f>BS25/$BA25</f>
        <v>1.0847423847196707</v>
      </c>
      <c r="BV25" s="35">
        <f>I25+BV22</f>
        <v>33.172266072281452</v>
      </c>
      <c r="BW25" s="35">
        <f>BV25/$AZ25</f>
        <v>2.1410598734938207</v>
      </c>
      <c r="BX25" s="35">
        <f>BV25/$BA25</f>
        <v>2.2475101572477212</v>
      </c>
      <c r="BY25" s="35">
        <f>J25+BY22</f>
        <v>0</v>
      </c>
      <c r="BZ25" s="35">
        <f>BY25/$AZ25</f>
        <v>0</v>
      </c>
      <c r="CA25" s="35">
        <f>BY25/$BA25</f>
        <v>0</v>
      </c>
      <c r="CB25" s="35">
        <f>K25+CB22</f>
        <v>13.18308734191822</v>
      </c>
      <c r="CC25" s="35">
        <f>CB25/$AZ25</f>
        <v>0.85088487036255589</v>
      </c>
      <c r="CD25" s="35">
        <f>CB25/$BA25</f>
        <v>0.89318958916716829</v>
      </c>
      <c r="CO25" s="7">
        <v>1.2436803685426101</v>
      </c>
      <c r="CP25" s="7">
        <v>-2.6141994280104552</v>
      </c>
      <c r="CQ25" s="7">
        <v>0.67512589219240748</v>
      </c>
      <c r="CR25" s="7">
        <v>2.4931033226428978</v>
      </c>
      <c r="CS25" s="7">
        <v>0.66967775958259868</v>
      </c>
      <c r="CT25" s="7">
        <v>1.4454122949767001</v>
      </c>
      <c r="CU25" s="7">
        <v>3.8636530925453938</v>
      </c>
      <c r="CV25" s="7">
        <v>0</v>
      </c>
      <c r="CW25" s="7">
        <v>1.0049729070712443</v>
      </c>
      <c r="CX25" s="7">
        <v>1.3515756068488427</v>
      </c>
      <c r="CY25" s="7">
        <v>1.33</v>
      </c>
      <c r="CZ25" s="8">
        <v>2.4656227272727271</v>
      </c>
      <c r="DA25" s="15">
        <v>3.7971195585096318E-2</v>
      </c>
      <c r="DB25" s="15">
        <v>1</v>
      </c>
      <c r="DC25" s="8">
        <v>2.3754249999999999</v>
      </c>
      <c r="DD25" s="15">
        <v>3.4218083011579026E-2</v>
      </c>
      <c r="DE25" s="15">
        <v>1</v>
      </c>
      <c r="DF25" s="8">
        <v>2.1920549999999999</v>
      </c>
      <c r="DG25" s="15">
        <v>4.9508055442510468E-2</v>
      </c>
      <c r="DH25" s="15">
        <v>1</v>
      </c>
      <c r="DI25" s="8">
        <v>2.0014555555555562</v>
      </c>
      <c r="DJ25" s="15">
        <v>2.4229181915549569E-2</v>
      </c>
      <c r="DK25" s="15">
        <v>1</v>
      </c>
      <c r="DL25" s="16">
        <v>0.20663352329504114</v>
      </c>
      <c r="DM25" s="16">
        <v>0.79437716328696339</v>
      </c>
      <c r="DN25" s="16">
        <v>-1.8411308244119962</v>
      </c>
      <c r="DO25" s="16">
        <v>-1.0902011538153511</v>
      </c>
      <c r="DP25" s="11">
        <v>759.87766439999996</v>
      </c>
      <c r="DQ25" s="16">
        <v>0.20663352329504114</v>
      </c>
      <c r="DR25" s="12">
        <v>689.72981914759077</v>
      </c>
      <c r="DS25" s="16">
        <v>0.79437716328696339</v>
      </c>
      <c r="DT25" s="15"/>
      <c r="DU25" s="15"/>
      <c r="DV25" s="15"/>
      <c r="DW25" s="15"/>
      <c r="DX25" s="9">
        <v>121.52817515198376</v>
      </c>
      <c r="DY25" s="18">
        <v>3.3569862360309073E-2</v>
      </c>
      <c r="DZ25" s="15">
        <v>1</v>
      </c>
      <c r="EA25" s="9">
        <v>117.58099725784984</v>
      </c>
      <c r="EB25" s="15">
        <v>3.3317427008732622E-2</v>
      </c>
      <c r="EC25" s="15">
        <v>1</v>
      </c>
      <c r="ED25" s="9">
        <v>109.04374728445545</v>
      </c>
      <c r="EE25" s="15">
        <v>4.5906777432902522E-2</v>
      </c>
      <c r="EF25" s="15">
        <v>1</v>
      </c>
      <c r="EG25" s="9">
        <v>100.1168032319929</v>
      </c>
      <c r="EH25" s="15">
        <v>2.4455947936118546E-2</v>
      </c>
      <c r="EI25" s="15">
        <v>1</v>
      </c>
      <c r="EJ25" s="16">
        <v>-1.1086218066761688</v>
      </c>
      <c r="EK25" s="17">
        <v>-0.52859255572193609</v>
      </c>
      <c r="EL25" s="16">
        <v>-2.2419388750243852</v>
      </c>
      <c r="EM25" s="17">
        <v>-1.4940754444929263</v>
      </c>
      <c r="EN25" s="13">
        <v>663.045955023484</v>
      </c>
      <c r="EO25" s="16">
        <v>-1.1086218066761688</v>
      </c>
      <c r="EP25" s="21">
        <v>-2.1769688995287639</v>
      </c>
      <c r="EQ25" s="13">
        <v>601.83709571986367</v>
      </c>
      <c r="ER25" s="17">
        <v>-0.52859255572193609</v>
      </c>
      <c r="ES25" s="21">
        <v>-2.4291513982182988</v>
      </c>
      <c r="ET25" s="21"/>
      <c r="EU25" s="21"/>
      <c r="EV25" s="15"/>
      <c r="EX25" s="7">
        <v>18.629467263098221</v>
      </c>
      <c r="EY25" s="7">
        <f t="shared" si="0"/>
        <v>1.2119288614142036</v>
      </c>
      <c r="EZ25" s="7">
        <f t="shared" si="1"/>
        <v>8.2985680466752934E-2</v>
      </c>
      <c r="FA25" s="7">
        <v>28.755052077476662</v>
      </c>
      <c r="FB25" s="7">
        <f t="shared" si="2"/>
        <v>1.8706427313245004</v>
      </c>
      <c r="FC25" s="7">
        <f t="shared" si="3"/>
        <v>0.12809048856877864</v>
      </c>
      <c r="FD25" s="7">
        <v>9.389849197264887</v>
      </c>
      <c r="FE25" s="7">
        <f t="shared" si="4"/>
        <v>0.61085102895206234</v>
      </c>
      <c r="FF25" s="7">
        <f t="shared" si="5"/>
        <v>4.1827445418083829E-2</v>
      </c>
      <c r="FG25" s="7">
        <v>17.362563955285481</v>
      </c>
      <c r="FH25" s="7">
        <f t="shared" si="6"/>
        <v>1.129511223718211</v>
      </c>
      <c r="FI25" s="7">
        <f t="shared" si="7"/>
        <v>7.7342210817318846E-2</v>
      </c>
      <c r="FJ25" s="7">
        <v>10.592487868054112</v>
      </c>
      <c r="FK25" s="7">
        <f t="shared" si="8"/>
        <v>0.68908796908557646</v>
      </c>
      <c r="FL25" s="7">
        <f t="shared" si="9"/>
        <v>4.7184645763193291E-2</v>
      </c>
      <c r="FM25" s="7">
        <v>15.380367635070424</v>
      </c>
      <c r="FN25" s="7">
        <f t="shared" si="10"/>
        <v>1.0005606264987101</v>
      </c>
      <c r="FO25" s="7">
        <f t="shared" si="11"/>
        <v>6.8512440855105591E-2</v>
      </c>
      <c r="FP25" s="7">
        <v>36.221469314313005</v>
      </c>
      <c r="FQ25" s="7">
        <f t="shared" si="12"/>
        <v>2.3563660433703855</v>
      </c>
      <c r="FR25" s="7">
        <f t="shared" si="13"/>
        <v>0.16134993213187449</v>
      </c>
      <c r="FS25" s="7">
        <v>0</v>
      </c>
      <c r="FT25" s="7">
        <f t="shared" si="14"/>
        <v>0</v>
      </c>
      <c r="FU25" s="7">
        <f t="shared" si="15"/>
        <v>0</v>
      </c>
      <c r="FV25" s="7">
        <v>11.830993016911107</v>
      </c>
      <c r="FW25" s="7">
        <f t="shared" si="16"/>
        <v>0.76965818151902965</v>
      </c>
      <c r="FX25" s="7">
        <f t="shared" si="17"/>
        <v>5.2701614718234785E-2</v>
      </c>
      <c r="FY25" s="7">
        <v>15.371749824787106</v>
      </c>
      <c r="FZ25" s="14">
        <v>14.604072107352861</v>
      </c>
      <c r="GA25" s="14">
        <f t="shared" si="18"/>
        <v>1.052566004316545</v>
      </c>
      <c r="GB25" s="21">
        <v>11.197459911835628</v>
      </c>
      <c r="GR25" s="7"/>
      <c r="GS25" s="7"/>
      <c r="GT25" s="7"/>
      <c r="GU25" s="7"/>
      <c r="GV25" s="7"/>
      <c r="GW25" s="7"/>
      <c r="GX25" s="7"/>
      <c r="GY25" s="7"/>
      <c r="GZ25" s="7"/>
    </row>
    <row r="26" spans="1:208">
      <c r="A26" s="5">
        <v>25</v>
      </c>
      <c r="B26" s="6"/>
      <c r="P26" s="37"/>
      <c r="AA26" s="39"/>
      <c r="AG26" s="39"/>
      <c r="AH26" s="37"/>
      <c r="AJ26" s="39"/>
      <c r="AK26" s="37"/>
      <c r="AQ26" s="39"/>
      <c r="AT26" s="39"/>
      <c r="AW26" s="39"/>
      <c r="AY26" s="39"/>
      <c r="CO26" s="7">
        <v>1.1818752094088447</v>
      </c>
      <c r="CP26" s="7">
        <v>-0.20038936542865482</v>
      </c>
      <c r="CQ26" s="7">
        <v>0.48601551207465565</v>
      </c>
      <c r="CR26" s="7">
        <v>0.38893862189586237</v>
      </c>
      <c r="CS26" s="7">
        <v>0.62513186366273121</v>
      </c>
      <c r="CT26" s="7">
        <v>1.3401956275268967</v>
      </c>
      <c r="CU26" s="7">
        <v>0.95962603918375855</v>
      </c>
      <c r="CV26" s="7">
        <v>0</v>
      </c>
      <c r="CW26" s="7">
        <v>1.136079807953605</v>
      </c>
      <c r="CX26" s="7">
        <v>0.72335987031844073</v>
      </c>
      <c r="CY26" s="7">
        <v>0.7</v>
      </c>
      <c r="CZ26" s="8">
        <v>2.5102304347826085</v>
      </c>
      <c r="DA26" s="15">
        <v>1.809186256131845E-2</v>
      </c>
      <c r="DB26" s="15">
        <v>1</v>
      </c>
      <c r="DC26" s="8">
        <v>2.4656227272727271</v>
      </c>
      <c r="DD26" s="15">
        <v>3.7971195585096318E-2</v>
      </c>
      <c r="DE26" s="15">
        <v>1</v>
      </c>
      <c r="DF26" s="8">
        <v>2.2968318181818184</v>
      </c>
      <c r="DG26" s="15">
        <v>4.7798444008849472E-2</v>
      </c>
      <c r="DH26" s="15">
        <v>1</v>
      </c>
      <c r="DI26" s="8">
        <v>2.0886500000000003</v>
      </c>
      <c r="DJ26" s="15">
        <v>4.3565516207648702E-2</v>
      </c>
      <c r="DK26" s="15">
        <v>1</v>
      </c>
      <c r="DL26" s="16">
        <v>-0.86503103169773832</v>
      </c>
      <c r="DM26" s="16">
        <v>-0.61724670300324913</v>
      </c>
      <c r="DN26" s="16">
        <v>3.1284626785551106</v>
      </c>
      <c r="DO26" s="16">
        <v>1.4569225244846384</v>
      </c>
      <c r="DP26" s="11">
        <v>753.30448679999995</v>
      </c>
      <c r="DQ26" s="16">
        <v>-0.86503103169773832</v>
      </c>
      <c r="DR26" s="12">
        <v>685.47248457927196</v>
      </c>
      <c r="DS26" s="16">
        <v>-0.61724670300324913</v>
      </c>
      <c r="DT26" s="15"/>
      <c r="DU26" s="15"/>
      <c r="DV26" s="15"/>
      <c r="DW26" s="15"/>
      <c r="DX26" s="9">
        <v>121.71336802761714</v>
      </c>
      <c r="DY26" s="18">
        <v>1.5238678224354038E-3</v>
      </c>
      <c r="DZ26" s="15">
        <v>1</v>
      </c>
      <c r="EA26" s="9">
        <v>121.52817515198376</v>
      </c>
      <c r="EB26" s="15">
        <v>3.3569862360309073E-2</v>
      </c>
      <c r="EC26" s="15">
        <v>1</v>
      </c>
      <c r="ED26" s="9">
        <v>113.78981345376668</v>
      </c>
      <c r="EE26" s="15">
        <v>4.3524422880758654E-2</v>
      </c>
      <c r="EF26" s="15">
        <v>1</v>
      </c>
      <c r="EG26" s="9">
        <v>104.25761610618389</v>
      </c>
      <c r="EH26" s="15">
        <v>4.1359819136412138E-2</v>
      </c>
      <c r="EI26" s="15">
        <v>1</v>
      </c>
      <c r="EJ26" s="16">
        <v>-1.5541519679223015</v>
      </c>
      <c r="EK26" s="17">
        <v>-1.3080900724957847</v>
      </c>
      <c r="EL26" s="16">
        <v>2.5949688405840332</v>
      </c>
      <c r="EM26" s="17">
        <v>0.93207573068506688</v>
      </c>
      <c r="EN26" s="13">
        <v>652.74121326525733</v>
      </c>
      <c r="EO26" s="16">
        <v>-1.5541519679223015</v>
      </c>
      <c r="EP26" s="21">
        <v>-3.6972874624579877</v>
      </c>
      <c r="EQ26" s="13">
        <v>593.96452441815518</v>
      </c>
      <c r="ER26" s="17">
        <v>-1.3080900724957847</v>
      </c>
      <c r="ES26" s="21">
        <v>-3.7054659824280911</v>
      </c>
      <c r="ET26" s="21"/>
      <c r="EU26" s="21"/>
      <c r="EV26" s="15"/>
      <c r="EX26" s="7">
        <v>20.031519527734567</v>
      </c>
      <c r="EY26" s="7">
        <f t="shared" si="0"/>
        <v>1.2360326607844088</v>
      </c>
      <c r="EZ26" s="7">
        <f t="shared" si="1"/>
        <v>8.0229036931376646E-2</v>
      </c>
      <c r="FA26" s="7">
        <v>28.497040645661276</v>
      </c>
      <c r="FB26" s="7">
        <f t="shared" si="2"/>
        <v>1.7583924636855381</v>
      </c>
      <c r="FC26" s="7">
        <f t="shared" si="3"/>
        <v>0.11413463283353144</v>
      </c>
      <c r="FD26" s="7">
        <v>9.9215008329986745</v>
      </c>
      <c r="FE26" s="7">
        <f t="shared" si="4"/>
        <v>0.61220014071358764</v>
      </c>
      <c r="FF26" s="7">
        <f t="shared" si="5"/>
        <v>3.9736998266319559E-2</v>
      </c>
      <c r="FG26" s="7">
        <v>17.819032294154823</v>
      </c>
      <c r="FH26" s="7">
        <f t="shared" si="6"/>
        <v>1.0995124892374237</v>
      </c>
      <c r="FI26" s="7">
        <f t="shared" si="7"/>
        <v>7.1367716165006256E-2</v>
      </c>
      <c r="FJ26" s="7">
        <v>11.283836748534659</v>
      </c>
      <c r="FK26" s="7">
        <f t="shared" si="8"/>
        <v>0.69626224515008228</v>
      </c>
      <c r="FL26" s="7">
        <f t="shared" si="9"/>
        <v>4.5193344118123153E-2</v>
      </c>
      <c r="FM26" s="7">
        <v>16.926690277140089</v>
      </c>
      <c r="FN26" s="7">
        <f t="shared" si="10"/>
        <v>1.0444510708515971</v>
      </c>
      <c r="FO26" s="7">
        <f t="shared" si="11"/>
        <v>6.7793761601081512E-2</v>
      </c>
      <c r="FP26" s="7">
        <v>37.528686004811874</v>
      </c>
      <c r="FQ26" s="7">
        <f t="shared" si="12"/>
        <v>2.3156846166385789</v>
      </c>
      <c r="FR26" s="7">
        <f t="shared" si="13"/>
        <v>0.15030763548902881</v>
      </c>
      <c r="FS26" s="7">
        <v>0</v>
      </c>
      <c r="FT26" s="7">
        <f t="shared" si="14"/>
        <v>0</v>
      </c>
      <c r="FU26" s="7">
        <f t="shared" si="15"/>
        <v>0</v>
      </c>
      <c r="FV26" s="7">
        <v>13.101482347610238</v>
      </c>
      <c r="FW26" s="7">
        <f t="shared" si="16"/>
        <v>0.80841895513295914</v>
      </c>
      <c r="FX26" s="7">
        <f t="shared" si="17"/>
        <v>5.2473268923352405E-2</v>
      </c>
      <c r="FY26" s="7">
        <v>16.206302764703807</v>
      </c>
      <c r="FZ26" s="14">
        <v>15.406300612104328</v>
      </c>
      <c r="GA26" s="14">
        <f t="shared" si="18"/>
        <v>1.0519269468214152</v>
      </c>
      <c r="GB26" s="21">
        <v>10.511097256706471</v>
      </c>
      <c r="GR26" s="7"/>
      <c r="GS26" s="7"/>
      <c r="GT26" s="7"/>
      <c r="GU26" s="7"/>
      <c r="GV26" s="7"/>
      <c r="GW26" s="7"/>
      <c r="GX26" s="7"/>
      <c r="GY26" s="7"/>
      <c r="GZ26" s="7"/>
    </row>
    <row r="27" spans="1:208">
      <c r="A27" s="5">
        <v>26</v>
      </c>
      <c r="B27" s="6"/>
      <c r="P27" s="37"/>
      <c r="AA27" s="39"/>
      <c r="AG27" s="39"/>
      <c r="AH27" s="37"/>
      <c r="AJ27" s="39"/>
      <c r="AK27" s="37"/>
      <c r="AQ27" s="39"/>
      <c r="AT27" s="39"/>
      <c r="AW27" s="39"/>
      <c r="AY27" s="39"/>
      <c r="CO27" s="7">
        <v>0.46473677046119377</v>
      </c>
      <c r="CP27" s="7">
        <v>-0.46298477435876562</v>
      </c>
      <c r="CQ27" s="7">
        <v>0.42640519007912658</v>
      </c>
      <c r="CR27" s="7">
        <v>-0.18983324695331927</v>
      </c>
      <c r="CS27" s="7">
        <v>0.58296329320390861</v>
      </c>
      <c r="CT27" s="7">
        <v>0.19455245929516085</v>
      </c>
      <c r="CU27" s="7">
        <v>0.32372008407623998</v>
      </c>
      <c r="CV27" s="7">
        <v>0</v>
      </c>
      <c r="CW27" s="7">
        <v>0.75560120873172654</v>
      </c>
      <c r="CX27" s="7">
        <v>0.31154016308034826</v>
      </c>
      <c r="CY27" s="7">
        <v>0.28000000000000003</v>
      </c>
      <c r="CZ27" s="8">
        <v>2.6712631578947366</v>
      </c>
      <c r="DA27" s="15">
        <v>6.4150573939668609E-2</v>
      </c>
      <c r="DB27" s="15">
        <v>1</v>
      </c>
      <c r="DC27" s="8">
        <v>2.5102304347826085</v>
      </c>
      <c r="DD27" s="15">
        <v>1.809186256131845E-2</v>
      </c>
      <c r="DE27" s="15">
        <v>1</v>
      </c>
      <c r="DF27" s="8">
        <v>2.3754249999999999</v>
      </c>
      <c r="DG27" s="15">
        <v>3.4218083011579026E-2</v>
      </c>
      <c r="DH27" s="15">
        <v>1</v>
      </c>
      <c r="DI27" s="8">
        <v>2.1920549999999999</v>
      </c>
      <c r="DJ27" s="15">
        <v>4.9508055442510468E-2</v>
      </c>
      <c r="DK27" s="15">
        <v>1</v>
      </c>
      <c r="DL27" s="16">
        <v>-0.82056422181394639</v>
      </c>
      <c r="DM27" s="16">
        <v>0.57300542724405545</v>
      </c>
      <c r="DN27" s="16">
        <v>0.20663352329504114</v>
      </c>
      <c r="DO27" s="16">
        <v>0.79437716328696339</v>
      </c>
      <c r="DP27" s="11">
        <v>747.12313970000002</v>
      </c>
      <c r="DQ27" s="16">
        <v>-0.82056422181394639</v>
      </c>
      <c r="DR27" s="12">
        <v>689.40027911817583</v>
      </c>
      <c r="DS27" s="16">
        <v>0.57300542724405545</v>
      </c>
      <c r="DT27" s="15"/>
      <c r="DU27" s="15"/>
      <c r="DV27" s="15"/>
      <c r="DW27" s="15"/>
      <c r="DX27" s="9">
        <v>128.29334227446412</v>
      </c>
      <c r="DY27" s="18">
        <v>5.4061228881234727E-2</v>
      </c>
      <c r="DZ27" s="15">
        <v>1</v>
      </c>
      <c r="EA27" s="9">
        <v>121.71336802761714</v>
      </c>
      <c r="EB27" s="15">
        <v>1.5238678224354038E-3</v>
      </c>
      <c r="EC27" s="15">
        <v>1</v>
      </c>
      <c r="ED27" s="9">
        <v>117.58099725784984</v>
      </c>
      <c r="EE27" s="15">
        <v>3.3317427008732622E-2</v>
      </c>
      <c r="EF27" s="15">
        <v>1</v>
      </c>
      <c r="EG27" s="9">
        <v>109.04374728445545</v>
      </c>
      <c r="EH27" s="15">
        <v>4.5906777432902522E-2</v>
      </c>
      <c r="EI27" s="15">
        <v>1</v>
      </c>
      <c r="EJ27" s="16">
        <v>-1.0974912463242115</v>
      </c>
      <c r="EK27" s="17">
        <v>0.29218730279623473</v>
      </c>
      <c r="EL27" s="16">
        <v>-1.1086218066761688</v>
      </c>
      <c r="EM27" s="17">
        <v>-0.52859255572193609</v>
      </c>
      <c r="EN27" s="13">
        <v>645.57743558852064</v>
      </c>
      <c r="EO27" s="16">
        <v>-1.0974912463242115</v>
      </c>
      <c r="EP27" s="21">
        <v>-4.7542013025302809</v>
      </c>
      <c r="EQ27" s="13">
        <v>595.70001334161907</v>
      </c>
      <c r="ER27" s="17">
        <v>0.29218730279623473</v>
      </c>
      <c r="ES27" s="21">
        <v>-3.4241055807419429</v>
      </c>
      <c r="ET27" s="21"/>
      <c r="EU27" s="21"/>
      <c r="EV27" s="15"/>
      <c r="EX27" s="7">
        <v>20.589350135123262</v>
      </c>
      <c r="EY27" s="7">
        <f t="shared" si="0"/>
        <v>1.2426929909616355</v>
      </c>
      <c r="EZ27" s="7">
        <f t="shared" si="1"/>
        <v>7.9004282982577653E-2</v>
      </c>
      <c r="FA27" s="7">
        <v>27.902118911970277</v>
      </c>
      <c r="FB27" s="7">
        <f t="shared" si="2"/>
        <v>1.684063235475012</v>
      </c>
      <c r="FC27" s="7">
        <f t="shared" si="3"/>
        <v>0.10706442329980971</v>
      </c>
      <c r="FD27" s="7">
        <v>10.390211817563454</v>
      </c>
      <c r="FE27" s="7">
        <f t="shared" si="4"/>
        <v>0.62711272165247289</v>
      </c>
      <c r="FF27" s="7">
        <f t="shared" si="5"/>
        <v>3.9868729673181169E-2</v>
      </c>
      <c r="FG27" s="7">
        <v>17.59537259962185</v>
      </c>
      <c r="FH27" s="7">
        <f t="shared" si="6"/>
        <v>1.0619881666691362</v>
      </c>
      <c r="FI27" s="7">
        <f t="shared" si="7"/>
        <v>6.7515962714774405E-2</v>
      </c>
      <c r="FJ27" s="7">
        <v>11.932580668047589</v>
      </c>
      <c r="FK27" s="7">
        <f t="shared" si="8"/>
        <v>0.72020409886425363</v>
      </c>
      <c r="FL27" s="7">
        <f t="shared" si="9"/>
        <v>4.5787019678813344E-2</v>
      </c>
      <c r="FM27" s="7">
        <v>17.154174028646697</v>
      </c>
      <c r="FN27" s="7">
        <f t="shared" si="10"/>
        <v>1.0353591391294172</v>
      </c>
      <c r="FO27" s="7">
        <f t="shared" si="11"/>
        <v>6.5823020658610704E-2</v>
      </c>
      <c r="FP27" s="7">
        <v>37.9738939827756</v>
      </c>
      <c r="FQ27" s="7">
        <f t="shared" si="12"/>
        <v>2.2919563552136828</v>
      </c>
      <c r="FR27" s="7">
        <f t="shared" si="13"/>
        <v>0.14571126560462686</v>
      </c>
      <c r="FS27" s="7">
        <v>0</v>
      </c>
      <c r="FT27" s="7">
        <f t="shared" si="14"/>
        <v>0</v>
      </c>
      <c r="FU27" s="7">
        <f t="shared" si="15"/>
        <v>0</v>
      </c>
      <c r="FV27" s="7">
        <v>13.956078515322279</v>
      </c>
      <c r="FW27" s="7">
        <f t="shared" si="16"/>
        <v>0.84233454861286405</v>
      </c>
      <c r="FX27" s="7">
        <f t="shared" si="17"/>
        <v>5.3551470498852276E-2</v>
      </c>
      <c r="FY27" s="7">
        <v>16.568332069846605</v>
      </c>
      <c r="FZ27" s="14">
        <v>15.729438253818206</v>
      </c>
      <c r="GA27" s="14">
        <f t="shared" si="18"/>
        <v>1.0533327257141407</v>
      </c>
      <c r="GB27" s="21">
        <v>11.144331841694344</v>
      </c>
      <c r="GR27" s="7"/>
      <c r="GS27" s="7"/>
      <c r="GT27" s="7"/>
      <c r="GU27" s="7"/>
      <c r="GV27" s="7"/>
      <c r="GW27" s="7"/>
      <c r="GX27" s="7"/>
      <c r="GY27" s="7"/>
      <c r="GZ27" s="7"/>
    </row>
    <row r="28" spans="1:208">
      <c r="A28" s="5">
        <v>27</v>
      </c>
      <c r="B28" s="40" t="s">
        <v>271</v>
      </c>
      <c r="C28" s="35">
        <f>((1+'Teste IPCA e Camb trim'!CO28/100)*(1+'Teste IPCA e Camb trim'!CO29/100)*(1+CO30/100)-1)*100</f>
        <v>3.7130846469700662</v>
      </c>
      <c r="D28" s="35">
        <f>((1+'Teste IPCA e Camb trim'!CP28/100)*(1+'Teste IPCA e Camb trim'!CP29/100)*(1+CP30/100)-1)*100</f>
        <v>4.2957757473508051</v>
      </c>
      <c r="E28" s="35">
        <f>((1+'Teste IPCA e Camb trim'!CQ28/100)*(1+'Teste IPCA e Camb trim'!CQ29/100)*(1+CQ30/100)-1)*100</f>
        <v>3.5838074230724049</v>
      </c>
      <c r="F28" s="35">
        <f>((1+'Teste IPCA e Camb trim'!CR28/100)*(1+'Teste IPCA e Camb trim'!CR29/100)*(1+CR30/100)-1)*100</f>
        <v>2.4032196053517696</v>
      </c>
      <c r="G28" s="35">
        <f>((1+'Teste IPCA e Camb trim'!CS28/100)*(1+'Teste IPCA e Camb trim'!CS29/100)*(1+CS30/100)-1)*100</f>
        <v>1.1653015292506952</v>
      </c>
      <c r="H28" s="35">
        <f>((1+'Teste IPCA e Camb trim'!CT28/100)*(1+'Teste IPCA e Camb trim'!CT29/100)*(1+CT30/100)-1)*100</f>
        <v>1.6892069464131021</v>
      </c>
      <c r="I28" s="35">
        <f>((1+'Teste IPCA e Camb trim'!CU28/100)*(1+'Teste IPCA e Camb trim'!CU29/100)*(1+CU30/100)-1)*100</f>
        <v>2.8068380722498176</v>
      </c>
      <c r="J28" s="35">
        <f>((1+'Teste IPCA e Camb trim'!CV28/100)*(1+'Teste IPCA e Camb trim'!CV29/100)*(1+CV30/100)-1)*100</f>
        <v>1.7900000000000027</v>
      </c>
      <c r="K28" s="35">
        <f>((1+'Teste IPCA e Camb trim'!CW28/100)*(1+'Teste IPCA e Camb trim'!CW29/100)*(1+CW30/100)-1)*100</f>
        <v>1.4458079985918859</v>
      </c>
      <c r="L28" s="35">
        <f>((1+'Teste IPCA e Camb trim'!CX28/100)*(1+'Teste IPCA e Camb trim'!CX29/100)*(1+CX30/100)-1)*100</f>
        <v>2.3089198445569004</v>
      </c>
      <c r="M28" s="35">
        <f>((1+'Teste IPCA e Camb trim'!CY28/100)*(1+'Teste IPCA e Camb trim'!CY29/100)*(1+CY30/100)-1)*100</f>
        <v>2.2059413045000031</v>
      </c>
      <c r="N28" s="35">
        <f>AVERAGE(CZ28:CZ30)</f>
        <v>2.5482459090909093</v>
      </c>
      <c r="O28" s="39">
        <f>(N28-N25)/N25</f>
        <v>-3.1104439606057806E-4</v>
      </c>
      <c r="P28" s="37">
        <f>IF(O28&gt;0,1,0)</f>
        <v>0</v>
      </c>
      <c r="Q28" s="35">
        <v>2.5490387733166906</v>
      </c>
      <c r="R28" s="35">
        <v>0.11403976429141854</v>
      </c>
      <c r="S28" s="35">
        <v>1</v>
      </c>
      <c r="T28" s="35">
        <f>((1+'Teste IPCA e Camb trim'!DL28/100)*(1+'Teste IPCA e Camb trim'!DL29/100)*(1+DL30/100)-1)*100</f>
        <v>7.1661650208690419</v>
      </c>
      <c r="U28" s="35">
        <f>((1+'Teste IPCA e Camb trim'!DM28/100)*(1+'Teste IPCA e Camb trim'!DM29/100)*(1+DM30/100)-1)*100</f>
        <v>6.7165232241034323</v>
      </c>
      <c r="V28" s="35">
        <f>((1+'Teste IPCA e Camb trim'!DN28/100)*(1+'Teste IPCA e Camb trim'!DN29/100)*(1+DN30/100)-1)*100</f>
        <v>-0.86850548571012487</v>
      </c>
      <c r="W28" s="35">
        <f>((1+'Teste IPCA e Camb trim'!DO28/100)*(1+'Teste IPCA e Camb trim'!DO29/100)*(1+DO30/100)-1)*100</f>
        <v>0.59198285322508148</v>
      </c>
      <c r="X28" s="35">
        <f>AVERAGE(DP28:DP30)</f>
        <v>768.86784413333328</v>
      </c>
      <c r="Y28" s="39">
        <f>(X28-X25)/X25</f>
        <v>2.0483180606795447E-2</v>
      </c>
      <c r="Z28" s="35">
        <f>AVERAGE(DR28:DR30)</f>
        <v>707.42432917333645</v>
      </c>
      <c r="AA28" s="39">
        <f>(Z28-Z25)/Z25</f>
        <v>2.7932932543124522E-2</v>
      </c>
      <c r="AF28" s="35">
        <f>AVERAGE(DX28:DX30)</f>
        <v>120.32826453173602</v>
      </c>
      <c r="AG28" s="39">
        <f>(AF28-AF25)/AF25</f>
        <v>-2.8395965686945735E-2</v>
      </c>
      <c r="AH28" s="37">
        <f>IF(AG28&gt;0,1,0)</f>
        <v>0</v>
      </c>
      <c r="AI28" s="35">
        <v>123.84496181802167</v>
      </c>
      <c r="AJ28" s="39">
        <f>(AI28-AI25)/AI25</f>
        <v>9.1418908877428665E-2</v>
      </c>
      <c r="AK28" s="37">
        <f>IF(AJ28&gt;0,1,0)</f>
        <v>1</v>
      </c>
      <c r="AL28" s="35">
        <f>((1+'Teste IPCA e Camb trim'!EJ28/100)*(1+'Teste IPCA e Camb trim'!EJ29/100)*(1+EJ30/100)-1)*100</f>
        <v>4.853165728977693</v>
      </c>
      <c r="AM28" s="35">
        <f>((1+'Teste IPCA e Camb trim'!EK28/100)*(1+'Teste IPCA e Camb trim'!EK29/100)*(1+EK30/100)-1)*100</f>
        <v>4.4132286851750857</v>
      </c>
      <c r="AN28" s="35">
        <f>((1+'Teste IPCA e Camb trim'!EL28/100)*(1+'Teste IPCA e Camb trim'!EL29/100)*(1+EL30/100)-1)*100</f>
        <v>-2.6405547456523237</v>
      </c>
      <c r="AO28" s="35">
        <f>((1+'Teste IPCA e Camb trim'!EM28/100)*(1+'Teste IPCA e Camb trim'!EM29/100)*(1+EM30/100)-1)*100</f>
        <v>-1.2061737229928204</v>
      </c>
      <c r="AP28" s="35">
        <f>AVERAGE(EN28:EN30)</f>
        <v>654.30301655814856</v>
      </c>
      <c r="AQ28" s="39">
        <f>(AP28-AP25)/AP25</f>
        <v>7.8743431697035659E-4</v>
      </c>
      <c r="AR28" s="35">
        <f>AR25+AQ28</f>
        <v>-3.1158189397747907E-2</v>
      </c>
      <c r="AS28" s="35">
        <f>AVERAGE(EQ28:EQ30)</f>
        <v>602.01812725469472</v>
      </c>
      <c r="AT28" s="39">
        <f>(AS28-AS25)/AS25</f>
        <v>8.1232124004155266E-3</v>
      </c>
      <c r="AU28" s="35">
        <f>AU25+AT28</f>
        <v>-2.2330794057662397E-2</v>
      </c>
      <c r="AW28" s="39"/>
      <c r="AY28" s="39"/>
      <c r="AZ28" s="35">
        <f>L28+AZ25</f>
        <v>17.802305378960636</v>
      </c>
      <c r="BA28" s="35">
        <f>M28+BA25</f>
        <v>16.96550355400008</v>
      </c>
      <c r="BB28" s="35">
        <f>AZ28/$BA28</f>
        <v>1.0493237245978035</v>
      </c>
      <c r="BD28" s="35">
        <f>C28+BD25</f>
        <v>22.971658217059389</v>
      </c>
      <c r="BE28" s="35">
        <f>BD28/$AZ28</f>
        <v>1.2903754726176122</v>
      </c>
      <c r="BF28" s="35">
        <f>BD28/$BA28</f>
        <v>1.3540215970567637</v>
      </c>
      <c r="BG28" s="35">
        <f>D28+BG25</f>
        <v>30.143243319739831</v>
      </c>
      <c r="BH28" s="35">
        <f>BG28/$AZ28</f>
        <v>1.6932213372411942</v>
      </c>
      <c r="BI28" s="35">
        <f>BG28/$BA28</f>
        <v>1.7767373201624033</v>
      </c>
      <c r="BJ28" s="35">
        <f>E28+BJ25</f>
        <v>13.54222876701785</v>
      </c>
      <c r="BK28" s="35">
        <f>BJ28/$AZ28</f>
        <v>0.76070084625233492</v>
      </c>
      <c r="BL28" s="35">
        <f>BJ28/$BA28</f>
        <v>0.79822144529420114</v>
      </c>
      <c r="BM28" s="35">
        <f>F28+BM25</f>
        <v>18.856715053057123</v>
      </c>
      <c r="BN28" s="35">
        <f>BM28/$AZ28</f>
        <v>1.0592288274833563</v>
      </c>
      <c r="BO28" s="35">
        <f>BM28/$BA28</f>
        <v>1.1114739384561998</v>
      </c>
      <c r="BP28" s="35">
        <f>G28+BP25</f>
        <v>12.529833294578772</v>
      </c>
      <c r="BQ28" s="35">
        <f>BP28/$AZ28</f>
        <v>0.70383206151417621</v>
      </c>
      <c r="BR28" s="35">
        <f>BP28/$BA28</f>
        <v>0.73854768027940576</v>
      </c>
      <c r="BS28" s="35">
        <f>H28+BS25</f>
        <v>17.699529698354244</v>
      </c>
      <c r="BT28" s="35">
        <f>BS28/$AZ28</f>
        <v>0.99422683307478499</v>
      </c>
      <c r="BU28" s="35">
        <f>BS28/$BA28</f>
        <v>1.0432658035771121</v>
      </c>
      <c r="BV28" s="35">
        <f>I28+BV25</f>
        <v>35.97910414453127</v>
      </c>
      <c r="BW28" s="35">
        <f>BV28/$AZ28</f>
        <v>2.0210362297824971</v>
      </c>
      <c r="BX28" s="35">
        <f>BV28/$BA28</f>
        <v>2.120721264182472</v>
      </c>
      <c r="BY28" s="35">
        <f>J28+BY25</f>
        <v>1.7900000000000027</v>
      </c>
      <c r="BZ28" s="35">
        <f>BY28/$AZ28</f>
        <v>0.10054877511063735</v>
      </c>
      <c r="CA28" s="35">
        <f>BY28/$BA28</f>
        <v>0.10550821520284091</v>
      </c>
      <c r="CB28" s="35">
        <f>K28+CB25</f>
        <v>14.628895340510105</v>
      </c>
      <c r="CC28" s="35">
        <f>CB28/$AZ28</f>
        <v>0.8217416244189939</v>
      </c>
      <c r="CD28" s="35">
        <f>CB28/$BA28</f>
        <v>0.862272981992388</v>
      </c>
      <c r="CO28" s="7">
        <v>1.5488734663358539</v>
      </c>
      <c r="CP28" s="7">
        <v>1.6831011183597422</v>
      </c>
      <c r="CQ28" s="7">
        <v>0.81353550856946288</v>
      </c>
      <c r="CR28" s="7">
        <v>1.1470891754128854</v>
      </c>
      <c r="CS28" s="7">
        <v>0.2990610791055115</v>
      </c>
      <c r="CT28" s="7">
        <v>0.81122542971410194</v>
      </c>
      <c r="CU28" s="7">
        <v>1.3154687432089585</v>
      </c>
      <c r="CV28" s="7">
        <v>0</v>
      </c>
      <c r="CW28" s="7">
        <v>5.3880757834234849E-2</v>
      </c>
      <c r="CX28" s="7">
        <v>0.86115668578345961</v>
      </c>
      <c r="CY28" s="7">
        <v>0.83</v>
      </c>
      <c r="CZ28" s="8">
        <v>2.7397727272727272</v>
      </c>
      <c r="DA28" s="15">
        <v>2.5646881392241472E-2</v>
      </c>
      <c r="DB28" s="15">
        <v>1</v>
      </c>
      <c r="DC28" s="8">
        <v>2.6712631578947366</v>
      </c>
      <c r="DD28" s="15">
        <v>6.4150573939668609E-2</v>
      </c>
      <c r="DE28" s="15">
        <v>1</v>
      </c>
      <c r="DF28" s="8">
        <v>2.4656227272727271</v>
      </c>
      <c r="DG28" s="15">
        <v>3.7971195585096318E-2</v>
      </c>
      <c r="DH28" s="15">
        <v>1</v>
      </c>
      <c r="DI28" s="8">
        <v>2.2968318181818184</v>
      </c>
      <c r="DJ28" s="15">
        <v>4.7798444008849472E-2</v>
      </c>
      <c r="DK28" s="15">
        <v>1</v>
      </c>
      <c r="DL28" s="16">
        <v>0.82381941783671309</v>
      </c>
      <c r="DM28" s="16">
        <v>0.64006679805717059</v>
      </c>
      <c r="DN28" s="16">
        <v>-0.86503103169773832</v>
      </c>
      <c r="DO28" s="16">
        <v>-0.61724670300324913</v>
      </c>
      <c r="DP28" s="11">
        <v>753.27808519999996</v>
      </c>
      <c r="DQ28" s="16">
        <v>0.82381941783671309</v>
      </c>
      <c r="DR28" s="12">
        <v>693.81290141052477</v>
      </c>
      <c r="DS28" s="16">
        <v>0.64006679805717059</v>
      </c>
      <c r="DT28" s="15"/>
      <c r="DU28" s="15"/>
      <c r="DV28" s="15"/>
      <c r="DW28" s="15"/>
      <c r="DX28" s="9">
        <v>131.66792676892058</v>
      </c>
      <c r="DY28" s="18">
        <v>2.6303660304032438E-2</v>
      </c>
      <c r="DZ28" s="15">
        <v>1</v>
      </c>
      <c r="EA28" s="9">
        <v>128.29334227446412</v>
      </c>
      <c r="EB28" s="15">
        <v>5.4061228881234727E-2</v>
      </c>
      <c r="EC28" s="15">
        <v>1</v>
      </c>
      <c r="ED28" s="9">
        <v>121.52817515198376</v>
      </c>
      <c r="EE28" s="15">
        <v>3.3569862360309073E-2</v>
      </c>
      <c r="EF28" s="15">
        <v>1</v>
      </c>
      <c r="EG28" s="9">
        <v>113.78981345376668</v>
      </c>
      <c r="EH28" s="15">
        <v>4.3524422880758654E-2</v>
      </c>
      <c r="EI28" s="15">
        <v>1</v>
      </c>
      <c r="EJ28" s="16">
        <v>-6.1297056067277644E-3</v>
      </c>
      <c r="EK28" s="17">
        <v>-0.18836973315761987</v>
      </c>
      <c r="EL28" s="16">
        <v>-1.5541519679223015</v>
      </c>
      <c r="EM28" s="17">
        <v>-1.3080900724957847</v>
      </c>
      <c r="EN28" s="13">
        <v>645.53786359225558</v>
      </c>
      <c r="EO28" s="16">
        <v>-6.1297056067277644E-3</v>
      </c>
      <c r="EP28" s="21">
        <v>-4.7600395895932124</v>
      </c>
      <c r="EQ28" s="13">
        <v>594.57789481606756</v>
      </c>
      <c r="ER28" s="17">
        <v>-0.18836973315761987</v>
      </c>
      <c r="ES28" s="21">
        <v>-3.6060253353540905</v>
      </c>
      <c r="ET28" s="21"/>
      <c r="EU28" s="21"/>
      <c r="EV28" s="15"/>
      <c r="EX28" s="7">
        <v>22.457126582593023</v>
      </c>
      <c r="EY28" s="7">
        <f t="shared" si="0"/>
        <v>1.2779940706427737</v>
      </c>
      <c r="EZ28" s="7">
        <f t="shared" si="1"/>
        <v>7.6572476809069923E-2</v>
      </c>
      <c r="FA28" s="7">
        <v>30.054840905783454</v>
      </c>
      <c r="FB28" s="7">
        <f t="shared" si="2"/>
        <v>1.7103661205470271</v>
      </c>
      <c r="FC28" s="7">
        <f t="shared" si="3"/>
        <v>0.10247854282667807</v>
      </c>
      <c r="FD28" s="7">
        <v>11.288275388684376</v>
      </c>
      <c r="FE28" s="7">
        <f t="shared" si="4"/>
        <v>0.64239514175885448</v>
      </c>
      <c r="FF28" s="7">
        <f t="shared" si="5"/>
        <v>3.8489839839279387E-2</v>
      </c>
      <c r="FG28" s="7">
        <v>18.944296389498572</v>
      </c>
      <c r="FH28" s="7">
        <f t="shared" si="6"/>
        <v>1.0780853182278756</v>
      </c>
      <c r="FI28" s="7">
        <f t="shared" si="7"/>
        <v>6.4594715206059583E-2</v>
      </c>
      <c r="FJ28" s="7">
        <v>12.267327451664102</v>
      </c>
      <c r="FK28" s="7">
        <f t="shared" si="8"/>
        <v>0.69811120706831897</v>
      </c>
      <c r="FL28" s="7">
        <f t="shared" si="9"/>
        <v>4.1828131633274826E-2</v>
      </c>
      <c r="FM28" s="7">
        <v>18.104558480338582</v>
      </c>
      <c r="FN28" s="7">
        <f t="shared" si="10"/>
        <v>1.0302973670466113</v>
      </c>
      <c r="FO28" s="7">
        <f t="shared" si="11"/>
        <v>6.1731445440073987E-2</v>
      </c>
      <c r="FP28" s="7">
        <v>39.78889743190728</v>
      </c>
      <c r="FQ28" s="7">
        <f t="shared" si="12"/>
        <v>2.2643135045961689</v>
      </c>
      <c r="FR28" s="7">
        <f t="shared" si="13"/>
        <v>0.1356689340756875</v>
      </c>
      <c r="FS28" s="7">
        <v>0</v>
      </c>
      <c r="FT28" s="7">
        <f t="shared" si="14"/>
        <v>0</v>
      </c>
      <c r="FU28" s="7">
        <f t="shared" si="15"/>
        <v>0</v>
      </c>
      <c r="FV28" s="7">
        <v>14.017478914024517</v>
      </c>
      <c r="FW28" s="7">
        <f t="shared" si="16"/>
        <v>0.79770913129060528</v>
      </c>
      <c r="FX28" s="7">
        <f t="shared" si="17"/>
        <v>4.7795655206296375E-2</v>
      </c>
      <c r="FY28" s="7">
        <v>17.572168054972348</v>
      </c>
      <c r="FZ28" s="14">
        <v>16.689992591324888</v>
      </c>
      <c r="GA28" s="14">
        <f t="shared" si="18"/>
        <v>1.0528565521416706</v>
      </c>
      <c r="GB28" s="21">
        <v>11.855729807735504</v>
      </c>
      <c r="GR28" s="7"/>
      <c r="GS28" s="7"/>
      <c r="GT28" s="7"/>
      <c r="GU28" s="7"/>
      <c r="GV28" s="7"/>
      <c r="GW28" s="7"/>
      <c r="GX28" s="7"/>
      <c r="GY28" s="7"/>
      <c r="GZ28" s="7"/>
    </row>
    <row r="29" spans="1:208">
      <c r="A29" s="5">
        <v>28</v>
      </c>
      <c r="B29" s="6"/>
      <c r="P29" s="37"/>
      <c r="AA29" s="39"/>
      <c r="AG29" s="39"/>
      <c r="AH29" s="37"/>
      <c r="AJ29" s="39"/>
      <c r="AK29" s="37"/>
      <c r="AQ29" s="39"/>
      <c r="AT29" s="39"/>
      <c r="AW29" s="39"/>
      <c r="AY29" s="39"/>
      <c r="CO29" s="7">
        <v>1.7004587186930653</v>
      </c>
      <c r="CP29" s="7">
        <v>1.7398971000903707E-2</v>
      </c>
      <c r="CQ29" s="7">
        <v>1.0579104016660068</v>
      </c>
      <c r="CR29" s="7">
        <v>0.51317836324147326</v>
      </c>
      <c r="CS29" s="7">
        <v>0.3414364351899124</v>
      </c>
      <c r="CT29" s="7">
        <v>0.48582777440875358</v>
      </c>
      <c r="CU29" s="7">
        <v>1.2303219574087976</v>
      </c>
      <c r="CV29" s="7">
        <v>0</v>
      </c>
      <c r="CW29" s="7">
        <v>0.75377652114905214</v>
      </c>
      <c r="CX29" s="7">
        <v>0.73723116169350789</v>
      </c>
      <c r="CY29" s="7">
        <v>0.71</v>
      </c>
      <c r="CZ29" s="8">
        <v>2.542665</v>
      </c>
      <c r="DA29" s="15">
        <v>-7.1943094151804221E-2</v>
      </c>
      <c r="DB29" s="15">
        <v>0</v>
      </c>
      <c r="DC29" s="8">
        <v>2.7397727272727272</v>
      </c>
      <c r="DD29" s="15">
        <v>2.5646881392241472E-2</v>
      </c>
      <c r="DE29" s="15">
        <v>1</v>
      </c>
      <c r="DF29" s="8">
        <v>2.5102304347826085</v>
      </c>
      <c r="DG29" s="15">
        <v>1.809186256131845E-2</v>
      </c>
      <c r="DH29" s="15">
        <v>1</v>
      </c>
      <c r="DI29" s="8">
        <v>2.3754249999999999</v>
      </c>
      <c r="DJ29" s="15">
        <v>3.4218083011579026E-2</v>
      </c>
      <c r="DK29" s="15">
        <v>1</v>
      </c>
      <c r="DL29" s="16">
        <v>-8.175663305490799E-2</v>
      </c>
      <c r="DM29" s="16">
        <v>-0.15232121960747635</v>
      </c>
      <c r="DN29" s="16">
        <v>-0.82056422181394639</v>
      </c>
      <c r="DO29" s="16">
        <v>0.57300542724405545</v>
      </c>
      <c r="DP29" s="11">
        <v>752.6622304</v>
      </c>
      <c r="DQ29" s="16">
        <v>-8.175663305490799E-2</v>
      </c>
      <c r="DR29" s="12">
        <v>692.75607713730221</v>
      </c>
      <c r="DS29" s="16">
        <v>-0.15232121960747635</v>
      </c>
      <c r="DT29" s="15"/>
      <c r="DU29" s="15"/>
      <c r="DV29" s="15"/>
      <c r="DW29" s="15"/>
      <c r="DX29" s="9">
        <v>119.79962047542479</v>
      </c>
      <c r="DY29" s="18">
        <v>-9.0138172482391143E-2</v>
      </c>
      <c r="DZ29" s="15">
        <v>0</v>
      </c>
      <c r="EA29" s="9">
        <v>131.66792676892058</v>
      </c>
      <c r="EB29" s="15">
        <v>2.6303660304032438E-2</v>
      </c>
      <c r="EC29" s="15">
        <v>1</v>
      </c>
      <c r="ED29" s="9">
        <v>121.71336802761714</v>
      </c>
      <c r="EE29" s="15">
        <v>1.5238678224354038E-3</v>
      </c>
      <c r="EF29" s="15">
        <v>1</v>
      </c>
      <c r="EG29" s="9">
        <v>117.58099725784984</v>
      </c>
      <c r="EH29" s="15">
        <v>3.3317427008732622E-2</v>
      </c>
      <c r="EI29" s="15">
        <v>1</v>
      </c>
      <c r="EJ29" s="16">
        <v>-0.78617479203149099</v>
      </c>
      <c r="EK29" s="17">
        <v>-0.85624190210256867</v>
      </c>
      <c r="EL29" s="16">
        <v>-1.0974912463242115</v>
      </c>
      <c r="EM29" s="17">
        <v>0.29218730279623473</v>
      </c>
      <c r="EN29" s="13">
        <v>640.46280763567461</v>
      </c>
      <c r="EO29" s="16">
        <v>-0.78617479203149099</v>
      </c>
      <c r="EP29" s="21">
        <v>-5.5087921502806054</v>
      </c>
      <c r="EQ29" s="13">
        <v>589.48686974001305</v>
      </c>
      <c r="ER29" s="17">
        <v>-0.85624190210256867</v>
      </c>
      <c r="ES29" s="21">
        <v>-4.4313909375349292</v>
      </c>
      <c r="ET29" s="21"/>
      <c r="EU29" s="21"/>
      <c r="EV29" s="15"/>
      <c r="EX29" s="7">
        <v>24.539459468227733</v>
      </c>
      <c r="EY29" s="7">
        <f t="shared" si="0"/>
        <v>1.3308493075581254</v>
      </c>
      <c r="EZ29" s="7">
        <f t="shared" si="1"/>
        <v>7.596825928855705E-2</v>
      </c>
      <c r="FA29" s="7">
        <v>30.077469109837928</v>
      </c>
      <c r="FB29" s="7">
        <f t="shared" si="2"/>
        <v>1.631192365494252</v>
      </c>
      <c r="FC29" s="7">
        <f t="shared" si="3"/>
        <v>9.3112604009804339E-2</v>
      </c>
      <c r="FD29" s="7">
        <v>12.465605629855968</v>
      </c>
      <c r="FE29" s="7">
        <f t="shared" si="4"/>
        <v>0.67604759763620914</v>
      </c>
      <c r="FF29" s="7">
        <f t="shared" si="5"/>
        <v>3.859051426556085E-2</v>
      </c>
      <c r="FG29" s="7">
        <v>19.55469278287929</v>
      </c>
      <c r="FH29" s="7">
        <f t="shared" si="6"/>
        <v>1.0605102929549688</v>
      </c>
      <c r="FI29" s="7">
        <f t="shared" si="7"/>
        <v>6.0536621581303969E-2</v>
      </c>
      <c r="FJ29" s="7">
        <v>12.650649012398052</v>
      </c>
      <c r="FK29" s="7">
        <f t="shared" si="8"/>
        <v>0.68608306145085407</v>
      </c>
      <c r="FL29" s="7">
        <f t="shared" si="9"/>
        <v>3.9163364033616643E-2</v>
      </c>
      <c r="FM29" s="7">
        <v>18.678343228278905</v>
      </c>
      <c r="FN29" s="7">
        <f t="shared" si="10"/>
        <v>1.0129831989116449</v>
      </c>
      <c r="FO29" s="7">
        <f t="shared" si="11"/>
        <v>5.7823654318211209E-2</v>
      </c>
      <c r="FP29" s="7">
        <v>41.508750931031699</v>
      </c>
      <c r="FQ29" s="7">
        <f t="shared" si="12"/>
        <v>2.2511454462022775</v>
      </c>
      <c r="FR29" s="7">
        <f t="shared" si="13"/>
        <v>0.12850110074981566</v>
      </c>
      <c r="FS29" s="7">
        <v>0</v>
      </c>
      <c r="FT29" s="7">
        <f t="shared" si="14"/>
        <v>0</v>
      </c>
      <c r="FU29" s="7">
        <f t="shared" si="15"/>
        <v>0</v>
      </c>
      <c r="FV29" s="7">
        <v>14.876915900084509</v>
      </c>
      <c r="FW29" s="7">
        <f t="shared" si="16"/>
        <v>0.80682026634948678</v>
      </c>
      <c r="FX29" s="7">
        <f t="shared" si="17"/>
        <v>4.6055350403090986E-2</v>
      </c>
      <c r="FY29" s="7">
        <v>18.438946715352266</v>
      </c>
      <c r="FZ29" s="14">
        <v>17.518491538723314</v>
      </c>
      <c r="GA29" s="14">
        <f t="shared" si="18"/>
        <v>1.052541919753442</v>
      </c>
      <c r="GB29" s="21">
        <v>11.685349795891508</v>
      </c>
      <c r="GR29" s="7"/>
      <c r="GS29" s="7"/>
      <c r="GT29" s="7"/>
      <c r="GU29" s="7"/>
      <c r="GV29" s="7"/>
      <c r="GW29" s="7"/>
      <c r="GX29" s="7"/>
      <c r="GY29" s="7"/>
      <c r="GZ29" s="7"/>
    </row>
    <row r="30" spans="1:208">
      <c r="A30" s="5">
        <v>29</v>
      </c>
      <c r="B30" s="6"/>
      <c r="P30" s="37"/>
      <c r="AA30" s="39"/>
      <c r="AG30" s="39"/>
      <c r="AH30" s="37"/>
      <c r="AJ30" s="39"/>
      <c r="AK30" s="37"/>
      <c r="AQ30" s="39"/>
      <c r="AT30" s="39"/>
      <c r="AW30" s="39"/>
      <c r="AY30" s="39"/>
      <c r="CO30" s="7">
        <v>0.42354071143075878</v>
      </c>
      <c r="CP30" s="7">
        <v>2.5515856277138704</v>
      </c>
      <c r="CQ30" s="7">
        <v>1.6723146446751436</v>
      </c>
      <c r="CR30" s="7">
        <v>0.7249860677717157</v>
      </c>
      <c r="CS30" s="7">
        <v>0.52044416525247605</v>
      </c>
      <c r="CT30" s="7">
        <v>0.38322682445757206</v>
      </c>
      <c r="CU30" s="7">
        <v>0.23874625109419068</v>
      </c>
      <c r="CV30" s="7">
        <v>1.7900000000000027</v>
      </c>
      <c r="CW30" s="7">
        <v>0.63263250723588627</v>
      </c>
      <c r="CX30" s="7">
        <v>0.69306147081567016</v>
      </c>
      <c r="CY30" s="7">
        <v>0.65</v>
      </c>
      <c r="CZ30" s="8">
        <v>2.3623000000000003</v>
      </c>
      <c r="DA30" s="15">
        <v>-7.0935416187346556E-2</v>
      </c>
      <c r="DB30" s="15">
        <v>0</v>
      </c>
      <c r="DC30" s="8">
        <v>2.542665</v>
      </c>
      <c r="DD30" s="15">
        <v>-7.1943094151804221E-2</v>
      </c>
      <c r="DE30" s="15">
        <v>0</v>
      </c>
      <c r="DF30" s="8">
        <v>2.6712631578947366</v>
      </c>
      <c r="DG30" s="15">
        <v>6.4150573939668609E-2</v>
      </c>
      <c r="DH30" s="15">
        <v>1</v>
      </c>
      <c r="DI30" s="8">
        <v>2.4656227272727271</v>
      </c>
      <c r="DJ30" s="15">
        <v>3.7971195585096318E-2</v>
      </c>
      <c r="DK30" s="15">
        <v>1</v>
      </c>
      <c r="DL30" s="16">
        <v>6.3774937098265205</v>
      </c>
      <c r="DM30" s="16">
        <v>6.1995748940023576</v>
      </c>
      <c r="DN30" s="16">
        <v>0.82381941783671309</v>
      </c>
      <c r="DO30" s="16">
        <v>0.64006679805717059</v>
      </c>
      <c r="DP30" s="11">
        <v>800.66321679999999</v>
      </c>
      <c r="DQ30" s="16">
        <v>6.3774937098265205</v>
      </c>
      <c r="DR30" s="12">
        <v>735.70400897218201</v>
      </c>
      <c r="DS30" s="16">
        <v>6.1995748940023576</v>
      </c>
      <c r="DT30" s="15"/>
      <c r="DU30" s="15"/>
      <c r="DV30" s="15"/>
      <c r="DW30" s="15"/>
      <c r="DX30" s="9">
        <v>109.51724635086268</v>
      </c>
      <c r="DY30" s="18">
        <v>-8.5829772112436462E-2</v>
      </c>
      <c r="DZ30" s="15">
        <v>0</v>
      </c>
      <c r="EA30" s="9">
        <v>119.79962047542479</v>
      </c>
      <c r="EB30" s="15">
        <v>-9.0138172482391143E-2</v>
      </c>
      <c r="EC30" s="15">
        <v>0</v>
      </c>
      <c r="ED30" s="9">
        <v>128.29334227446412</v>
      </c>
      <c r="EE30" s="15">
        <v>5.4061228881234727E-2</v>
      </c>
      <c r="EF30" s="15">
        <v>1</v>
      </c>
      <c r="EG30" s="9">
        <v>121.52817515198376</v>
      </c>
      <c r="EH30" s="15">
        <v>3.3569862360309073E-2</v>
      </c>
      <c r="EI30" s="15">
        <v>1</v>
      </c>
      <c r="EJ30" s="16">
        <v>5.6905054245668385</v>
      </c>
      <c r="EK30" s="17">
        <v>5.5137356125209829</v>
      </c>
      <c r="EL30" s="16">
        <v>-6.1297056067277644E-3</v>
      </c>
      <c r="EM30" s="17">
        <v>-0.18836973315761987</v>
      </c>
      <c r="EN30" s="13">
        <v>676.90837844651571</v>
      </c>
      <c r="EO30" s="16">
        <v>5.6905054245668385</v>
      </c>
      <c r="EP30" s="21">
        <v>-0.13176484185359882</v>
      </c>
      <c r="EQ30" s="13">
        <v>621.98961720800332</v>
      </c>
      <c r="ER30" s="17">
        <v>5.5137356125209829</v>
      </c>
      <c r="ES30" s="21">
        <v>0.83800949473316066</v>
      </c>
      <c r="ET30" s="21"/>
      <c r="EU30" s="21"/>
      <c r="EV30" s="15"/>
      <c r="EX30" s="7">
        <v>25.066934780871474</v>
      </c>
      <c r="EY30" s="7">
        <f t="shared" si="0"/>
        <v>1.301515744233986</v>
      </c>
      <c r="EZ30" s="7">
        <f t="shared" si="1"/>
        <v>7.1189694372642914E-2</v>
      </c>
      <c r="FA30" s="7">
        <v>33.396507116538501</v>
      </c>
      <c r="FB30" s="7">
        <f t="shared" si="2"/>
        <v>1.7340005945906911</v>
      </c>
      <c r="FC30" s="7">
        <f t="shared" si="3"/>
        <v>9.4845546754062052E-2</v>
      </c>
      <c r="FD30" s="7">
        <v>14.346384423026649</v>
      </c>
      <c r="FE30" s="7">
        <f t="shared" si="4"/>
        <v>0.74488745283890834</v>
      </c>
      <c r="FF30" s="7">
        <f t="shared" si="5"/>
        <v>4.0743502600368797E-2</v>
      </c>
      <c r="FG30" s="7">
        <v>20.421447648922442</v>
      </c>
      <c r="FH30" s="7">
        <f t="shared" si="6"/>
        <v>1.0603145485264887</v>
      </c>
      <c r="FI30" s="7">
        <f t="shared" si="7"/>
        <v>5.7996585122290452E-2</v>
      </c>
      <c r="FJ30" s="7">
        <v>13.236932742302132</v>
      </c>
      <c r="FK30" s="7">
        <f t="shared" si="8"/>
        <v>0.68728292948762471</v>
      </c>
      <c r="FL30" s="7">
        <f t="shared" si="9"/>
        <v>3.7592677548864542E-2</v>
      </c>
      <c r="FM30" s="7">
        <v>19.133150474351488</v>
      </c>
      <c r="FN30" s="7">
        <f t="shared" si="10"/>
        <v>0.99342407824706014</v>
      </c>
      <c r="FO30" s="7">
        <f t="shared" si="11"/>
        <v>5.4337841725039027E-2</v>
      </c>
      <c r="FP30" s="7">
        <v>41.846597768849762</v>
      </c>
      <c r="FQ30" s="7">
        <f t="shared" si="12"/>
        <v>2.1727429506197988</v>
      </c>
      <c r="FR30" s="7">
        <f t="shared" si="13"/>
        <v>0.11884366922965942</v>
      </c>
      <c r="FS30" s="7">
        <v>1.7900000000000027</v>
      </c>
      <c r="FT30" s="7">
        <f t="shared" si="14"/>
        <v>9.2939691372103367E-2</v>
      </c>
      <c r="FU30" s="7">
        <f t="shared" si="15"/>
        <v>5.083571407552878E-3</v>
      </c>
      <c r="FV30" s="7">
        <v>15.603664613378477</v>
      </c>
      <c r="FW30" s="7">
        <f t="shared" si="16"/>
        <v>0.81016747119620336</v>
      </c>
      <c r="FX30" s="7">
        <f t="shared" si="17"/>
        <v>4.4314158257885664E-2</v>
      </c>
      <c r="FY30" s="7">
        <v>19.259801421476276</v>
      </c>
      <c r="FZ30" s="14">
        <v>18.282361733725018</v>
      </c>
      <c r="GA30" s="14">
        <f t="shared" si="18"/>
        <v>1.0534635350720689</v>
      </c>
      <c r="GB30" s="21">
        <v>18.609366702116304</v>
      </c>
      <c r="GR30" s="7"/>
      <c r="GS30" s="7"/>
      <c r="GT30" s="7"/>
      <c r="GU30" s="7"/>
      <c r="GV30" s="7"/>
      <c r="GW30" s="7"/>
      <c r="GX30" s="7"/>
      <c r="GY30" s="7"/>
      <c r="GZ30" s="7"/>
    </row>
    <row r="31" spans="1:208">
      <c r="A31" s="5">
        <v>30</v>
      </c>
      <c r="B31" s="40" t="s">
        <v>264</v>
      </c>
      <c r="C31" s="35">
        <f>((1+'Teste IPCA e Camb trim'!CO31/100)*(1+'Teste IPCA e Camb trim'!CO32/100)*(1+CO33/100)-1)*100</f>
        <v>0.68475598289818862</v>
      </c>
      <c r="D31" s="35">
        <f>((1+'Teste IPCA e Camb trim'!CP31/100)*(1+'Teste IPCA e Camb trim'!CP32/100)*(1+CP33/100)-1)*100</f>
        <v>7.2656741280988424</v>
      </c>
      <c r="E31" s="35">
        <f>((1+'Teste IPCA e Camb trim'!CQ31/100)*(1+'Teste IPCA e Camb trim'!CQ32/100)*(1+CQ33/100)-1)*100</f>
        <v>1.1138512576426285</v>
      </c>
      <c r="F31" s="35">
        <f>((1+'Teste IPCA e Camb trim'!CR31/100)*(1+'Teste IPCA e Camb trim'!CR32/100)*(1+CR33/100)-1)*100</f>
        <v>-0.83883653916092538</v>
      </c>
      <c r="G31" s="35">
        <f>((1+'Teste IPCA e Camb trim'!CS31/100)*(1+'Teste IPCA e Camb trim'!CS32/100)*(1+CS33/100)-1)*100</f>
        <v>2.1116008318395441</v>
      </c>
      <c r="H31" s="35">
        <f>((1+'Teste IPCA e Camb trim'!CT31/100)*(1+'Teste IPCA e Camb trim'!CT32/100)*(1+CT33/100)-1)*100</f>
        <v>1.6202639293215304</v>
      </c>
      <c r="I31" s="35">
        <f>((1+'Teste IPCA e Camb trim'!CU31/100)*(1+'Teste IPCA e Camb trim'!CU32/100)*(1+CU33/100)-1)*100</f>
        <v>7.1184785914754078</v>
      </c>
      <c r="J31" s="35">
        <f>((1+'Teste IPCA e Camb trim'!CV31/100)*(1+'Teste IPCA e Camb trim'!CV32/100)*(1+CV33/100)-1)*100</f>
        <v>2.4000000000000021</v>
      </c>
      <c r="K31" s="35">
        <f>((1+'Teste IPCA e Camb trim'!CW31/100)*(1+'Teste IPCA e Camb trim'!CW32/100)*(1+CW33/100)-1)*100</f>
        <v>1.7647656166300596</v>
      </c>
      <c r="L31" s="35">
        <f>((1+'Teste IPCA e Camb trim'!CX31/100)*(1+'Teste IPCA e Camb trim'!CX32/100)*(1+CX33/100)-1)*100</f>
        <v>1.5665409896650218</v>
      </c>
      <c r="M31" s="35">
        <f>((1+'Teste IPCA e Camb trim'!CY31/100)*(1+'Teste IPCA e Camb trim'!CY32/100)*(1+CY33/100)-1)*100</f>
        <v>1.4871632319999994</v>
      </c>
      <c r="N31" s="35">
        <f>AVERAGE(CZ31:CZ33)</f>
        <v>2.3809922727272728</v>
      </c>
      <c r="O31" s="39">
        <f>(N31-N28)/N28</f>
        <v>-6.5634810112696132E-2</v>
      </c>
      <c r="P31" s="37">
        <f>IF(O31&gt;0,1,0)</f>
        <v>0</v>
      </c>
      <c r="Q31" s="35">
        <v>2.5482459090909093</v>
      </c>
      <c r="R31" s="35">
        <v>-3.1104439606057806E-4</v>
      </c>
      <c r="S31" s="35">
        <v>0</v>
      </c>
      <c r="T31" s="35">
        <f>((1+'Teste IPCA e Camb trim'!DL31/100)*(1+'Teste IPCA e Camb trim'!DL32/100)*(1+DL33/100)-1)*100</f>
        <v>-3.8144555987051132</v>
      </c>
      <c r="U31" s="35">
        <f>((1+'Teste IPCA e Camb trim'!DM31/100)*(1+'Teste IPCA e Camb trim'!DM32/100)*(1+DM33/100)-1)*100</f>
        <v>-3.6878461885963221</v>
      </c>
      <c r="V31" s="35">
        <f>((1+'Teste IPCA e Camb trim'!DN31/100)*(1+'Teste IPCA e Camb trim'!DN32/100)*(1+DN33/100)-1)*100</f>
        <v>2.292032270581168</v>
      </c>
      <c r="W31" s="35">
        <f>((1+'Teste IPCA e Camb trim'!DO31/100)*(1+'Teste IPCA e Camb trim'!DO32/100)*(1+DO33/100)-1)*100</f>
        <v>1.6225289739890458</v>
      </c>
      <c r="X31" s="35">
        <f>AVERAGE(DP31:DP33)</f>
        <v>767.71479043333329</v>
      </c>
      <c r="Y31" s="39">
        <f>(X31-X28)/X28</f>
        <v>-1.4996773617183942E-3</v>
      </c>
      <c r="Z31" s="35">
        <f>AVERAGE(DR31:DR33)</f>
        <v>703.83940081132789</v>
      </c>
      <c r="AA31" s="39">
        <f>(Z31-Z28)/Z28</f>
        <v>-5.0675785581162256E-3</v>
      </c>
      <c r="AB31" s="35">
        <f>AVERAGE(DT31:DT33)</f>
        <v>806.3</v>
      </c>
      <c r="AD31" s="35">
        <f>AVERAGE(DV31:DV33)</f>
        <v>419.4</v>
      </c>
      <c r="AF31" s="35">
        <f>AVERAGE(DX31:DX33)</f>
        <v>109.01372920087245</v>
      </c>
      <c r="AG31" s="39">
        <f>(AF31-AF28)/AF28</f>
        <v>-9.4030570247935569E-2</v>
      </c>
      <c r="AH31" s="37">
        <f>IF(AG31&gt;0,1,0)</f>
        <v>0</v>
      </c>
      <c r="AI31" s="35">
        <v>120.32826453173602</v>
      </c>
      <c r="AJ31" s="39">
        <f>(AI31-AI28)/AI28</f>
        <v>-2.8395965686945735E-2</v>
      </c>
      <c r="AK31" s="37">
        <f>IF(AJ31&gt;0,1,0)</f>
        <v>0</v>
      </c>
      <c r="AL31" s="35">
        <f>((1+'Teste IPCA e Camb trim'!EJ31/100)*(1+'Teste IPCA e Camb trim'!EJ32/100)*(1+EJ33/100)-1)*100</f>
        <v>-5.2239304576733536</v>
      </c>
      <c r="AM31" s="35">
        <f>((1+'Teste IPCA e Camb trim'!EK31/100)*(1+'Teste IPCA e Camb trim'!EK32/100)*(1+EK33/100)-1)*100</f>
        <v>-5.0991763448607337</v>
      </c>
      <c r="AN31" s="35">
        <f>((1+'Teste IPCA e Camb trim'!EL31/100)*(1+'Teste IPCA e Camb trim'!EL32/100)*(1+EL33/100)-1)*100</f>
        <v>0.3928889491207066</v>
      </c>
      <c r="AO31" s="35">
        <f>((1+'Teste IPCA e Camb trim'!EM31/100)*(1+'Teste IPCA e Camb trim'!EM32/100)*(1+EM33/100)-1)*100</f>
        <v>-0.26418441831470574</v>
      </c>
      <c r="AP31" s="35">
        <f>AVERAGE(EN31:EN33)</f>
        <v>642.87066606351198</v>
      </c>
      <c r="AQ31" s="39">
        <f>(AP31-AP28)/AP28</f>
        <v>-1.7472562719906971E-2</v>
      </c>
      <c r="AR31" s="35">
        <f>AR28+AQ31</f>
        <v>-4.8630752117654878E-2</v>
      </c>
      <c r="AS31" s="35">
        <f>AVERAGE(EQ31:EQ33)</f>
        <v>589.3769761942367</v>
      </c>
      <c r="AT31" s="39">
        <f>(AS31-AS28)/AS28</f>
        <v>-2.0997957516833948E-2</v>
      </c>
      <c r="AU31" s="35">
        <f>AU28+AT31</f>
        <v>-4.3328751574496345E-2</v>
      </c>
      <c r="AV31" s="35">
        <f>AVERAGE(ET31:ET33)</f>
        <v>1719.49</v>
      </c>
      <c r="AW31" s="39" t="e">
        <f>(AV31-AV28)/AV28</f>
        <v>#DIV/0!</v>
      </c>
      <c r="AX31" s="35">
        <f>AVERAGE(EV31:EV33)</f>
        <v>894.4</v>
      </c>
      <c r="AY31" s="39" t="e">
        <f>(AX31-AX28)/AX28</f>
        <v>#DIV/0!</v>
      </c>
      <c r="AZ31" s="35">
        <f>L31+AZ28</f>
        <v>19.368846368625658</v>
      </c>
      <c r="BA31" s="35">
        <f>M31+BA28</f>
        <v>18.45266678600008</v>
      </c>
      <c r="BB31" s="35">
        <f>AZ31/$BA31</f>
        <v>1.0496502534430783</v>
      </c>
      <c r="BD31" s="35">
        <f>C31+BD28</f>
        <v>23.656414199957577</v>
      </c>
      <c r="BE31" s="35">
        <f>BD31/$AZ31</f>
        <v>1.2213641303013831</v>
      </c>
      <c r="BF31" s="35">
        <f>BD31/$BA31</f>
        <v>1.2820051689171317</v>
      </c>
      <c r="BG31" s="35">
        <f>D31+BG28</f>
        <v>37.408917447838675</v>
      </c>
      <c r="BH31" s="35">
        <f>BG31/$AZ31</f>
        <v>1.931396260565883</v>
      </c>
      <c r="BI31" s="35">
        <f>BG31/$BA31</f>
        <v>2.0272905744019929</v>
      </c>
      <c r="BJ31" s="35">
        <f>E31+BJ28</f>
        <v>14.656080024660479</v>
      </c>
      <c r="BK31" s="35">
        <f>BJ31/$AZ31</f>
        <v>0.75668316768730826</v>
      </c>
      <c r="BL31" s="35">
        <f>BJ31/$BA31</f>
        <v>0.79425267873909444</v>
      </c>
      <c r="BM31" s="35">
        <f>F31+BM28</f>
        <v>18.017878513896196</v>
      </c>
      <c r="BN31" s="35">
        <f>BM31/$AZ31</f>
        <v>0.93025047393024884</v>
      </c>
      <c r="BO31" s="35">
        <f>BM31/$BA31</f>
        <v>0.97643764572642933</v>
      </c>
      <c r="BP31" s="35">
        <f>G31+BP28</f>
        <v>14.641434126418316</v>
      </c>
      <c r="BQ31" s="35">
        <f>BP31/$AZ31</f>
        <v>0.75592701019793462</v>
      </c>
      <c r="BR31" s="35">
        <f>BP31/$BA31</f>
        <v>0.79345897783873054</v>
      </c>
      <c r="BS31" s="35">
        <f>H31+BS28</f>
        <v>19.319793627675775</v>
      </c>
      <c r="BT31" s="35">
        <f>BS31/$AZ31</f>
        <v>0.99746744127056841</v>
      </c>
      <c r="BU31" s="35">
        <f>BS31/$BA31</f>
        <v>1.0469919525308711</v>
      </c>
      <c r="BV31" s="35">
        <f>I31+BV28</f>
        <v>43.097582736006679</v>
      </c>
      <c r="BW31" s="35">
        <f>BV31/$AZ31</f>
        <v>2.2250980732552903</v>
      </c>
      <c r="BX31" s="35">
        <f>BV31/$BA31</f>
        <v>2.3355747565281209</v>
      </c>
      <c r="BY31" s="35">
        <f>J31+BY28</f>
        <v>4.1900000000000048</v>
      </c>
      <c r="BZ31" s="35">
        <f>BY31/$AZ31</f>
        <v>0.21632677136554271</v>
      </c>
      <c r="CA31" s="35">
        <f>BY31/$BA31</f>
        <v>0.22706745039036477</v>
      </c>
      <c r="CB31" s="35">
        <f>K31+CB28</f>
        <v>16.393660957140163</v>
      </c>
      <c r="CC31" s="35">
        <f>CB31/$AZ31</f>
        <v>0.84639325673495946</v>
      </c>
      <c r="CD31" s="35">
        <f>CB31/$BA31</f>
        <v>0.88841689644436261</v>
      </c>
      <c r="CO31" s="7">
        <v>0.55301300268100206</v>
      </c>
      <c r="CP31" s="7">
        <v>3.9908142360284282</v>
      </c>
      <c r="CQ31" s="7">
        <v>0.96043978137130281</v>
      </c>
      <c r="CR31" s="7">
        <v>-1.7407625930834447</v>
      </c>
      <c r="CS31" s="7">
        <v>0.50357120280404288</v>
      </c>
      <c r="CT31" s="7">
        <v>0.49226255370999894</v>
      </c>
      <c r="CU31" s="7">
        <v>5.8406400426598948</v>
      </c>
      <c r="CV31" s="7">
        <v>2.4000000000000021</v>
      </c>
      <c r="CW31" s="7">
        <v>0.75658286231063965</v>
      </c>
      <c r="CX31" s="7">
        <v>0.54175696054175049</v>
      </c>
      <c r="CY31" s="7">
        <v>0.52</v>
      </c>
      <c r="CZ31" s="8">
        <v>2.3775318181818181</v>
      </c>
      <c r="DA31" s="15">
        <v>6.4478762992921101E-3</v>
      </c>
      <c r="DB31" s="15">
        <v>1</v>
      </c>
      <c r="DC31" s="8">
        <v>2.3623000000000003</v>
      </c>
      <c r="DD31" s="15">
        <v>-7.0935416187346556E-2</v>
      </c>
      <c r="DE31" s="15">
        <v>0</v>
      </c>
      <c r="DF31" s="8">
        <v>2.7397727272727272</v>
      </c>
      <c r="DG31" s="15">
        <v>2.5646881392241472E-2</v>
      </c>
      <c r="DH31" s="15">
        <v>1</v>
      </c>
      <c r="DI31" s="8">
        <v>2.5102304347826085</v>
      </c>
      <c r="DJ31" s="15">
        <v>1.809186256131845E-2</v>
      </c>
      <c r="DK31" s="15">
        <v>1</v>
      </c>
      <c r="DL31" s="16">
        <v>-3.7618506967735277</v>
      </c>
      <c r="DM31" s="16">
        <v>-4.1638745796416803</v>
      </c>
      <c r="DN31" s="16">
        <v>-8.175663305490799E-2</v>
      </c>
      <c r="DO31" s="16">
        <v>-0.15232121960747635</v>
      </c>
      <c r="DP31" s="11">
        <v>770.54346199999986</v>
      </c>
      <c r="DQ31" s="16">
        <v>-3.7618506967735277</v>
      </c>
      <c r="DR31" s="12">
        <v>705.07021676118461</v>
      </c>
      <c r="DS31" s="16">
        <v>-4.1638745796416803</v>
      </c>
      <c r="DT31" s="15"/>
      <c r="DU31" s="15"/>
      <c r="DV31" s="15"/>
      <c r="DW31" s="15"/>
      <c r="DX31" s="9">
        <v>109.07695972336957</v>
      </c>
      <c r="DY31" s="18">
        <v>-4.0202492498995742E-3</v>
      </c>
      <c r="DZ31" s="15">
        <v>0</v>
      </c>
      <c r="EA31" s="9">
        <v>109.51724635086268</v>
      </c>
      <c r="EB31" s="15">
        <v>-8.5829772112436462E-2</v>
      </c>
      <c r="EC31" s="15">
        <v>0</v>
      </c>
      <c r="ED31" s="9">
        <v>131.66792676892058</v>
      </c>
      <c r="EE31" s="15">
        <v>2.6303660304032438E-2</v>
      </c>
      <c r="EF31" s="15">
        <v>1</v>
      </c>
      <c r="EG31" s="9">
        <v>121.71336802761714</v>
      </c>
      <c r="EH31" s="15">
        <v>1.5238678224354038E-3</v>
      </c>
      <c r="EI31" s="15">
        <v>1</v>
      </c>
      <c r="EJ31" s="16">
        <v>-4.2597002554452201</v>
      </c>
      <c r="EK31" s="17">
        <v>-4.6596444286128964</v>
      </c>
      <c r="EL31" s="16">
        <v>-0.78617479203149099</v>
      </c>
      <c r="EM31" s="17">
        <v>-0.85624190210256867</v>
      </c>
      <c r="EN31" s="13">
        <v>648.07411052069938</v>
      </c>
      <c r="EO31" s="16">
        <v>-4.2597002554452201</v>
      </c>
      <c r="EP31" s="21">
        <v>-4.3858523099937985</v>
      </c>
      <c r="EQ31" s="13">
        <v>593.00711266321991</v>
      </c>
      <c r="ER31" s="17">
        <v>-4.6596444286128964</v>
      </c>
      <c r="ES31" s="21">
        <v>-3.8606831966123134</v>
      </c>
      <c r="ET31" s="21"/>
      <c r="EU31" s="21"/>
      <c r="EV31" s="15"/>
      <c r="EX31" s="7">
        <v>25.758571192264256</v>
      </c>
      <c r="EY31" s="7">
        <f t="shared" si="0"/>
        <v>1.2940169288805441</v>
      </c>
      <c r="EZ31" s="7">
        <f t="shared" si="1"/>
        <v>6.8475815381836738E-2</v>
      </c>
      <c r="FA31" s="7">
        <v>38.720113912909994</v>
      </c>
      <c r="FB31" s="7">
        <f t="shared" si="2"/>
        <v>1.9451576920747784</v>
      </c>
      <c r="FC31" s="7">
        <f t="shared" si="3"/>
        <v>0.10293239295277261</v>
      </c>
      <c r="FD31" s="7">
        <v>15.44461258758516</v>
      </c>
      <c r="FE31" s="7">
        <f t="shared" si="4"/>
        <v>0.77588116200865831</v>
      </c>
      <c r="FF31" s="7">
        <f t="shared" si="5"/>
        <v>4.1057496252318665E-2</v>
      </c>
      <c r="FG31" s="7">
        <v>18.325196134200429</v>
      </c>
      <c r="FH31" s="7">
        <f t="shared" si="6"/>
        <v>0.92059120227262892</v>
      </c>
      <c r="FI31" s="7">
        <f t="shared" si="7"/>
        <v>4.8715153412635902E-2</v>
      </c>
      <c r="FJ31" s="7">
        <v>13.807161326530949</v>
      </c>
      <c r="FK31" s="7">
        <f t="shared" si="8"/>
        <v>0.69362156631115768</v>
      </c>
      <c r="FL31" s="7">
        <f t="shared" si="9"/>
        <v>3.6704544785725782E-2</v>
      </c>
      <c r="FM31" s="7">
        <v>19.719598363191704</v>
      </c>
      <c r="FN31" s="7">
        <f t="shared" si="10"/>
        <v>0.99064089860537274</v>
      </c>
      <c r="FO31" s="7">
        <f t="shared" si="11"/>
        <v>5.2421990600449456E-2</v>
      </c>
      <c r="FP31" s="7">
        <v>50.131346957287917</v>
      </c>
      <c r="FQ31" s="7">
        <f t="shared" si="12"/>
        <v>2.5184165358440587</v>
      </c>
      <c r="FR31" s="7">
        <f t="shared" si="13"/>
        <v>0.13326767364025902</v>
      </c>
      <c r="FS31" s="7">
        <v>4.2329599999999967</v>
      </c>
      <c r="FT31" s="7">
        <f t="shared" si="14"/>
        <v>0.21264851448434291</v>
      </c>
      <c r="FU31" s="7">
        <f t="shared" si="15"/>
        <v>1.1252774282983057E-2</v>
      </c>
      <c r="FV31" s="7">
        <v>16.478302128046373</v>
      </c>
      <c r="FW31" s="7">
        <f t="shared" si="16"/>
        <v>0.82780996483624936</v>
      </c>
      <c r="FX31" s="7">
        <f t="shared" si="17"/>
        <v>4.3805425615575232E-2</v>
      </c>
      <c r="FY31" s="7">
        <v>19.905899696805385</v>
      </c>
      <c r="FZ31" s="14">
        <v>18.897430014740401</v>
      </c>
      <c r="GA31" s="14">
        <f t="shared" si="18"/>
        <v>1.0533654407651387</v>
      </c>
      <c r="GB31" s="21">
        <v>13.670621432932894</v>
      </c>
      <c r="GR31" s="7"/>
      <c r="GS31" s="7"/>
      <c r="GT31" s="7"/>
      <c r="GU31" s="7"/>
      <c r="GV31" s="7"/>
      <c r="GW31" s="7"/>
      <c r="GX31" s="7"/>
      <c r="GY31" s="7"/>
      <c r="GZ31" s="7"/>
    </row>
    <row r="32" spans="1:208">
      <c r="A32" s="5">
        <v>31</v>
      </c>
      <c r="B32" s="6"/>
      <c r="P32" s="37"/>
      <c r="AA32" s="39"/>
      <c r="AG32" s="39"/>
      <c r="AH32" s="37"/>
      <c r="AJ32" s="39"/>
      <c r="AK32" s="37"/>
      <c r="AQ32" s="39"/>
      <c r="AT32" s="39"/>
      <c r="AW32" s="39"/>
      <c r="AY32" s="39"/>
      <c r="CO32" s="7">
        <v>-5.2417567694340583E-2</v>
      </c>
      <c r="CP32" s="7">
        <v>1.0640934309291916</v>
      </c>
      <c r="CQ32" s="7">
        <v>0.15658827403333131</v>
      </c>
      <c r="CR32" s="7">
        <v>-0.38424323546762951</v>
      </c>
      <c r="CS32" s="7">
        <v>1.1506489738300596</v>
      </c>
      <c r="CT32" s="7">
        <v>0.58485436062980511</v>
      </c>
      <c r="CU32" s="7">
        <v>-0.14174552972426868</v>
      </c>
      <c r="CV32" s="7">
        <v>0</v>
      </c>
      <c r="CW32" s="7">
        <v>0.6114987593051957</v>
      </c>
      <c r="CX32" s="7">
        <v>0.37980631980638613</v>
      </c>
      <c r="CY32" s="7">
        <v>0.36</v>
      </c>
      <c r="CZ32" s="8">
        <v>2.4192</v>
      </c>
      <c r="DA32" s="15">
        <v>1.7525814586173194E-2</v>
      </c>
      <c r="DB32" s="15">
        <v>1</v>
      </c>
      <c r="DC32" s="8">
        <v>2.3775318181818181</v>
      </c>
      <c r="DD32" s="15">
        <v>6.4478762992921101E-3</v>
      </c>
      <c r="DE32" s="15">
        <v>1</v>
      </c>
      <c r="DF32" s="8">
        <v>2.542665</v>
      </c>
      <c r="DG32" s="15">
        <v>-7.1943094151804221E-2</v>
      </c>
      <c r="DH32" s="15">
        <v>0</v>
      </c>
      <c r="DI32" s="8">
        <v>2.6712631578947366</v>
      </c>
      <c r="DJ32" s="15">
        <v>6.4150573939668609E-2</v>
      </c>
      <c r="DK32" s="15">
        <v>1</v>
      </c>
      <c r="DL32" s="16">
        <v>-1.0466413638845151</v>
      </c>
      <c r="DM32" s="16">
        <v>-1.0204101145253053</v>
      </c>
      <c r="DN32" s="16">
        <v>6.3774937098265205</v>
      </c>
      <c r="DO32" s="16">
        <v>6.1995748940023576</v>
      </c>
      <c r="DP32" s="11">
        <v>762.47863540000014</v>
      </c>
      <c r="DQ32" s="16">
        <v>-1.0466413638845151</v>
      </c>
      <c r="DR32" s="12">
        <v>697.87560895484796</v>
      </c>
      <c r="DS32" s="16">
        <v>-1.0204101145253053</v>
      </c>
      <c r="DX32" s="9">
        <v>110.68258086115756</v>
      </c>
      <c r="DY32" s="18">
        <v>1.4720076007435599E-2</v>
      </c>
      <c r="DZ32" s="15">
        <v>1</v>
      </c>
      <c r="EA32" s="9">
        <v>109.07695972336957</v>
      </c>
      <c r="EB32" s="15">
        <v>-4.0202492498995742E-3</v>
      </c>
      <c r="EC32" s="15">
        <v>0</v>
      </c>
      <c r="ED32" s="9">
        <v>119.79962047542479</v>
      </c>
      <c r="EE32" s="15">
        <v>-9.0138172482391143E-2</v>
      </c>
      <c r="EF32" s="15">
        <v>0</v>
      </c>
      <c r="EG32" s="9">
        <v>128.29334227446412</v>
      </c>
      <c r="EH32" s="15">
        <v>5.4061228881234727E-2</v>
      </c>
      <c r="EI32" s="15">
        <v>1</v>
      </c>
      <c r="EJ32" s="16">
        <v>-1.4015956196537616</v>
      </c>
      <c r="EK32" s="17">
        <v>-1.3754584640547241</v>
      </c>
      <c r="EL32" s="16">
        <v>5.6905054245668385</v>
      </c>
      <c r="EM32" s="17">
        <v>5.5137356125209829</v>
      </c>
      <c r="EN32" s="13">
        <v>638.99073217553121</v>
      </c>
      <c r="EO32" s="16">
        <v>-1.4015956196537616</v>
      </c>
      <c r="EP32" s="21">
        <v>-5.7259760157862054</v>
      </c>
      <c r="EQ32" s="13">
        <v>584.85054613964712</v>
      </c>
      <c r="ER32" s="17">
        <v>-1.3754584640547241</v>
      </c>
      <c r="ES32" s="21">
        <v>-5.1830395668688967</v>
      </c>
      <c r="EX32" s="7">
        <v>25.692651608078123</v>
      </c>
      <c r="EY32" s="7">
        <f t="shared" si="0"/>
        <v>1.2618368738251879</v>
      </c>
      <c r="EZ32" s="7">
        <f t="shared" si="1"/>
        <v>6.5294012355687353E-2</v>
      </c>
      <c r="FA32" s="7">
        <v>40.196225532434759</v>
      </c>
      <c r="FB32" s="7">
        <f t="shared" si="2"/>
        <v>1.974147329716341</v>
      </c>
      <c r="FC32" s="7">
        <f t="shared" si="3"/>
        <v>0.10215266554042982</v>
      </c>
      <c r="FD32" s="7">
        <v>15.625385313900519</v>
      </c>
      <c r="FE32" s="7">
        <f t="shared" si="4"/>
        <v>0.76740570251639728</v>
      </c>
      <c r="FF32" s="7">
        <f t="shared" si="5"/>
        <v>3.9709568218619269E-2</v>
      </c>
      <c r="FG32" s="7">
        <v>17.870539572200951</v>
      </c>
      <c r="FH32" s="7">
        <f t="shared" si="6"/>
        <v>0.87767141092846257</v>
      </c>
      <c r="FI32" s="7">
        <f t="shared" si="7"/>
        <v>4.5415290310604546E-2</v>
      </c>
      <c r="FJ32" s="7">
        <v>15.116682260479797</v>
      </c>
      <c r="FK32" s="7">
        <f t="shared" si="8"/>
        <v>0.74242189467805364</v>
      </c>
      <c r="FL32" s="7">
        <f t="shared" si="9"/>
        <v>3.8416775868413376E-2</v>
      </c>
      <c r="FM32" s="7">
        <v>20.419783654747327</v>
      </c>
      <c r="FN32" s="7">
        <f t="shared" si="10"/>
        <v>1.0028718080227934</v>
      </c>
      <c r="FO32" s="7">
        <f t="shared" si="11"/>
        <v>5.1893810985018378E-2</v>
      </c>
      <c r="FP32" s="7">
        <v>49.918542484261131</v>
      </c>
      <c r="FQ32" s="7">
        <f t="shared" si="12"/>
        <v>2.4516370888882979</v>
      </c>
      <c r="FR32" s="7">
        <f t="shared" si="13"/>
        <v>0.12686047277115048</v>
      </c>
      <c r="FS32" s="7">
        <v>4.2329599999999967</v>
      </c>
      <c r="FT32" s="7">
        <f t="shared" si="14"/>
        <v>0.20789232247821723</v>
      </c>
      <c r="FU32" s="7">
        <f t="shared" si="15"/>
        <v>1.0757431609520222E-2</v>
      </c>
      <c r="FV32" s="7">
        <v>17.19056550041913</v>
      </c>
      <c r="FW32" s="7">
        <f t="shared" si="16"/>
        <v>0.8442760117260858</v>
      </c>
      <c r="FX32" s="7">
        <f t="shared" si="17"/>
        <v>4.3687238409939308E-2</v>
      </c>
      <c r="FY32" s="7">
        <v>20.361309881674551</v>
      </c>
      <c r="FZ32" s="14">
        <v>19.325460762793469</v>
      </c>
      <c r="GA32" s="14">
        <f t="shared" si="18"/>
        <v>1.0536002288170723</v>
      </c>
      <c r="GB32" s="21">
        <v>12.510714914587485</v>
      </c>
      <c r="GR32" s="7"/>
      <c r="GS32" s="7"/>
      <c r="GT32" s="7"/>
      <c r="GU32" s="7"/>
      <c r="GV32" s="7"/>
      <c r="GW32" s="7"/>
      <c r="GX32" s="7"/>
      <c r="GY32" s="7"/>
      <c r="GZ32" s="7"/>
    </row>
    <row r="33" spans="1:208">
      <c r="A33" s="5">
        <v>32</v>
      </c>
      <c r="B33" s="6"/>
      <c r="P33" s="37"/>
      <c r="AA33" s="39"/>
      <c r="AG33" s="39"/>
      <c r="AH33" s="37"/>
      <c r="AJ33" s="39"/>
      <c r="AK33" s="37"/>
      <c r="AQ33" s="39"/>
      <c r="AT33" s="39"/>
      <c r="AW33" s="39"/>
      <c r="AY33" s="39"/>
      <c r="CO33" s="7">
        <v>0.18353220206701604</v>
      </c>
      <c r="CP33" s="7">
        <v>2.0631347801788325</v>
      </c>
      <c r="CQ33" s="7">
        <v>-4.6289574686220192E-3</v>
      </c>
      <c r="CR33" s="7">
        <v>1.3071705435877545</v>
      </c>
      <c r="CS33" s="7">
        <v>0.44421232919247267</v>
      </c>
      <c r="CT33" s="7">
        <v>0.53449546666666237</v>
      </c>
      <c r="CU33" s="7">
        <v>1.3509836381400575</v>
      </c>
      <c r="CV33" s="7">
        <v>0</v>
      </c>
      <c r="CW33" s="7">
        <v>0.38674857117142469</v>
      </c>
      <c r="CX33" s="7">
        <v>0.63703628185503014</v>
      </c>
      <c r="CY33" s="7">
        <v>0.6</v>
      </c>
      <c r="CZ33" s="8">
        <v>2.3462450000000001</v>
      </c>
      <c r="DA33" s="15">
        <v>-3.0156663359788283E-2</v>
      </c>
      <c r="DB33" s="15">
        <v>0</v>
      </c>
      <c r="DC33" s="8">
        <v>2.4192</v>
      </c>
      <c r="DD33" s="15">
        <v>1.7525814586173194E-2</v>
      </c>
      <c r="DE33" s="15">
        <v>1</v>
      </c>
      <c r="DF33" s="8">
        <v>2.3623000000000003</v>
      </c>
      <c r="DG33" s="15">
        <v>-7.0935416187346556E-2</v>
      </c>
      <c r="DH33" s="15">
        <v>0</v>
      </c>
      <c r="DI33" s="8">
        <v>2.7397727272727272</v>
      </c>
      <c r="DJ33" s="15">
        <v>2.5646881392241472E-2</v>
      </c>
      <c r="DK33" s="15">
        <v>1</v>
      </c>
      <c r="DL33" s="16">
        <v>1.0024724818669783</v>
      </c>
      <c r="DM33" s="16">
        <v>1.5327613726352718</v>
      </c>
      <c r="DN33" s="16">
        <v>-3.7618506967735277</v>
      </c>
      <c r="DO33" s="16">
        <v>-4.1638745796416803</v>
      </c>
      <c r="DP33" s="11">
        <v>770.12227389999998</v>
      </c>
      <c r="DQ33" s="16">
        <v>1.0024724818669783</v>
      </c>
      <c r="DR33" s="12">
        <v>708.57237671795099</v>
      </c>
      <c r="DS33" s="16">
        <v>1.5327613726352718</v>
      </c>
      <c r="DT33" s="24">
        <v>806.3</v>
      </c>
      <c r="DU33" s="16"/>
      <c r="DV33" s="24">
        <v>419.4</v>
      </c>
      <c r="DW33" s="24"/>
      <c r="DX33" s="9">
        <v>107.28164701809023</v>
      </c>
      <c r="DY33" s="18">
        <v>-3.0726911286370583E-2</v>
      </c>
      <c r="DZ33" s="15">
        <v>0</v>
      </c>
      <c r="EA33" s="9">
        <v>110.68258086115756</v>
      </c>
      <c r="EB33" s="15">
        <v>1.4720076007435599E-2</v>
      </c>
      <c r="EC33" s="15">
        <v>1</v>
      </c>
      <c r="ED33" s="9">
        <v>109.51724635086268</v>
      </c>
      <c r="EE33" s="15">
        <v>-8.5829772112436462E-2</v>
      </c>
      <c r="EF33" s="15">
        <v>0</v>
      </c>
      <c r="EG33" s="9">
        <v>131.66792676892058</v>
      </c>
      <c r="EH33" s="15">
        <v>2.6303660304032438E-2</v>
      </c>
      <c r="EI33" s="15">
        <v>1</v>
      </c>
      <c r="EJ33" s="16">
        <v>0.40007204956955533</v>
      </c>
      <c r="EK33" s="17">
        <v>0.92719818353406058</v>
      </c>
      <c r="EL33" s="16">
        <v>-4.2597002554452201</v>
      </c>
      <c r="EM33" s="17">
        <v>-4.6596444286128964</v>
      </c>
      <c r="EN33" s="13">
        <v>641.54715549430534</v>
      </c>
      <c r="EO33" s="16">
        <v>0.40007204956955533</v>
      </c>
      <c r="EP33" s="21">
        <v>-5.348811995820868</v>
      </c>
      <c r="EQ33" s="13">
        <v>590.27326977984296</v>
      </c>
      <c r="ER33" s="17">
        <v>0.92719818353406058</v>
      </c>
      <c r="ES33" s="21">
        <v>-4.3038984320506906</v>
      </c>
      <c r="ET33" s="25">
        <v>1719.49</v>
      </c>
      <c r="EU33" s="25"/>
      <c r="EV33" s="24">
        <v>894.4</v>
      </c>
      <c r="EX33" s="7">
        <v>25.923338099410852</v>
      </c>
      <c r="EY33" s="7">
        <f t="shared" si="0"/>
        <v>1.2269628218464477</v>
      </c>
      <c r="EZ33" s="7">
        <f t="shared" si="1"/>
        <v>6.122137144522289E-2</v>
      </c>
      <c r="FA33" s="7">
        <v>43.088662621892368</v>
      </c>
      <c r="FB33" s="7">
        <f t="shared" si="2"/>
        <v>2.0394050672566788</v>
      </c>
      <c r="FC33" s="7">
        <f t="shared" si="3"/>
        <v>0.10175954228335723</v>
      </c>
      <c r="FD33" s="7">
        <v>15.6200330639914</v>
      </c>
      <c r="FE33" s="7">
        <f t="shared" si="4"/>
        <v>0.73930293128280655</v>
      </c>
      <c r="FF33" s="7">
        <f t="shared" si="5"/>
        <v>3.6888761876658682E-2</v>
      </c>
      <c r="FG33" s="7">
        <v>19.411308545056706</v>
      </c>
      <c r="FH33" s="7">
        <f t="shared" si="6"/>
        <v>0.91874564212531395</v>
      </c>
      <c r="FI33" s="7">
        <f t="shared" si="7"/>
        <v>4.5842357420079076E-2</v>
      </c>
      <c r="FJ33" s="7">
        <v>15.628044756038161</v>
      </c>
      <c r="FK33" s="7">
        <f t="shared" si="8"/>
        <v>0.73968212813792467</v>
      </c>
      <c r="FL33" s="7">
        <f t="shared" si="9"/>
        <v>3.6907682540842382E-2</v>
      </c>
      <c r="FM33" s="7">
        <v>21.063421939351755</v>
      </c>
      <c r="FN33" s="7">
        <f t="shared" si="10"/>
        <v>0.99694088474804687</v>
      </c>
      <c r="FO33" s="7">
        <f t="shared" si="11"/>
        <v>4.9744040428412947E-2</v>
      </c>
      <c r="FP33" s="7">
        <v>51.943917463761544</v>
      </c>
      <c r="FQ33" s="7">
        <f t="shared" si="12"/>
        <v>2.4585281148859557</v>
      </c>
      <c r="FR33" s="7">
        <f t="shared" si="13"/>
        <v>0.122672390923344</v>
      </c>
      <c r="FS33" s="7">
        <v>4.2329599999999967</v>
      </c>
      <c r="FT33" s="7">
        <f t="shared" si="14"/>
        <v>0.20034783045479662</v>
      </c>
      <c r="FU33" s="7">
        <f t="shared" si="15"/>
        <v>9.9966916096604092E-3</v>
      </c>
      <c r="FV33" s="7">
        <v>17.643798338039709</v>
      </c>
      <c r="FW33" s="7">
        <f t="shared" si="16"/>
        <v>0.83508861836828241</v>
      </c>
      <c r="FX33" s="7">
        <f t="shared" si="17"/>
        <v>4.1668149665581994E-2</v>
      </c>
      <c r="FY33" s="7">
        <v>21.128055094936784</v>
      </c>
      <c r="FZ33" s="14">
        <v>20.041413527370231</v>
      </c>
      <c r="GA33" s="14">
        <f t="shared" si="18"/>
        <v>1.0542198067058766</v>
      </c>
      <c r="GB33" s="21">
        <v>14.235235692874081</v>
      </c>
      <c r="GR33" s="7"/>
      <c r="GS33" s="7"/>
      <c r="GT33" s="7"/>
      <c r="GU33" s="7"/>
      <c r="GV33" s="7"/>
      <c r="GW33" s="7"/>
      <c r="GX33" s="7"/>
      <c r="GY33" s="7"/>
      <c r="GZ33" s="7"/>
    </row>
    <row r="34" spans="1:208">
      <c r="A34" s="5">
        <v>33</v>
      </c>
      <c r="B34" s="40" t="s">
        <v>265</v>
      </c>
      <c r="C34" s="35">
        <f>((1+'Teste IPCA e Camb trim'!CO34/100)*(1+'Teste IPCA e Camb trim'!CO35/100)*(1+CO36/100)-1)*100</f>
        <v>-1.0514968347714149</v>
      </c>
      <c r="D34" s="35">
        <f>((1+'Teste IPCA e Camb trim'!CP34/100)*(1+'Teste IPCA e Camb trim'!CP35/100)*(1+CP36/100)-1)*100</f>
        <v>0.82779120439355758</v>
      </c>
      <c r="E34" s="35">
        <f>((1+'Teste IPCA e Camb trim'!CQ34/100)*(1+'Teste IPCA e Camb trim'!CQ35/100)*(1+CQ36/100)-1)*100</f>
        <v>2.5392268358062964</v>
      </c>
      <c r="F34" s="35">
        <f>((1+'Teste IPCA e Camb trim'!CR34/100)*(1+'Teste IPCA e Camb trim'!CR35/100)*(1+CR36/100)-1)*100</f>
        <v>1.5577945619463796</v>
      </c>
      <c r="G34" s="35">
        <f>((1+'Teste IPCA e Camb trim'!CS34/100)*(1+'Teste IPCA e Camb trim'!CS35/100)*(1+CS36/100)-1)*100</f>
        <v>1.4043890911754175</v>
      </c>
      <c r="H34" s="35">
        <f>((1+'Teste IPCA e Camb trim'!CT34/100)*(1+'Teste IPCA e Camb trim'!CT35/100)*(1+CT36/100)-1)*100</f>
        <v>2.2727029796663301</v>
      </c>
      <c r="I34" s="35">
        <f>((1+'Teste IPCA e Camb trim'!CU34/100)*(1+'Teste IPCA e Camb trim'!CU35/100)*(1+CU36/100)-1)*100</f>
        <v>4.519054428064484</v>
      </c>
      <c r="J34" s="35">
        <f>((1+'Teste IPCA e Camb trim'!CV34/100)*(1+'Teste IPCA e Camb trim'!CV35/100)*(1+CV36/100)-1)*100</f>
        <v>0</v>
      </c>
      <c r="K34" s="35">
        <f>((1+'Teste IPCA e Camb trim'!CW34/100)*(1+'Teste IPCA e Camb trim'!CW35/100)*(1+CW36/100)-1)*100</f>
        <v>1.8639213866918025</v>
      </c>
      <c r="L34" s="35">
        <f>((1+'Teste IPCA e Camb trim'!CX34/100)*(1+'Teste IPCA e Camb trim'!CX35/100)*(1+CX36/100)-1)*100</f>
        <v>1.5092125375288257</v>
      </c>
      <c r="M34" s="35">
        <f>((1+'Teste IPCA e Camb trim'!CY34/100)*(1+'Teste IPCA e Camb trim'!CY35/100)*(1+CY36/100)-1)*100</f>
        <v>1.4359290560000071</v>
      </c>
      <c r="N34" s="35">
        <f>AVERAGE(CZ34:CZ36)</f>
        <v>2.5045123015873014</v>
      </c>
      <c r="O34" s="39">
        <f>(N34-N31)/N31</f>
        <v>5.1877542936560835E-2</v>
      </c>
      <c r="P34" s="37">
        <f>IF(O34&gt;0,1,0)</f>
        <v>1</v>
      </c>
      <c r="Q34" s="35">
        <v>2.3809922727272728</v>
      </c>
      <c r="R34" s="35">
        <v>-6.5634810112696132E-2</v>
      </c>
      <c r="S34" s="35">
        <v>0</v>
      </c>
      <c r="T34" s="35">
        <f>((1+'Teste IPCA e Camb trim'!DL34/100)*(1+'Teste IPCA e Camb trim'!DL35/100)*(1+DL36/100)-1)*100</f>
        <v>3.3669503059632122</v>
      </c>
      <c r="U34" s="35">
        <f>((1+'Teste IPCA e Camb trim'!DM34/100)*(1+'Teste IPCA e Camb trim'!DM35/100)*(1+DM36/100)-1)*100</f>
        <v>5.3829093377537829</v>
      </c>
      <c r="V34" s="35">
        <f>((1+'Teste IPCA e Camb trim'!DN34/100)*(1+'Teste IPCA e Camb trim'!DN35/100)*(1+DN36/100)-1)*100</f>
        <v>1.4522151120823557</v>
      </c>
      <c r="W34" s="35">
        <f>((1+'Teste IPCA e Camb trim'!DO34/100)*(1+'Teste IPCA e Camb trim'!DO35/100)*(1+DO36/100)-1)*100</f>
        <v>4.0822522123674876</v>
      </c>
      <c r="X34" s="35">
        <f>AVERAGE(DP34:DP36)</f>
        <v>792.40914620000001</v>
      </c>
      <c r="Y34" s="39">
        <f>(X34-X31)/X31</f>
        <v>3.2166054470212951E-2</v>
      </c>
      <c r="Z34" s="35">
        <f>AVERAGE(DR34:DR36)</f>
        <v>730.87104507779657</v>
      </c>
      <c r="AA34" s="39">
        <f>(Z34-Z31)/Z31</f>
        <v>3.8405983290092642E-2</v>
      </c>
      <c r="AB34" s="35">
        <f>AVERAGE(DT34:DT36)</f>
        <v>826.9666666666667</v>
      </c>
      <c r="AC34" s="39">
        <f>(AB34-AB31)/AB31</f>
        <v>2.5631485385919316E-2</v>
      </c>
      <c r="AD34" s="35">
        <f>AVERAGE(DV34:DV36)</f>
        <v>445.4666666666667</v>
      </c>
      <c r="AE34" s="39">
        <f>(AD34-AD31)/AD31</f>
        <v>6.2152281036401337E-2</v>
      </c>
      <c r="AF34" s="35">
        <f>AVERAGE(DX34:DX36)</f>
        <v>113.55305941909906</v>
      </c>
      <c r="AG34" s="39">
        <f>(AF34-AF31)/AF31</f>
        <v>4.1639986554925422E-2</v>
      </c>
      <c r="AH34" s="37">
        <f>IF(AG34&gt;0,1,0)</f>
        <v>1</v>
      </c>
      <c r="AI34" s="35">
        <v>109.01372920087245</v>
      </c>
      <c r="AJ34" s="39">
        <f>(AI34-AI31)/AI31</f>
        <v>-9.4030570247935569E-2</v>
      </c>
      <c r="AK34" s="37">
        <f>IF(AJ34&gt;0,1,0)</f>
        <v>0</v>
      </c>
      <c r="AL34" s="35">
        <f>((1+'Teste IPCA e Camb trim'!EJ34/100)*(1+'Teste IPCA e Camb trim'!EJ35/100)*(1+EJ36/100)-1)*100</f>
        <v>1.9177434359485712</v>
      </c>
      <c r="AM34" s="35">
        <f>((1+'Teste IPCA e Camb trim'!EK34/100)*(1+'Teste IPCA e Camb trim'!EK35/100)*(1+EK36/100)-1)*100</f>
        <v>3.90543263609342</v>
      </c>
      <c r="AN34" s="35">
        <f>((1+'Teste IPCA e Camb trim'!EL34/100)*(1+'Teste IPCA e Camb trim'!EL35/100)*(1+EL36/100)-1)*100</f>
        <v>-0.23394498818591902</v>
      </c>
      <c r="AO34" s="35">
        <f>((1+'Teste IPCA e Camb trim'!EM34/100)*(1+'Teste IPCA e Camb trim'!EM35/100)*(1+EM36/100)-1)*100</f>
        <v>2.352317910932622</v>
      </c>
      <c r="AP34" s="35">
        <f>AVERAGE(EN34:EN36)</f>
        <v>653.03787132225762</v>
      </c>
      <c r="AQ34" s="39">
        <f>(AP34-AP31)/AP31</f>
        <v>1.581531993208285E-2</v>
      </c>
      <c r="AR34" s="35">
        <f>AR31+AQ34</f>
        <v>-3.2815432185572029E-2</v>
      </c>
      <c r="AS34" s="35">
        <f>AVERAGE(EQ34:EQ36)</f>
        <v>602.32513720780184</v>
      </c>
      <c r="AT34" s="39">
        <f>(AS34-AS31)/AS31</f>
        <v>2.1969234524861908E-2</v>
      </c>
      <c r="AU34" s="35">
        <f>AU31+AT34</f>
        <v>-2.1359517049634437E-2</v>
      </c>
      <c r="AV34" s="35">
        <f>AVERAGE(ET34:ET36)</f>
        <v>1747.3033333333333</v>
      </c>
      <c r="AW34" s="39">
        <f>(AV34-AV31)/AV31</f>
        <v>1.6175338811701887E-2</v>
      </c>
      <c r="AX34" s="35">
        <f>AVERAGE(EV34:EV36)</f>
        <v>941.22333333333336</v>
      </c>
      <c r="AY34" s="39">
        <f>(AX34-AX31)/AX31</f>
        <v>5.2351669648181332E-2</v>
      </c>
      <c r="AZ34" s="35">
        <f>L34+AZ31</f>
        <v>20.878058906154482</v>
      </c>
      <c r="BA34" s="35">
        <f>M34+BA31</f>
        <v>19.888595842000086</v>
      </c>
      <c r="BB34" s="35">
        <f>AZ34/$BA34</f>
        <v>1.0497502725690107</v>
      </c>
      <c r="BD34" s="35">
        <f>C34+BD31</f>
        <v>22.604917365186161</v>
      </c>
      <c r="BE34" s="35">
        <f>BD34/$AZ34</f>
        <v>1.0827116384139825</v>
      </c>
      <c r="BF34" s="35">
        <f>BD34/$BA34</f>
        <v>1.1365768375387184</v>
      </c>
      <c r="BG34" s="35">
        <f>D34+BG31</f>
        <v>38.236708652232231</v>
      </c>
      <c r="BH34" s="35">
        <f>BG34/$AZ34</f>
        <v>1.8314302504894613</v>
      </c>
      <c r="BI34" s="35">
        <f>BG34/$BA34</f>
        <v>1.9225444046424434</v>
      </c>
      <c r="BJ34" s="35">
        <f>E34+BJ31</f>
        <v>17.195306860466776</v>
      </c>
      <c r="BK34" s="35">
        <f>BJ34/$AZ34</f>
        <v>0.82360658803380915</v>
      </c>
      <c r="BL34" s="35">
        <f>BJ34/$BA34</f>
        <v>0.86458124027812411</v>
      </c>
      <c r="BM34" s="35">
        <f>F34+BM31</f>
        <v>19.575673075842577</v>
      </c>
      <c r="BN34" s="35">
        <f>BM34/$AZ34</f>
        <v>0.93761940053114878</v>
      </c>
      <c r="BO34" s="35">
        <f>BM34/$BA34</f>
        <v>0.98426622127356578</v>
      </c>
      <c r="BP34" s="35">
        <f>G34+BP31</f>
        <v>16.045823217593735</v>
      </c>
      <c r="BQ34" s="35">
        <f>BP34/$AZ34</f>
        <v>0.76854957109368582</v>
      </c>
      <c r="BR34" s="35">
        <f>BP34/$BA34</f>
        <v>0.80678512173839301</v>
      </c>
      <c r="BS34" s="35">
        <f>H34+BS31</f>
        <v>21.592496607342106</v>
      </c>
      <c r="BT34" s="35">
        <f>BS34/$AZ34</f>
        <v>1.0342195461943553</v>
      </c>
      <c r="BU34" s="35">
        <f>BS34/$BA34</f>
        <v>1.0856722505137228</v>
      </c>
      <c r="BV34" s="35">
        <f>I34+BV31</f>
        <v>47.616637164071165</v>
      </c>
      <c r="BW34" s="35">
        <f>BV34/$AZ34</f>
        <v>2.2807023094486349</v>
      </c>
      <c r="BX34" s="35">
        <f>BV34/$BA34</f>
        <v>2.3941678709924763</v>
      </c>
      <c r="BY34" s="35">
        <f>J34+BY31</f>
        <v>4.1900000000000048</v>
      </c>
      <c r="BZ34" s="35">
        <f>BY34/$AZ34</f>
        <v>0.200689155004006</v>
      </c>
      <c r="CA34" s="35">
        <f>BY34/$BA34</f>
        <v>0.21067349516709971</v>
      </c>
      <c r="CB34" s="35">
        <f>K34+CB31</f>
        <v>18.257582343831967</v>
      </c>
      <c r="CC34" s="35">
        <f>CB34/$AZ34</f>
        <v>0.87448658066818441</v>
      </c>
      <c r="CD34" s="35">
        <f>CB34/$BA34</f>
        <v>0.91799252641436868</v>
      </c>
      <c r="CO34" s="7">
        <v>-0.6502945944851124</v>
      </c>
      <c r="CP34" s="7">
        <v>1.6029858219081872</v>
      </c>
      <c r="CQ34" s="7">
        <v>0.8020702551554626</v>
      </c>
      <c r="CR34" s="7">
        <v>1.7725638161392387</v>
      </c>
      <c r="CS34" s="7">
        <v>0.39914987450588857</v>
      </c>
      <c r="CT34" s="7">
        <v>0.93514948393089714</v>
      </c>
      <c r="CU34" s="7">
        <v>2.5928620209249464</v>
      </c>
      <c r="CV34" s="7">
        <v>0</v>
      </c>
      <c r="CW34" s="7">
        <v>0.63365375073296537</v>
      </c>
      <c r="CX34" s="7">
        <v>0.81299670899013243</v>
      </c>
      <c r="CY34" s="7">
        <v>0.8</v>
      </c>
      <c r="CZ34" s="8">
        <v>2.3199999999999994</v>
      </c>
      <c r="DA34" s="15">
        <v>-1.1185958840615906E-2</v>
      </c>
      <c r="DB34" s="15">
        <v>0</v>
      </c>
      <c r="DC34" s="8">
        <v>2.3462450000000001</v>
      </c>
      <c r="DD34" s="15">
        <v>-3.0156663359788283E-2</v>
      </c>
      <c r="DE34" s="15">
        <v>0</v>
      </c>
      <c r="DF34" s="8">
        <v>2.3775318181818181</v>
      </c>
      <c r="DG34" s="15">
        <v>6.4478762992921101E-3</v>
      </c>
      <c r="DH34" s="15">
        <v>1</v>
      </c>
      <c r="DI34" s="8">
        <v>2.542665</v>
      </c>
      <c r="DJ34" s="15">
        <v>-7.1943094151804221E-2</v>
      </c>
      <c r="DK34" s="15">
        <v>0</v>
      </c>
      <c r="DL34" s="11">
        <v>1.5077004124976368</v>
      </c>
      <c r="DM34" s="11">
        <v>3.5678196605417822</v>
      </c>
      <c r="DN34" s="16">
        <v>-1.0466413638845151</v>
      </c>
      <c r="DO34" s="16">
        <v>-1.0204101145253053</v>
      </c>
      <c r="DP34" s="11">
        <v>786.30313419999982</v>
      </c>
      <c r="DQ34" s="16">
        <v>2.1010767833084198</v>
      </c>
      <c r="DR34" s="12">
        <v>725.60640457484669</v>
      </c>
      <c r="DS34" s="16">
        <v>2.4039926500939668</v>
      </c>
      <c r="DT34" s="26">
        <v>813.7</v>
      </c>
      <c r="DU34" s="16">
        <v>0.9177725412377713</v>
      </c>
      <c r="DV34" s="27">
        <v>439.3</v>
      </c>
      <c r="DW34" s="16">
        <v>4.7448736289938065</v>
      </c>
      <c r="DX34" s="9">
        <v>105.98775106830539</v>
      </c>
      <c r="DY34" s="18">
        <v>-1.206073905228796E-2</v>
      </c>
      <c r="DZ34" s="15">
        <v>0</v>
      </c>
      <c r="EA34" s="9">
        <v>107.28164701809023</v>
      </c>
      <c r="EB34" s="15">
        <v>-3.0726911286370583E-2</v>
      </c>
      <c r="EC34" s="15">
        <v>0</v>
      </c>
      <c r="ED34" s="9">
        <v>109.07695972336957</v>
      </c>
      <c r="EE34" s="15">
        <v>-4.0202492498995742E-3</v>
      </c>
      <c r="EF34" s="15">
        <v>0</v>
      </c>
      <c r="EG34" s="9">
        <v>119.79962047542479</v>
      </c>
      <c r="EH34" s="15">
        <v>-9.0138172482391143E-2</v>
      </c>
      <c r="EI34" s="15">
        <v>0</v>
      </c>
      <c r="EJ34" s="11">
        <v>0.78105219268560511</v>
      </c>
      <c r="EK34" s="11">
        <v>2.8263613247946573</v>
      </c>
      <c r="EL34" s="16">
        <v>-1.4015956196537616</v>
      </c>
      <c r="EM34" s="17">
        <v>-1.3754584640547241</v>
      </c>
      <c r="EN34" s="13">
        <v>649.82793038925774</v>
      </c>
      <c r="EO34" s="16">
        <v>1.2907507770916871</v>
      </c>
      <c r="EP34" s="21">
        <v>-4.1271010511304107</v>
      </c>
      <c r="EQ34" s="13">
        <v>599.666067262718</v>
      </c>
      <c r="ER34" s="17">
        <v>1.5912625496964001</v>
      </c>
      <c r="ES34" s="21">
        <v>-2.7811222062804952</v>
      </c>
      <c r="ET34" s="28">
        <v>1724.2</v>
      </c>
      <c r="EU34" s="16">
        <v>0.27391842930171162</v>
      </c>
      <c r="EV34" s="26">
        <v>930.86</v>
      </c>
      <c r="EW34" s="16">
        <v>4.0764758497316755</v>
      </c>
      <c r="EX34" s="7">
        <v>25.104465438555181</v>
      </c>
      <c r="EY34" s="7">
        <f t="shared" si="0"/>
        <v>1.1352899786126485</v>
      </c>
      <c r="EZ34" s="7">
        <f t="shared" si="1"/>
        <v>5.405693610222357E-2</v>
      </c>
      <c r="FA34" s="7">
        <v>45.382353596479355</v>
      </c>
      <c r="FB34" s="7">
        <f t="shared" si="2"/>
        <v>2.0523094335564513</v>
      </c>
      <c r="FC34" s="7">
        <f t="shared" si="3"/>
        <v>9.7720901269052848E-2</v>
      </c>
      <c r="FD34" s="7">
        <v>16.547386958198594</v>
      </c>
      <c r="FE34" s="7">
        <f t="shared" si="4"/>
        <v>0.74831637550095076</v>
      </c>
      <c r="FF34" s="7">
        <f t="shared" si="5"/>
        <v>3.5631152618941786E-2</v>
      </c>
      <c r="FG34" s="7">
        <v>21.527950192704772</v>
      </c>
      <c r="FH34" s="7">
        <f t="shared" si="6"/>
        <v>0.97355054915109018</v>
      </c>
      <c r="FI34" s="7">
        <f t="shared" si="7"/>
        <v>4.6355698384704144E-2</v>
      </c>
      <c r="FJ34" s="7">
        <v>16.08957395157551</v>
      </c>
      <c r="FK34" s="7">
        <f t="shared" si="8"/>
        <v>0.72761286680566151</v>
      </c>
      <c r="FL34" s="7">
        <f t="shared" si="9"/>
        <v>3.4645353160022284E-2</v>
      </c>
      <c r="FM34" s="7">
        <v>22.195545904846693</v>
      </c>
      <c r="FN34" s="7">
        <f t="shared" si="10"/>
        <v>1.003740983741882</v>
      </c>
      <c r="FO34" s="7">
        <f t="shared" si="11"/>
        <v>4.7793218687285463E-2</v>
      </c>
      <c r="FP34" s="7">
        <v>55.883613592784975</v>
      </c>
      <c r="FQ34" s="7">
        <f t="shared" si="12"/>
        <v>2.5272040400873683</v>
      </c>
      <c r="FR34" s="7">
        <f t="shared" si="13"/>
        <v>0.12033305136651375</v>
      </c>
      <c r="FS34" s="7">
        <v>4.2329599999999967</v>
      </c>
      <c r="FT34" s="7">
        <f t="shared" si="14"/>
        <v>0.19142558839304119</v>
      </c>
      <c r="FU34" s="7">
        <f t="shared" si="15"/>
        <v>9.1147468884897019E-3</v>
      </c>
      <c r="FV34" s="7">
        <v>18.389252678713429</v>
      </c>
      <c r="FW34" s="7">
        <f t="shared" si="16"/>
        <v>0.83161038945112398</v>
      </c>
      <c r="FX34" s="7">
        <f t="shared" si="17"/>
        <v>3.9597204706624742E-2</v>
      </c>
      <c r="FY34" s="7">
        <v>22.112822196522373</v>
      </c>
      <c r="FZ34" s="14">
        <v>21.001744835589186</v>
      </c>
      <c r="GA34" s="14">
        <f t="shared" si="18"/>
        <v>1.0529040500982745</v>
      </c>
      <c r="GB34" s="21">
        <v>16.9814423627483</v>
      </c>
      <c r="GR34" s="7"/>
      <c r="GS34" s="7"/>
      <c r="GT34" s="7"/>
      <c r="GU34" s="7"/>
      <c r="GV34" s="7"/>
      <c r="GW34" s="7"/>
      <c r="GX34" s="7"/>
      <c r="GY34" s="7"/>
      <c r="GZ34" s="7"/>
    </row>
    <row r="35" spans="1:208">
      <c r="A35" s="5">
        <v>34</v>
      </c>
      <c r="B35" s="6"/>
      <c r="P35" s="37"/>
      <c r="AA35" s="39"/>
      <c r="AG35" s="39"/>
      <c r="AH35" s="37"/>
      <c r="AJ35" s="39"/>
      <c r="AK35" s="37"/>
      <c r="AQ35" s="39"/>
      <c r="AT35" s="39"/>
      <c r="AW35" s="39"/>
      <c r="AY35" s="39"/>
      <c r="CO35" s="7">
        <v>-0.79228498382408752</v>
      </c>
      <c r="CP35" s="7">
        <v>-8.9425641025631109E-2</v>
      </c>
      <c r="CQ35" s="7">
        <v>0.96759381281137369</v>
      </c>
      <c r="CR35" s="7">
        <v>-9.7093669368941704E-3</v>
      </c>
      <c r="CS35" s="7">
        <v>0.52926191576530002</v>
      </c>
      <c r="CT35" s="7">
        <v>0.6495057135547766</v>
      </c>
      <c r="CU35" s="7">
        <v>4.9915468012029507E-2</v>
      </c>
      <c r="CV35" s="7">
        <v>0</v>
      </c>
      <c r="CW35" s="7">
        <v>1.0978788289509378</v>
      </c>
      <c r="CX35" s="7">
        <v>0.24964895140420218</v>
      </c>
      <c r="CY35" s="7">
        <v>0.21</v>
      </c>
      <c r="CZ35" s="8">
        <v>2.4799619047619048</v>
      </c>
      <c r="DA35" s="15">
        <v>6.8949096880131622E-2</v>
      </c>
      <c r="DB35" s="15">
        <v>1</v>
      </c>
      <c r="DC35" s="8">
        <v>2.3199999999999994</v>
      </c>
      <c r="DD35" s="15">
        <v>-1.1185958840615906E-2</v>
      </c>
      <c r="DE35" s="15">
        <v>0</v>
      </c>
      <c r="DF35" s="8">
        <v>2.4192</v>
      </c>
      <c r="DG35" s="15">
        <v>1.7525814586173194E-2</v>
      </c>
      <c r="DH35" s="15">
        <v>1</v>
      </c>
      <c r="DI35" s="8">
        <v>2.3623000000000003</v>
      </c>
      <c r="DJ35" s="15">
        <v>-7.0935416187346556E-2</v>
      </c>
      <c r="DK35" s="15">
        <v>0</v>
      </c>
      <c r="DL35" s="11">
        <v>1.773678540581769</v>
      </c>
      <c r="DM35" s="11">
        <v>1.438829960284016</v>
      </c>
      <c r="DN35" s="16">
        <v>1.0024724818669783</v>
      </c>
      <c r="DO35" s="16">
        <v>1.5327613726352718</v>
      </c>
      <c r="DP35" s="11">
        <v>792.62368100000003</v>
      </c>
      <c r="DQ35" s="16">
        <v>0.80383080329837764</v>
      </c>
      <c r="DR35" s="12">
        <v>732.13768064115766</v>
      </c>
      <c r="DS35" s="16">
        <v>0.90011279188444426</v>
      </c>
      <c r="DT35" s="26">
        <v>836.1</v>
      </c>
      <c r="DU35" s="16">
        <v>2.7528573184220306</v>
      </c>
      <c r="DV35" s="27">
        <v>448</v>
      </c>
      <c r="DW35" s="16">
        <v>1.9804234008650168</v>
      </c>
      <c r="DX35" s="9">
        <v>112.60618381304883</v>
      </c>
      <c r="DY35" s="18">
        <v>6.2445260683737978E-2</v>
      </c>
      <c r="DZ35" s="15">
        <v>1</v>
      </c>
      <c r="EA35" s="9">
        <v>105.98775106830539</v>
      </c>
      <c r="EB35" s="15">
        <v>-1.206073905228796E-2</v>
      </c>
      <c r="EC35" s="15">
        <v>0</v>
      </c>
      <c r="ED35" s="9">
        <v>110.68258086115756</v>
      </c>
      <c r="EE35" s="15">
        <v>1.4720076007435599E-2</v>
      </c>
      <c r="EF35" s="15">
        <v>1</v>
      </c>
      <c r="EG35" s="9">
        <v>109.51724635086268</v>
      </c>
      <c r="EH35" s="15">
        <v>-8.5829772112436462E-2</v>
      </c>
      <c r="EI35" s="15">
        <v>0</v>
      </c>
      <c r="EJ35" s="11">
        <v>1.6174842961010016</v>
      </c>
      <c r="EK35" s="11">
        <v>1.2831066987148088</v>
      </c>
      <c r="EL35" s="16">
        <v>0.40007204956955533</v>
      </c>
      <c r="EM35" s="17">
        <v>0.92719818353406058</v>
      </c>
      <c r="EN35" s="13">
        <v>653.67872214565716</v>
      </c>
      <c r="EO35" s="16">
        <v>0.59258637191736963</v>
      </c>
      <c r="EP35" s="21">
        <v>-3.5589713175973037</v>
      </c>
      <c r="EQ35" s="13">
        <v>603.79576713176345</v>
      </c>
      <c r="ER35" s="17">
        <v>0.6886665920411672</v>
      </c>
      <c r="ES35" s="21">
        <v>-2.1116082737578257</v>
      </c>
      <c r="ET35" s="28">
        <v>1769.94</v>
      </c>
      <c r="EU35" s="16">
        <v>2.6528244983180516</v>
      </c>
      <c r="EV35" s="26">
        <v>948.37</v>
      </c>
      <c r="EW35" s="16">
        <v>1.8810562275745069</v>
      </c>
      <c r="EX35" s="7">
        <v>24.113281544792109</v>
      </c>
      <c r="EY35" s="7">
        <f t="shared" si="0"/>
        <v>1.0756370107296469</v>
      </c>
      <c r="EZ35" s="7">
        <f t="shared" si="1"/>
        <v>5.060428478037967E-2</v>
      </c>
      <c r="FA35" s="7">
        <v>45.252344494837551</v>
      </c>
      <c r="FB35" s="7">
        <f t="shared" si="2"/>
        <v>2.0186010962679575</v>
      </c>
      <c r="FC35" s="7">
        <f t="shared" si="3"/>
        <v>9.4966855653505308E-2</v>
      </c>
      <c r="FD35" s="7">
        <v>17.675092263399449</v>
      </c>
      <c r="FE35" s="7">
        <f t="shared" si="4"/>
        <v>0.78844446664207035</v>
      </c>
      <c r="FF35" s="7">
        <f t="shared" si="5"/>
        <v>3.709306013597008E-2</v>
      </c>
      <c r="FG35" s="7">
        <v>21.516150598089666</v>
      </c>
      <c r="FH35" s="7">
        <f t="shared" si="6"/>
        <v>0.95978508228949577</v>
      </c>
      <c r="FI35" s="7">
        <f t="shared" si="7"/>
        <v>4.5153929390353863E-2</v>
      </c>
      <c r="FJ35" s="7">
        <v>16.703991854675394</v>
      </c>
      <c r="FK35" s="7">
        <f t="shared" si="8"/>
        <v>0.74512595195472042</v>
      </c>
      <c r="FL35" s="7">
        <f t="shared" si="9"/>
        <v>3.5055102691557934E-2</v>
      </c>
      <c r="FM35" s="7">
        <v>22.989212957208128</v>
      </c>
      <c r="FN35" s="7">
        <f t="shared" si="10"/>
        <v>1.0254949438708512</v>
      </c>
      <c r="FO35" s="7">
        <f t="shared" si="11"/>
        <v>4.8245307350737197E-2</v>
      </c>
      <c r="FP35" s="7">
        <v>55.961423628063869</v>
      </c>
      <c r="FQ35" s="7">
        <f t="shared" si="12"/>
        <v>2.4963080332160992</v>
      </c>
      <c r="FR35" s="7">
        <f t="shared" si="13"/>
        <v>0.11744099668597913</v>
      </c>
      <c r="FS35" s="7">
        <v>4.2329599999999967</v>
      </c>
      <c r="FT35" s="7">
        <f t="shared" si="14"/>
        <v>0.18882243101091023</v>
      </c>
      <c r="FU35" s="7">
        <f t="shared" si="15"/>
        <v>8.8833165617070112E-3</v>
      </c>
      <c r="FV35" s="7">
        <v>19.689023219626268</v>
      </c>
      <c r="FW35" s="7">
        <f t="shared" si="16"/>
        <v>0.8782812094988125</v>
      </c>
      <c r="FX35" s="7">
        <f t="shared" si="17"/>
        <v>4.1319508346580186E-2</v>
      </c>
      <c r="FY35" s="7">
        <v>22.417675576666074</v>
      </c>
      <c r="FZ35" s="14">
        <v>21.255848499743912</v>
      </c>
      <c r="GA35" s="14">
        <f t="shared" si="18"/>
        <v>1.0546591718950273</v>
      </c>
      <c r="GB35" s="21">
        <v>18.034407289586319</v>
      </c>
      <c r="GR35" s="7"/>
      <c r="GS35" s="7"/>
      <c r="GT35" s="7"/>
      <c r="GU35" s="7"/>
      <c r="GV35" s="7"/>
      <c r="GW35" s="7"/>
      <c r="GX35" s="7"/>
      <c r="GY35" s="7"/>
      <c r="GZ35" s="7"/>
    </row>
    <row r="36" spans="1:208">
      <c r="A36" s="5">
        <v>35</v>
      </c>
      <c r="B36" s="6"/>
      <c r="P36" s="37"/>
      <c r="AA36" s="39"/>
      <c r="AG36" s="39"/>
      <c r="AH36" s="37"/>
      <c r="AJ36" s="39"/>
      <c r="AK36" s="37"/>
      <c r="AQ36" s="39"/>
      <c r="AT36" s="39"/>
      <c r="AW36" s="39"/>
      <c r="AY36" s="39"/>
      <c r="CO36" s="7">
        <v>0.39155893246569651</v>
      </c>
      <c r="CP36" s="7">
        <v>-0.67414162069622252</v>
      </c>
      <c r="CQ36" s="7">
        <v>0.74849799628742275</v>
      </c>
      <c r="CR36" s="7">
        <v>-0.2013388187207088</v>
      </c>
      <c r="CS36" s="7">
        <v>0.46949597828522815</v>
      </c>
      <c r="CT36" s="7">
        <v>0.67129544127790819</v>
      </c>
      <c r="CU36" s="7">
        <v>1.8266838681932906</v>
      </c>
      <c r="CV36" s="7">
        <v>0</v>
      </c>
      <c r="CW36" s="7">
        <v>0.12328869580795487</v>
      </c>
      <c r="CX36" s="7">
        <v>0.43985422014576336</v>
      </c>
      <c r="CY36" s="7">
        <v>0.42</v>
      </c>
      <c r="CZ36" s="8">
        <v>2.7135750000000005</v>
      </c>
      <c r="DA36" s="15">
        <v>9.4200275733882469E-2</v>
      </c>
      <c r="DB36" s="15">
        <v>1</v>
      </c>
      <c r="DC36" s="8">
        <v>2.4799619047619048</v>
      </c>
      <c r="DD36" s="15">
        <v>6.8949096880131622E-2</v>
      </c>
      <c r="DE36" s="15">
        <v>1</v>
      </c>
      <c r="DF36" s="8">
        <v>2.3462450000000001</v>
      </c>
      <c r="DG36" s="15">
        <v>-3.0156663359788283E-2</v>
      </c>
      <c r="DH36" s="15">
        <v>0</v>
      </c>
      <c r="DI36" s="8">
        <v>2.3775318181818181</v>
      </c>
      <c r="DJ36" s="15">
        <v>6.4478762992921101E-3</v>
      </c>
      <c r="DK36" s="15">
        <v>1</v>
      </c>
      <c r="DL36" s="11">
        <v>5.6945759738691315E-2</v>
      </c>
      <c r="DM36" s="11">
        <v>0.30928145093822579</v>
      </c>
      <c r="DN36" s="11">
        <v>1.5077004124976368</v>
      </c>
      <c r="DO36" s="11">
        <v>3.5678196605417822</v>
      </c>
      <c r="DP36" s="11">
        <v>798.30062340000018</v>
      </c>
      <c r="DQ36" s="16">
        <v>0.71622164919902254</v>
      </c>
      <c r="DR36" s="12">
        <v>734.86905001738546</v>
      </c>
      <c r="DS36" s="16">
        <v>0.37306772325060855</v>
      </c>
      <c r="DT36" s="26">
        <v>831.1</v>
      </c>
      <c r="DU36" s="16">
        <v>-0.59801459155602865</v>
      </c>
      <c r="DV36" s="27">
        <v>449.1</v>
      </c>
      <c r="DW36" s="16">
        <v>0.24553571428571619</v>
      </c>
      <c r="DX36" s="9">
        <v>122.06524337594298</v>
      </c>
      <c r="DY36" s="18">
        <v>8.4001244359708196E-2</v>
      </c>
      <c r="DZ36" s="15">
        <v>1</v>
      </c>
      <c r="EA36" s="9">
        <v>112.60618381304883</v>
      </c>
      <c r="EB36" s="15">
        <v>6.2445260683737978E-2</v>
      </c>
      <c r="EC36" s="15">
        <v>1</v>
      </c>
      <c r="ED36" s="9">
        <v>107.28164701809023</v>
      </c>
      <c r="EE36" s="15">
        <v>-3.0726911286370583E-2</v>
      </c>
      <c r="EF36" s="15">
        <v>0</v>
      </c>
      <c r="EG36" s="9">
        <v>109.07695972336957</v>
      </c>
      <c r="EH36" s="15">
        <v>-4.0202492498995742E-3</v>
      </c>
      <c r="EI36" s="15">
        <v>0</v>
      </c>
      <c r="EJ36" s="11">
        <v>-0.48180921080334116</v>
      </c>
      <c r="EK36" s="11">
        <v>-0.23073496281984518</v>
      </c>
      <c r="EL36" s="11">
        <v>0.78105219268560511</v>
      </c>
      <c r="EM36" s="11">
        <v>2.8263613247946573</v>
      </c>
      <c r="EN36" s="13">
        <v>655.60696143185817</v>
      </c>
      <c r="EO36" s="16">
        <v>0.29498272176762264</v>
      </c>
      <c r="EP36" s="21">
        <v>-3.2744869462892567</v>
      </c>
      <c r="EQ36" s="13">
        <v>603.51357722892408</v>
      </c>
      <c r="ER36" s="17">
        <v>-4.6735985609815699E-2</v>
      </c>
      <c r="ES36" s="21">
        <v>-2.1573573784286815</v>
      </c>
      <c r="ET36" s="28">
        <v>1747.77</v>
      </c>
      <c r="EU36" s="16">
        <v>-1.2525848333841849</v>
      </c>
      <c r="EV36" s="26">
        <v>944.44</v>
      </c>
      <c r="EW36" s="16">
        <v>-0.41439522549215901</v>
      </c>
      <c r="EX36" s="7">
        <v>24.599258185057039</v>
      </c>
      <c r="EY36" s="7">
        <f t="shared" si="0"/>
        <v>1.0715766527821526</v>
      </c>
      <c r="EZ36" s="7">
        <f t="shared" si="1"/>
        <v>4.9233659265726648E-2</v>
      </c>
      <c r="FA36" s="7">
        <v>44.273137985560787</v>
      </c>
      <c r="FB36" s="7">
        <f t="shared" si="2"/>
        <v>1.9285972224783816</v>
      </c>
      <c r="FC36" s="7">
        <f t="shared" si="3"/>
        <v>8.8609525287623822E-2</v>
      </c>
      <c r="FD36" s="7">
        <v>18.555887971120377</v>
      </c>
      <c r="FE36" s="7">
        <f t="shared" si="4"/>
        <v>0.80831934735220867</v>
      </c>
      <c r="FF36" s="7">
        <f t="shared" si="5"/>
        <v>3.7138285182034166E-2</v>
      </c>
      <c r="FG36" s="7">
        <v>21.271491415920597</v>
      </c>
      <c r="FH36" s="7">
        <f t="shared" si="6"/>
        <v>0.92661467267345698</v>
      </c>
      <c r="FI36" s="7">
        <f t="shared" si="7"/>
        <v>4.2573371626362141E-2</v>
      </c>
      <c r="FJ36" s="7">
        <v>17.251912402931424</v>
      </c>
      <c r="FK36" s="7">
        <f t="shared" si="8"/>
        <v>0.7515164241031479</v>
      </c>
      <c r="FL36" s="7">
        <f t="shared" si="9"/>
        <v>3.452847116520151E-2</v>
      </c>
      <c r="FM36" s="7">
        <v>23.814833937053436</v>
      </c>
      <c r="FN36" s="7">
        <f t="shared" si="10"/>
        <v>1.0374060813074621</v>
      </c>
      <c r="FO36" s="7">
        <f t="shared" si="11"/>
        <v>4.7663690128631156E-2</v>
      </c>
      <c r="FP36" s="7">
        <v>58.810345794082309</v>
      </c>
      <c r="FQ36" s="7">
        <f t="shared" si="12"/>
        <v>2.5618574763878614</v>
      </c>
      <c r="FR36" s="7">
        <f t="shared" si="13"/>
        <v>0.11770470899339013</v>
      </c>
      <c r="FS36" s="7">
        <v>4.2329599999999967</v>
      </c>
      <c r="FT36" s="7">
        <f t="shared" si="14"/>
        <v>0.18439341032308529</v>
      </c>
      <c r="FU36" s="7">
        <f t="shared" si="15"/>
        <v>8.4719672746898667E-3</v>
      </c>
      <c r="FV36" s="7">
        <v>19.836586255379029</v>
      </c>
      <c r="FW36" s="7">
        <f t="shared" si="16"/>
        <v>0.86410828091864378</v>
      </c>
      <c r="FX36" s="7">
        <f t="shared" si="17"/>
        <v>3.9701511376704267E-2</v>
      </c>
      <c r="FY36" s="7">
        <v>22.956134888894386</v>
      </c>
      <c r="FZ36" s="14">
        <v>21.765123063442825</v>
      </c>
      <c r="GA36" s="14">
        <f t="shared" si="18"/>
        <v>1.0547211160708763</v>
      </c>
      <c r="GB36" s="21">
        <v>18.474755565513924</v>
      </c>
      <c r="GR36" s="7"/>
      <c r="GS36" s="7"/>
      <c r="GT36" s="7"/>
      <c r="GU36" s="7"/>
      <c r="GV36" s="7"/>
      <c r="GW36" s="7"/>
      <c r="GX36" s="7"/>
      <c r="GY36" s="7"/>
      <c r="GZ36" s="7"/>
    </row>
    <row r="37" spans="1:208">
      <c r="A37" s="5">
        <v>36</v>
      </c>
      <c r="B37" s="40" t="s">
        <v>266</v>
      </c>
      <c r="C37" s="35">
        <f>((1+'Teste IPCA e Camb trim'!CO37/100)*(1+'Teste IPCA e Camb trim'!CO38/100)*(1+CO39/100)-1)*100</f>
        <v>7.0656818886639661</v>
      </c>
      <c r="D37" s="35">
        <f>((1+'Teste IPCA e Camb trim'!CP37/100)*(1+'Teste IPCA e Camb trim'!CP38/100)*(1+CP39/100)-1)*100</f>
        <v>0.9939525798569937</v>
      </c>
      <c r="E37" s="35">
        <f>((1+'Teste IPCA e Camb trim'!CQ37/100)*(1+'Teste IPCA e Camb trim'!CQ38/100)*(1+CQ39/100)-1)*100</f>
        <v>2.0354117585948295</v>
      </c>
      <c r="F37" s="35">
        <f>((1+'Teste IPCA e Camb trim'!CR37/100)*(1+'Teste IPCA e Camb trim'!CR38/100)*(1+CR39/100)-1)*100</f>
        <v>2.473506866544084</v>
      </c>
      <c r="G37" s="35">
        <f>((1+'Teste IPCA e Camb trim'!CS37/100)*(1+'Teste IPCA e Camb trim'!CS38/100)*(1+CS39/100)-1)*100</f>
        <v>1.4399231609975471</v>
      </c>
      <c r="H37" s="35">
        <f>((1+'Teste IPCA e Camb trim'!CT37/100)*(1+'Teste IPCA e Camb trim'!CT38/100)*(1+CT39/100)-1)*100</f>
        <v>2.3313320630271139</v>
      </c>
      <c r="I37" s="35">
        <f>((1+'Teste IPCA e Camb trim'!CU37/100)*(1+'Teste IPCA e Camb trim'!CU38/100)*(1+CU39/100)-1)*100</f>
        <v>1.2195798003980629</v>
      </c>
      <c r="J37" s="35">
        <f>((1+'Teste IPCA e Camb trim'!CV37/100)*(1+'Teste IPCA e Camb trim'!CV38/100)*(1+CV39/100)-1)*100</f>
        <v>1.9099999999999895</v>
      </c>
      <c r="K37" s="35">
        <f>((1+'Teste IPCA e Camb trim'!CW37/100)*(1+'Teste IPCA e Camb trim'!CW38/100)*(1+CW39/100)-1)*100</f>
        <v>2.0149471237437266</v>
      </c>
      <c r="L37" s="35">
        <f>((1+'Teste IPCA e Camb trim'!CX37/100)*(1+'Teste IPCA e Camb trim'!CX38/100)*(1+CX39/100)-1)*100</f>
        <v>2.6046921181060556</v>
      </c>
      <c r="M37" s="35">
        <f>((1+'Teste IPCA e Camb trim'!CY37/100)*(1+'Teste IPCA e Camb trim'!CY38/100)*(1+CY39/100)-1)*100</f>
        <v>2.581038692000015</v>
      </c>
      <c r="N37" s="35">
        <f>AVERAGE(CZ37:CZ39)</f>
        <v>3.1274853715728717</v>
      </c>
      <c r="O37" s="39">
        <f>(N37-N34)/N34</f>
        <v>0.24874027154538009</v>
      </c>
      <c r="P37" s="37">
        <f>IF(O37&gt;0,1,0)</f>
        <v>1</v>
      </c>
      <c r="Q37" s="35">
        <v>2.5045123015873014</v>
      </c>
      <c r="R37" s="35">
        <v>5.1877542936560835E-2</v>
      </c>
      <c r="S37" s="35">
        <v>1</v>
      </c>
      <c r="T37" s="35">
        <f>((1+'Teste IPCA e Camb trim'!DL37/100)*(1+'Teste IPCA e Camb trim'!DL38/100)*(1+DL39/100)-1)*100</f>
        <v>0.59525079810800463</v>
      </c>
      <c r="U37" s="35">
        <f>((1+'Teste IPCA e Camb trim'!DM37/100)*(1+'Teste IPCA e Camb trim'!DM38/100)*(1+DM39/100)-1)*100</f>
        <v>0.10245746389228039</v>
      </c>
      <c r="V37" s="35">
        <f>((1+'Teste IPCA e Camb trim'!DN37/100)*(1+'Teste IPCA e Camb trim'!DN38/100)*(1+DN39/100)-1)*100</f>
        <v>4.0457393414841114</v>
      </c>
      <c r="W37" s="35">
        <f>((1+'Teste IPCA e Camb trim'!DO37/100)*(1+'Teste IPCA e Camb trim'!DO38/100)*(1+DO39/100)-1)*100</f>
        <v>2.0486834699624978</v>
      </c>
      <c r="X37" s="35">
        <f>AVERAGE(DP37:DP39)</f>
        <v>801.23710003333326</v>
      </c>
      <c r="Y37" s="39">
        <f>(X37-X34)/X34</f>
        <v>1.1140651108922364E-2</v>
      </c>
      <c r="Z37" s="35">
        <f>AVERAGE(DR37:DR39)</f>
        <v>737.85224962755728</v>
      </c>
      <c r="AA37" s="39">
        <f>(Z37-Z34)/Z34</f>
        <v>9.5518964621421204E-3</v>
      </c>
      <c r="AB37" s="35">
        <f>AVERAGE(DT37:DT39)</f>
        <v>849.70000000000016</v>
      </c>
      <c r="AC37" s="39">
        <f>(AB37-AB34)/AB34</f>
        <v>2.7490023781692283E-2</v>
      </c>
      <c r="AD37" s="35">
        <f>AVERAGE(DV37:DV39)</f>
        <v>449.23333333333329</v>
      </c>
      <c r="AE37" s="39">
        <f>(AD37-AD34)/AD34</f>
        <v>8.4555522298711341E-3</v>
      </c>
      <c r="AF37" s="35">
        <f>AVERAGE(DX37:DX39)</f>
        <v>137.88026794839587</v>
      </c>
      <c r="AG37" s="39">
        <f>(AF37-AF34)/AF34</f>
        <v>0.21423648692291505</v>
      </c>
      <c r="AH37" s="37">
        <f>IF(AG37&gt;0,1,0)</f>
        <v>1</v>
      </c>
      <c r="AI37" s="35">
        <v>113.55305941909906</v>
      </c>
      <c r="AJ37" s="39">
        <f>(AI37-AI34)/AI34</f>
        <v>4.1639986554925422E-2</v>
      </c>
      <c r="AK37" s="37">
        <f>IF(AJ37&gt;0,1,0)</f>
        <v>1</v>
      </c>
      <c r="AL37" s="35">
        <f>((1+'Teste IPCA e Camb trim'!EJ37/100)*(1+'Teste IPCA e Camb trim'!EJ38/100)*(1+EJ39/100)-1)*100</f>
        <v>-2.0011817965204015</v>
      </c>
      <c r="AM37" s="35">
        <f>((1+'Teste IPCA e Camb trim'!EK37/100)*(1+'Teste IPCA e Camb trim'!EK38/100)*(1+EK39/100)-1)*100</f>
        <v>-2.4814858680787588</v>
      </c>
      <c r="AN37" s="35">
        <f>((1+'Teste IPCA e Camb trim'!EL37/100)*(1+'Teste IPCA e Camb trim'!EL38/100)*(1+EL39/100)-1)*100</f>
        <v>2.1245597050098874</v>
      </c>
      <c r="AO37" s="35">
        <f>((1+'Teste IPCA e Camb trim'!EM37/100)*(1+'Teste IPCA e Camb trim'!EM38/100)*(1+EM39/100)-1)*100</f>
        <v>0.16437884849320739</v>
      </c>
      <c r="AP37" s="35">
        <f>AVERAGE(EN37:EN39)</f>
        <v>645.94858671661859</v>
      </c>
      <c r="AQ37" s="39">
        <f>(AP37-AP34)/AP34</f>
        <v>-1.0855855252750939E-2</v>
      </c>
      <c r="AR37" s="35">
        <f>AR34+AQ37</f>
        <v>-4.3671287438322964E-2</v>
      </c>
      <c r="AS37" s="35">
        <f>AVERAGE(EQ37:EQ39)</f>
        <v>594.84750390138504</v>
      </c>
      <c r="AT37" s="39">
        <f>(AS37-AS34)/AS34</f>
        <v>-1.2414612714124574E-2</v>
      </c>
      <c r="AU37" s="35">
        <f>AU34+AT37</f>
        <v>-3.3774129763759014E-2</v>
      </c>
      <c r="AV37" s="35">
        <f>AVERAGE(ET37:ET39)</f>
        <v>1752.823333333333</v>
      </c>
      <c r="AW37" s="39">
        <f>(AV37-AV34)/AV34</f>
        <v>3.1591538198861226E-3</v>
      </c>
      <c r="AX37" s="35">
        <f>AVERAGE(EV37:EV39)</f>
        <v>926.64666666666665</v>
      </c>
      <c r="AY37" s="39">
        <f>(AX37-AX34)/AX34</f>
        <v>-1.5486937212917986E-2</v>
      </c>
      <c r="AZ37" s="35">
        <f>L37+AZ34</f>
        <v>23.482751024260537</v>
      </c>
      <c r="BA37" s="35">
        <f>M37+BA34</f>
        <v>22.4696345340001</v>
      </c>
      <c r="BB37" s="35">
        <f>AZ37/$BA37</f>
        <v>1.0450882495986942</v>
      </c>
      <c r="BD37" s="35">
        <f>C37+BD34</f>
        <v>29.670599253850128</v>
      </c>
      <c r="BE37" s="35">
        <f>BD37/$AZ37</f>
        <v>1.2635061038290101</v>
      </c>
      <c r="BF37" s="35">
        <f>BD37/$BA37</f>
        <v>1.3204753824079263</v>
      </c>
      <c r="BG37" s="35">
        <f>D37+BG34</f>
        <v>39.230661232089226</v>
      </c>
      <c r="BH37" s="35">
        <f>BG37/$AZ37</f>
        <v>1.670616070134167</v>
      </c>
      <c r="BI37" s="35">
        <f>BG37/$BA37</f>
        <v>1.7459412244879662</v>
      </c>
      <c r="BJ37" s="35">
        <f>E37+BJ34</f>
        <v>19.230718619061605</v>
      </c>
      <c r="BK37" s="35">
        <f>BJ37/$AZ37</f>
        <v>0.81892954531579087</v>
      </c>
      <c r="BL37" s="35">
        <f>BJ37/$BA37</f>
        <v>0.85585364505873451</v>
      </c>
      <c r="BM37" s="35">
        <f>F37+BM34</f>
        <v>22.049179942386662</v>
      </c>
      <c r="BN37" s="35">
        <f>BM37/$AZ37</f>
        <v>0.93895216619241828</v>
      </c>
      <c r="BO37" s="35">
        <f>BM37/$BA37</f>
        <v>0.98128787582293675</v>
      </c>
      <c r="BP37" s="35">
        <f>G37+BP34</f>
        <v>17.485746378591283</v>
      </c>
      <c r="BQ37" s="35">
        <f>BP37/$AZ37</f>
        <v>0.74462086492874624</v>
      </c>
      <c r="BR37" s="35">
        <f>BP37/$BA37</f>
        <v>0.77819451634304915</v>
      </c>
      <c r="BS37" s="35">
        <f>H37+BS34</f>
        <v>23.923828670369218</v>
      </c>
      <c r="BT37" s="35">
        <f>BS37/$AZ37</f>
        <v>1.0187830482745823</v>
      </c>
      <c r="BU37" s="35">
        <f>BS37/$BA37</f>
        <v>1.0647181926421052</v>
      </c>
      <c r="BV37" s="35">
        <f>I37+BV34</f>
        <v>48.83621696446923</v>
      </c>
      <c r="BW37" s="35">
        <f>BV37/$AZ37</f>
        <v>2.0796633628664494</v>
      </c>
      <c r="BX37" s="35">
        <f>BV37/$BA37</f>
        <v>2.1734317436526318</v>
      </c>
      <c r="BY37" s="35">
        <f>J37+BY34</f>
        <v>6.0999999999999943</v>
      </c>
      <c r="BZ37" s="35">
        <f>BY37/$AZ37</f>
        <v>0.25976513542633711</v>
      </c>
      <c r="CA37" s="35">
        <f>BY37/$BA37</f>
        <v>0.27147749068947841</v>
      </c>
      <c r="CB37" s="35">
        <f>K37+CB34</f>
        <v>20.272529467575694</v>
      </c>
      <c r="CC37" s="35">
        <f>CB37/$AZ37</f>
        <v>0.86329448566872369</v>
      </c>
      <c r="CD37" s="35">
        <f>CB37/$BA37</f>
        <v>0.90221892291573147</v>
      </c>
      <c r="CO37" s="7">
        <v>1.6049254847644523</v>
      </c>
      <c r="CP37" s="7">
        <v>-0.75972491357905181</v>
      </c>
      <c r="CQ37" s="7">
        <v>0.57617642736738084</v>
      </c>
      <c r="CR37" s="7">
        <v>2.2199114625969685</v>
      </c>
      <c r="CS37" s="7">
        <v>0.55625214669721146</v>
      </c>
      <c r="CT37" s="7">
        <v>0.7419575733838224</v>
      </c>
      <c r="CU37" s="7">
        <v>2.6617106047954087</v>
      </c>
      <c r="CV37" s="7">
        <v>0</v>
      </c>
      <c r="CW37" s="7">
        <v>0.28520145532948682</v>
      </c>
      <c r="CX37" s="7">
        <v>1.1944443799993598</v>
      </c>
      <c r="CY37" s="7">
        <v>1.19</v>
      </c>
      <c r="CZ37" s="8">
        <v>2.9311041666666666</v>
      </c>
      <c r="DA37" s="15">
        <v>8.016331469248715E-2</v>
      </c>
      <c r="DB37" s="15">
        <v>1</v>
      </c>
      <c r="DC37" s="8">
        <v>2.7135750000000005</v>
      </c>
      <c r="DD37" s="15">
        <v>9.4200275733882469E-2</v>
      </c>
      <c r="DE37" s="15">
        <v>1</v>
      </c>
      <c r="DF37" s="8">
        <v>2.3199999999999994</v>
      </c>
      <c r="DG37" s="15">
        <v>-1.1185958840615906E-2</v>
      </c>
      <c r="DH37" s="15">
        <v>0</v>
      </c>
      <c r="DI37" s="8">
        <v>2.4192</v>
      </c>
      <c r="DJ37" s="15">
        <v>1.7525814586173194E-2</v>
      </c>
      <c r="DK37" s="15">
        <v>1</v>
      </c>
      <c r="DL37" s="11">
        <v>2.1742801447717675</v>
      </c>
      <c r="DM37" s="11">
        <v>0.29102169061507865</v>
      </c>
      <c r="DN37" s="11">
        <v>1.773678540581769</v>
      </c>
      <c r="DO37" s="11">
        <v>1.438829960284016</v>
      </c>
      <c r="DP37" s="11">
        <v>805.29309699999999</v>
      </c>
      <c r="DQ37" s="16">
        <v>0.87591984711454796</v>
      </c>
      <c r="DR37" s="12">
        <v>739.15253055605183</v>
      </c>
      <c r="DS37" s="16">
        <v>0.58289031747424946</v>
      </c>
      <c r="DT37" s="26">
        <v>860.1</v>
      </c>
      <c r="DU37" s="16">
        <v>3.4893514619179333</v>
      </c>
      <c r="DV37" s="27">
        <v>449.1</v>
      </c>
      <c r="DW37" s="16">
        <v>0</v>
      </c>
      <c r="DX37" s="9">
        <v>130.73380688195226</v>
      </c>
      <c r="DY37" s="18">
        <v>7.1015821262989637E-2</v>
      </c>
      <c r="DZ37" s="15">
        <v>1</v>
      </c>
      <c r="EA37" s="9">
        <v>122.06524337594298</v>
      </c>
      <c r="EB37" s="15">
        <v>8.4001244359708196E-2</v>
      </c>
      <c r="EC37" s="15">
        <v>1</v>
      </c>
      <c r="ED37" s="9">
        <v>105.98775106830539</v>
      </c>
      <c r="EE37" s="15">
        <v>-1.206073905228796E-2</v>
      </c>
      <c r="EF37" s="15">
        <v>0</v>
      </c>
      <c r="EG37" s="9">
        <v>110.68258086115756</v>
      </c>
      <c r="EH37" s="15">
        <v>1.4720076007435599E-2</v>
      </c>
      <c r="EI37" s="15">
        <v>1</v>
      </c>
      <c r="EJ37" s="11">
        <v>0.98556183451909973</v>
      </c>
      <c r="EK37" s="11">
        <v>-0.87584113700083233</v>
      </c>
      <c r="EL37" s="11">
        <v>1.6174842961010016</v>
      </c>
      <c r="EM37" s="11">
        <v>1.2831066987148088</v>
      </c>
      <c r="EN37" s="13">
        <v>653.57204558365891</v>
      </c>
      <c r="EO37" s="16">
        <v>-0.31038655290587247</v>
      </c>
      <c r="EP37" s="21">
        <v>-3.57470993203719</v>
      </c>
      <c r="EQ37" s="13">
        <v>599.89267658388576</v>
      </c>
      <c r="ER37" s="17">
        <v>-0.59997003906091784</v>
      </c>
      <c r="ES37" s="21">
        <v>-2.7443839195835595</v>
      </c>
      <c r="ET37" s="28">
        <v>1787.94</v>
      </c>
      <c r="EU37" s="16">
        <v>2.2983573353473341</v>
      </c>
      <c r="EV37" s="26">
        <v>933.57</v>
      </c>
      <c r="EW37" s="16">
        <v>-1.1509465926898499</v>
      </c>
      <c r="EX37" s="7">
        <v>26.598983433496471</v>
      </c>
      <c r="EY37" s="7">
        <f t="shared" si="0"/>
        <v>1.089016405521571</v>
      </c>
      <c r="EZ37" s="7">
        <f t="shared" si="1"/>
        <v>4.6911794585298885E-2</v>
      </c>
      <c r="FA37" s="7">
        <v>43.177059012682207</v>
      </c>
      <c r="FB37" s="7">
        <f t="shared" si="2"/>
        <v>1.7677564905646104</v>
      </c>
      <c r="FC37" s="7">
        <f t="shared" si="3"/>
        <v>7.6150027622842106E-2</v>
      </c>
      <c r="FD37" s="7">
        <v>19.238979050866046</v>
      </c>
      <c r="FE37" s="7">
        <f t="shared" si="4"/>
        <v>0.78768287759051536</v>
      </c>
      <c r="FF37" s="7">
        <f t="shared" si="5"/>
        <v>3.3931185209451334E-2</v>
      </c>
      <c r="FG37" s="7">
        <v>23.963611154724916</v>
      </c>
      <c r="FH37" s="7">
        <f t="shared" si="6"/>
        <v>0.981118911866802</v>
      </c>
      <c r="FI37" s="7">
        <f t="shared" si="7"/>
        <v>4.2263870979247338E-2</v>
      </c>
      <c r="FJ37" s="7">
        <v>17.904128682716269</v>
      </c>
      <c r="FK37" s="7">
        <f t="shared" si="8"/>
        <v>0.73303139237619763</v>
      </c>
      <c r="FL37" s="7">
        <f t="shared" si="9"/>
        <v>3.1576951393361419E-2</v>
      </c>
      <c r="FM37" s="7">
        <v>24.733487474422013</v>
      </c>
      <c r="FN37" s="7">
        <f t="shared" si="10"/>
        <v>1.0126392120492853</v>
      </c>
      <c r="FO37" s="7">
        <f t="shared" si="11"/>
        <v>4.362167774866825E-2</v>
      </c>
      <c r="FP37" s="7">
        <v>63.03741760959565</v>
      </c>
      <c r="FQ37" s="7">
        <f t="shared" si="12"/>
        <v>2.5808799088206382</v>
      </c>
      <c r="FR37" s="7">
        <f t="shared" si="13"/>
        <v>0.11117712048968807</v>
      </c>
      <c r="FS37" s="7">
        <v>4.2329599999999967</v>
      </c>
      <c r="FT37" s="7">
        <f t="shared" si="14"/>
        <v>0.17330597973573106</v>
      </c>
      <c r="FU37" s="7">
        <f t="shared" si="15"/>
        <v>7.4655390685990433E-3</v>
      </c>
      <c r="FV37" s="7">
        <v>20.178361943396549</v>
      </c>
      <c r="FW37" s="7">
        <f t="shared" si="16"/>
        <v>0.82614312114041522</v>
      </c>
      <c r="FX37" s="7">
        <f t="shared" si="17"/>
        <v>3.5587945416153038E-2</v>
      </c>
      <c r="FY37" s="7">
        <v>24.424777531939213</v>
      </c>
      <c r="FZ37" s="14">
        <v>23.214128027897797</v>
      </c>
      <c r="GA37" s="14">
        <f t="shared" si="18"/>
        <v>1.0521514098046891</v>
      </c>
      <c r="GB37" s="21">
        <v>19.16533344435658</v>
      </c>
      <c r="GR37" s="7"/>
      <c r="GS37" s="7"/>
      <c r="GT37" s="7"/>
      <c r="GU37" s="7"/>
      <c r="GV37" s="7"/>
      <c r="GW37" s="7"/>
      <c r="GX37" s="7"/>
      <c r="GY37" s="7"/>
      <c r="GZ37" s="7"/>
    </row>
    <row r="38" spans="1:208">
      <c r="A38" s="5">
        <v>37</v>
      </c>
      <c r="B38" s="6"/>
      <c r="P38" s="37"/>
      <c r="AA38" s="39"/>
      <c r="AG38" s="39"/>
      <c r="AH38" s="37"/>
      <c r="AJ38" s="39"/>
      <c r="AK38" s="37"/>
      <c r="AQ38" s="39"/>
      <c r="AT38" s="39"/>
      <c r="AW38" s="39"/>
      <c r="AY38" s="39"/>
      <c r="CO38" s="7">
        <v>2.7941869187229074</v>
      </c>
      <c r="CP38" s="7">
        <v>-0.15339800498750389</v>
      </c>
      <c r="CQ38" s="7">
        <v>0.41218813052248393</v>
      </c>
      <c r="CR38" s="7">
        <v>-7.4002074238421756E-2</v>
      </c>
      <c r="CS38" s="7">
        <v>0.4908486605451845</v>
      </c>
      <c r="CT38" s="7">
        <v>1.046679709097087</v>
      </c>
      <c r="CU38" s="7">
        <v>-0.60088459277641837</v>
      </c>
      <c r="CV38" s="7">
        <v>1.9099999999999895</v>
      </c>
      <c r="CW38" s="7">
        <v>0.66696532970769162</v>
      </c>
      <c r="CX38" s="7">
        <v>0.65922377009086652</v>
      </c>
      <c r="CY38" s="7">
        <v>0.65</v>
      </c>
      <c r="CZ38" s="8">
        <v>3.109709090909091</v>
      </c>
      <c r="DA38" s="15">
        <v>6.0934348998431753E-2</v>
      </c>
      <c r="DB38" s="15">
        <v>1</v>
      </c>
      <c r="DC38" s="8">
        <v>2.9311041666666666</v>
      </c>
      <c r="DD38" s="15">
        <v>8.016331469248715E-2</v>
      </c>
      <c r="DE38" s="15">
        <v>1</v>
      </c>
      <c r="DF38" s="8">
        <v>2.4799619047619048</v>
      </c>
      <c r="DG38" s="15">
        <v>6.8949096880131622E-2</v>
      </c>
      <c r="DH38" s="15">
        <v>1</v>
      </c>
      <c r="DI38" s="8">
        <v>2.3462450000000001</v>
      </c>
      <c r="DJ38" s="15">
        <v>-3.0156663359788283E-2</v>
      </c>
      <c r="DK38" s="15">
        <v>0</v>
      </c>
      <c r="DL38" s="11">
        <v>-1.0289684748672756</v>
      </c>
      <c r="DM38" s="11">
        <v>-3.1661065739063687E-2</v>
      </c>
      <c r="DN38" s="11">
        <v>5.6945759738691315E-2</v>
      </c>
      <c r="DO38" s="11">
        <v>0.30928145093822579</v>
      </c>
      <c r="DP38" s="11">
        <v>797.42828509999993</v>
      </c>
      <c r="DQ38" s="16">
        <v>-0.97663967682067865</v>
      </c>
      <c r="DR38" s="12">
        <v>738.52011304356949</v>
      </c>
      <c r="DS38" s="16">
        <v>-8.555981158673287E-2</v>
      </c>
      <c r="DT38" s="26">
        <v>850.8</v>
      </c>
      <c r="DU38" s="16">
        <v>-1.0812696198116534</v>
      </c>
      <c r="DV38" s="27">
        <v>449.2</v>
      </c>
      <c r="DW38" s="16">
        <v>2.2266755733690857E-2</v>
      </c>
      <c r="DX38" s="9">
        <v>136.91474703351716</v>
      </c>
      <c r="DY38" s="18">
        <v>4.7278820214774739E-2</v>
      </c>
      <c r="DZ38" s="15">
        <v>1</v>
      </c>
      <c r="EA38" s="9">
        <v>130.73380688195226</v>
      </c>
      <c r="EB38" s="15">
        <v>7.1015821262989637E-2</v>
      </c>
      <c r="EC38" s="15">
        <v>1</v>
      </c>
      <c r="ED38" s="9">
        <v>112.60618381304883</v>
      </c>
      <c r="EE38" s="15">
        <v>6.2445260683737978E-2</v>
      </c>
      <c r="EF38" s="15">
        <v>1</v>
      </c>
      <c r="EG38" s="9">
        <v>107.28164701809023</v>
      </c>
      <c r="EH38" s="15">
        <v>-3.0726911286370583E-2</v>
      </c>
      <c r="EI38" s="15">
        <v>0</v>
      </c>
      <c r="EJ38" s="11">
        <v>-1.7441440558896959</v>
      </c>
      <c r="EK38" s="11">
        <v>-0.75423751456505927</v>
      </c>
      <c r="EL38" s="11">
        <v>-0.48180921080334116</v>
      </c>
      <c r="EM38" s="11">
        <v>-0.23073496281984518</v>
      </c>
      <c r="EN38" s="13">
        <v>643.00944030787912</v>
      </c>
      <c r="EO38" s="16">
        <v>-1.6161348006166754</v>
      </c>
      <c r="EP38" s="21">
        <v>-5.133072601421107</v>
      </c>
      <c r="EQ38" s="13">
        <v>595.50860361657033</v>
      </c>
      <c r="ER38" s="17">
        <v>-0.73080954951487687</v>
      </c>
      <c r="ES38" s="21">
        <v>-3.4551372493387689</v>
      </c>
      <c r="ET38" s="28">
        <v>1754.47</v>
      </c>
      <c r="EU38" s="16">
        <v>-1.8719867557076886</v>
      </c>
      <c r="EV38" s="26">
        <v>926.31</v>
      </c>
      <c r="EW38" s="16">
        <v>-0.77765995051255477</v>
      </c>
      <c r="EX38" s="7">
        <v>30.136395667831415</v>
      </c>
      <c r="EY38" s="7">
        <f t="shared" si="0"/>
        <v>1.1937562873210086</v>
      </c>
      <c r="EZ38" s="7">
        <f t="shared" si="1"/>
        <v>4.9708736210767206E-2</v>
      </c>
      <c r="FA38" s="7">
        <v>42.957428260556973</v>
      </c>
      <c r="FB38" s="7">
        <f t="shared" si="2"/>
        <v>1.7016202149190582</v>
      </c>
      <c r="FC38" s="7">
        <f t="shared" si="3"/>
        <v>7.0856498342843841E-2</v>
      </c>
      <c r="FD38" s="7">
        <v>19.730467969469913</v>
      </c>
      <c r="FE38" s="7">
        <f t="shared" si="4"/>
        <v>0.78155896444783302</v>
      </c>
      <c r="FF38" s="7">
        <f t="shared" si="5"/>
        <v>3.2544589552767414E-2</v>
      </c>
      <c r="FG38" s="7">
        <v>23.871875511169559</v>
      </c>
      <c r="FH38" s="7">
        <f t="shared" si="6"/>
        <v>0.94560749054744897</v>
      </c>
      <c r="FI38" s="7">
        <f t="shared" si="7"/>
        <v>3.9375669729066531E-2</v>
      </c>
      <c r="FJ38" s="7">
        <v>18.482859519082862</v>
      </c>
      <c r="FK38" s="7">
        <f t="shared" si="8"/>
        <v>0.73213897248263149</v>
      </c>
      <c r="FL38" s="7">
        <f t="shared" si="9"/>
        <v>3.0486711097819568E-2</v>
      </c>
      <c r="FM38" s="7">
        <v>26.03904757826594</v>
      </c>
      <c r="FN38" s="7">
        <f t="shared" si="10"/>
        <v>1.0314530345639918</v>
      </c>
      <c r="FO38" s="7">
        <f t="shared" si="11"/>
        <v>4.2950330275537553E-2</v>
      </c>
      <c r="FP38" s="7">
        <v>62.057750886719035</v>
      </c>
      <c r="FQ38" s="7">
        <f t="shared" si="12"/>
        <v>2.4582180004060383</v>
      </c>
      <c r="FR38" s="7">
        <f t="shared" si="13"/>
        <v>0.10236168925649763</v>
      </c>
      <c r="FS38" s="7">
        <v>6.2238095359999912</v>
      </c>
      <c r="FT38" s="7">
        <f t="shared" si="14"/>
        <v>0.24653617660784694</v>
      </c>
      <c r="FU38" s="7">
        <f t="shared" si="15"/>
        <v>1.0265915999414654E-2</v>
      </c>
      <c r="FV38" s="7">
        <v>20.979909951369624</v>
      </c>
      <c r="FW38" s="7">
        <f t="shared" si="16"/>
        <v>0.8310515858606754</v>
      </c>
      <c r="FX38" s="7">
        <f t="shared" si="17"/>
        <v>3.4605492341988738E-2</v>
      </c>
      <c r="FY38" s="7">
        <v>25.245015241312441</v>
      </c>
      <c r="FZ38" s="14">
        <v>24.015019860079121</v>
      </c>
      <c r="GA38" s="14">
        <f t="shared" si="18"/>
        <v>1.0512177540722327</v>
      </c>
      <c r="GB38" s="21">
        <v>19.063375809584883</v>
      </c>
      <c r="GR38" s="7"/>
      <c r="GS38" s="7"/>
      <c r="GT38" s="7"/>
      <c r="GU38" s="7"/>
      <c r="GV38" s="7"/>
      <c r="GW38" s="7"/>
      <c r="GX38" s="7"/>
      <c r="GY38" s="7"/>
      <c r="GZ38" s="7"/>
    </row>
    <row r="39" spans="1:208">
      <c r="A39" s="5">
        <v>38</v>
      </c>
      <c r="B39" s="6"/>
      <c r="P39" s="37"/>
      <c r="AA39" s="39"/>
      <c r="AG39" s="39"/>
      <c r="AH39" s="37"/>
      <c r="AJ39" s="39"/>
      <c r="AK39" s="37"/>
      <c r="AQ39" s="39"/>
      <c r="AT39" s="39"/>
      <c r="AW39" s="39"/>
      <c r="AY39" s="39"/>
      <c r="CO39" s="7">
        <v>2.5101738214379887</v>
      </c>
      <c r="CP39" s="7">
        <v>1.9234511529126364</v>
      </c>
      <c r="CQ39" s="7">
        <v>1.0344238245497905</v>
      </c>
      <c r="CR39" s="7">
        <v>0.32232867261967613</v>
      </c>
      <c r="CS39" s="7">
        <v>0.38603923732720702</v>
      </c>
      <c r="CT39" s="7">
        <v>0.52548896066078044</v>
      </c>
      <c r="CU39" s="7">
        <v>-0.80871552716162975</v>
      </c>
      <c r="CV39" s="7">
        <v>0</v>
      </c>
      <c r="CW39" s="7">
        <v>1.050852288174009</v>
      </c>
      <c r="CX39" s="7">
        <v>0.72956867784341739</v>
      </c>
      <c r="CY39" s="7">
        <v>0.72</v>
      </c>
      <c r="CZ39" s="8">
        <v>3.3416428571428574</v>
      </c>
      <c r="DA39" s="15">
        <v>7.4583750265193816E-2</v>
      </c>
      <c r="DB39" s="15">
        <v>1</v>
      </c>
      <c r="DC39" s="8">
        <v>3.109709090909091</v>
      </c>
      <c r="DD39" s="15">
        <v>6.0934348998431753E-2</v>
      </c>
      <c r="DE39" s="15">
        <v>1</v>
      </c>
      <c r="DF39" s="8">
        <v>2.7135750000000005</v>
      </c>
      <c r="DG39" s="15">
        <v>9.4200275733882469E-2</v>
      </c>
      <c r="DH39" s="15">
        <v>1</v>
      </c>
      <c r="DI39" s="8">
        <v>2.3199999999999994</v>
      </c>
      <c r="DJ39" s="15">
        <v>-1.1185958840615906E-2</v>
      </c>
      <c r="DK39" s="15">
        <v>0</v>
      </c>
      <c r="DL39" s="11">
        <v>-0.52182839987021667</v>
      </c>
      <c r="DM39" s="11">
        <v>-0.15640551021923743</v>
      </c>
      <c r="DN39" s="11">
        <v>2.1742801447717675</v>
      </c>
      <c r="DO39" s="11">
        <v>0.29102169061507865</v>
      </c>
      <c r="DP39" s="11">
        <v>800.98991799999999</v>
      </c>
      <c r="DQ39" s="16">
        <v>0.44663990060918035</v>
      </c>
      <c r="DR39" s="12">
        <v>735.88410528305042</v>
      </c>
      <c r="DS39" s="16">
        <v>-0.35693107255476697</v>
      </c>
      <c r="DT39" s="26">
        <v>838.2</v>
      </c>
      <c r="DU39" s="16">
        <v>-1.4809590973201558</v>
      </c>
      <c r="DV39" s="27">
        <v>449.4</v>
      </c>
      <c r="DW39" s="16">
        <v>4.4523597506684887E-2</v>
      </c>
      <c r="DX39" s="9">
        <v>145.99224992971824</v>
      </c>
      <c r="DY39" s="18">
        <v>6.6300402935988226E-2</v>
      </c>
      <c r="DZ39" s="15">
        <v>1</v>
      </c>
      <c r="EA39" s="9">
        <v>136.91474703351716</v>
      </c>
      <c r="EB39" s="15">
        <v>4.7278820214774739E-2</v>
      </c>
      <c r="EC39" s="15">
        <v>1</v>
      </c>
      <c r="ED39" s="9">
        <v>122.06524337594298</v>
      </c>
      <c r="EE39" s="15">
        <v>8.4001244359708196E-2</v>
      </c>
      <c r="EF39" s="15">
        <v>1</v>
      </c>
      <c r="EG39" s="9">
        <v>105.98775106830539</v>
      </c>
      <c r="EH39" s="15">
        <v>-1.206073905228796E-2</v>
      </c>
      <c r="EI39" s="15">
        <v>0</v>
      </c>
      <c r="EJ39" s="11">
        <v>-1.2349906668097876</v>
      </c>
      <c r="EK39" s="11">
        <v>-0.87217262363182835</v>
      </c>
      <c r="EL39" s="11">
        <v>0.98556183451909973</v>
      </c>
      <c r="EM39" s="11">
        <v>-0.87584113700083233</v>
      </c>
      <c r="EN39" s="13">
        <v>641.26427425831787</v>
      </c>
      <c r="EO39" s="16">
        <v>-0.2714059763610388</v>
      </c>
      <c r="EP39" s="21">
        <v>-5.3905471119709336</v>
      </c>
      <c r="EQ39" s="13">
        <v>589.14123150369903</v>
      </c>
      <c r="ER39" s="17">
        <v>-1.0692325978502653</v>
      </c>
      <c r="ES39" s="21">
        <v>-4.4874263934186365</v>
      </c>
      <c r="ET39" s="28">
        <v>1716.06</v>
      </c>
      <c r="EU39" s="16">
        <v>-2.1892651342000802</v>
      </c>
      <c r="EV39" s="26">
        <v>920.06</v>
      </c>
      <c r="EW39" s="16">
        <v>-0.67472012609169907</v>
      </c>
      <c r="EX39" s="7">
        <v>33.403045404048285</v>
      </c>
      <c r="EY39" s="7">
        <f t="shared" si="0"/>
        <v>1.2769351739944812</v>
      </c>
      <c r="EZ39" s="7">
        <f t="shared" si="1"/>
        <v>5.1266214268686106E-2</v>
      </c>
      <c r="FA39" s="7">
        <v>45.707144562608917</v>
      </c>
      <c r="FB39" s="7">
        <f t="shared" si="2"/>
        <v>1.7472975858594129</v>
      </c>
      <c r="FC39" s="7">
        <f t="shared" si="3"/>
        <v>7.0150258409448246E-2</v>
      </c>
      <c r="FD39" s="7">
        <v>20.968988455391056</v>
      </c>
      <c r="FE39" s="7">
        <f t="shared" si="4"/>
        <v>0.80160472190143239</v>
      </c>
      <c r="FF39" s="7">
        <f t="shared" si="5"/>
        <v>3.2182713945639173E-2</v>
      </c>
      <c r="FG39" s="7">
        <v>24.271150083253801</v>
      </c>
      <c r="FH39" s="7">
        <f t="shared" si="6"/>
        <v>0.92784010798158234</v>
      </c>
      <c r="FI39" s="7">
        <f t="shared" si="7"/>
        <v>3.7250794520811155E-2</v>
      </c>
      <c r="FJ39" s="7">
        <v>18.940249846333799</v>
      </c>
      <c r="FK39" s="7">
        <f t="shared" si="8"/>
        <v>0.72404988648418367</v>
      </c>
      <c r="FL39" s="7">
        <f t="shared" si="9"/>
        <v>2.9069053290779225E-2</v>
      </c>
      <c r="FM39" s="7">
        <v>26.701368859411723</v>
      </c>
      <c r="FN39" s="7">
        <f t="shared" si="10"/>
        <v>1.0207427699467029</v>
      </c>
      <c r="FO39" s="7">
        <f t="shared" si="11"/>
        <v>4.0980637563302023E-2</v>
      </c>
      <c r="FP39" s="7">
        <v>60.747164692329214</v>
      </c>
      <c r="FQ39" s="7">
        <f t="shared" si="12"/>
        <v>2.3222490757285765</v>
      </c>
      <c r="FR39" s="7">
        <f t="shared" si="13"/>
        <v>9.3233330184758476E-2</v>
      </c>
      <c r="FS39" s="7">
        <v>6.2238095359999912</v>
      </c>
      <c r="FT39" s="7">
        <f t="shared" si="14"/>
        <v>0.23792445319364425</v>
      </c>
      <c r="FU39" s="7">
        <f t="shared" si="15"/>
        <v>9.5521575766680713E-3</v>
      </c>
      <c r="FV39" s="7">
        <v>22.251230103324438</v>
      </c>
      <c r="FW39" s="7">
        <f t="shared" si="16"/>
        <v>0.85062239205699086</v>
      </c>
      <c r="FX39" s="7">
        <f t="shared" si="17"/>
        <v>3.4150668492059631E-2</v>
      </c>
      <c r="FY39" s="7">
        <v>26.158763643073279</v>
      </c>
      <c r="FZ39" s="14">
        <v>24.90792800307171</v>
      </c>
      <c r="GA39" s="14">
        <f t="shared" si="18"/>
        <v>1.0502183738385349</v>
      </c>
      <c r="GB39" s="21">
        <v>18.638401625287827</v>
      </c>
      <c r="GR39" s="7"/>
      <c r="GS39" s="7"/>
      <c r="GT39" s="7"/>
      <c r="GU39" s="7"/>
      <c r="GV39" s="7"/>
      <c r="GW39" s="7"/>
      <c r="GX39" s="7"/>
      <c r="GY39" s="7"/>
      <c r="GZ39" s="7"/>
    </row>
    <row r="40" spans="1:208">
      <c r="A40" s="5">
        <v>39</v>
      </c>
      <c r="B40" s="40" t="s">
        <v>267</v>
      </c>
      <c r="C40" s="35">
        <f>((1+'Teste IPCA e Camb trim'!CO40/100)*(1+'Teste IPCA e Camb trim'!CO41/100)*(1+CO42/100)-1)*100</f>
        <v>16.158599310105657</v>
      </c>
      <c r="D40" s="35">
        <f>((1+'Teste IPCA e Camb trim'!CP40/100)*(1+'Teste IPCA e Camb trim'!CP41/100)*(1+CP42/100)-1)*100</f>
        <v>9.610641144270037</v>
      </c>
      <c r="E40" s="35">
        <f>((1+'Teste IPCA e Camb trim'!CQ40/100)*(1+'Teste IPCA e Camb trim'!CQ41/100)*(1+CQ42/100)-1)*100</f>
        <v>4.9199850768121722</v>
      </c>
      <c r="F40" s="35">
        <f>((1+'Teste IPCA e Camb trim'!CR40/100)*(1+'Teste IPCA e Camb trim'!CR41/100)*(1+CR42/100)-1)*100</f>
        <v>6.4661327056370066</v>
      </c>
      <c r="G40" s="35">
        <f>((1+'Teste IPCA e Camb trim'!CS40/100)*(1+'Teste IPCA e Camb trim'!CS41/100)*(1+CS42/100)-1)*100</f>
        <v>2.9266430260247223</v>
      </c>
      <c r="H40" s="35">
        <f>((1+'Teste IPCA e Camb trim'!CT40/100)*(1+'Teste IPCA e Camb trim'!CT41/100)*(1+CT42/100)-1)*100</f>
        <v>2.8032132737111137</v>
      </c>
      <c r="I40" s="35">
        <f>((1+'Teste IPCA e Camb trim'!CU40/100)*(1+'Teste IPCA e Camb trim'!CU41/100)*(1+CU42/100)-1)*100</f>
        <v>11.263963150796741</v>
      </c>
      <c r="J40" s="35">
        <f>((1+'Teste IPCA e Camb trim'!CV40/100)*(1+'Teste IPCA e Camb trim'!CV41/100)*(1+CV42/100)-1)*100</f>
        <v>0</v>
      </c>
      <c r="K40" s="35">
        <f>((1+'Teste IPCA e Camb trim'!CW40/100)*(1+'Teste IPCA e Camb trim'!CW41/100)*(1+CW42/100)-1)*100</f>
        <v>3.2369999564072938</v>
      </c>
      <c r="L40" s="35">
        <f>((1+'Teste IPCA e Camb trim'!CX40/100)*(1+'Teste IPCA e Camb trim'!CX41/100)*(1+CX42/100)-1)*100</f>
        <v>6.6228168541066168</v>
      </c>
      <c r="M40" s="35">
        <f>((1+'Teste IPCA e Camb trim'!CY40/100)*(1+'Teste IPCA e Camb trim'!CY41/100)*(1+CY42/100)-1)*100</f>
        <v>6.5613228019999914</v>
      </c>
      <c r="N40" s="35">
        <f>AVERAGE(CZ40:CZ42)</f>
        <v>3.6690164941338854</v>
      </c>
      <c r="O40" s="39">
        <f>(N40-N37)/N37</f>
        <v>0.17315224796356682</v>
      </c>
      <c r="P40" s="37">
        <f>IF(O40&gt;0,1,0)</f>
        <v>1</v>
      </c>
      <c r="Q40" s="35">
        <v>3.1274853715728717</v>
      </c>
      <c r="R40" s="35">
        <v>0.24874027154538009</v>
      </c>
      <c r="S40" s="35">
        <v>1</v>
      </c>
      <c r="T40" s="35">
        <f>((1+'Teste IPCA e Camb trim'!DL40/100)*(1+'Teste IPCA e Camb trim'!DL41/100)*(1+DL42/100)-1)*100</f>
        <v>3.2272571255288263</v>
      </c>
      <c r="U40" s="35">
        <f>((1+'Teste IPCA e Camb trim'!DM40/100)*(1+'Teste IPCA e Camb trim'!DM41/100)*(1+DM42/100)-1)*100</f>
        <v>2.5637760639340756</v>
      </c>
      <c r="V40" s="35">
        <f>((1+'Teste IPCA e Camb trim'!DN40/100)*(1+'Teste IPCA e Camb trim'!DN41/100)*(1+DN42/100)-1)*100</f>
        <v>-0.91384283795167276</v>
      </c>
      <c r="W40" s="35">
        <f>((1+'Teste IPCA e Camb trim'!DO40/100)*(1+'Teste IPCA e Camb trim'!DO41/100)*(1+DO42/100)-1)*100</f>
        <v>-0.33959530786005221</v>
      </c>
      <c r="X40" s="35">
        <f>AVERAGE(DP40:DP42)</f>
        <v>536.31604546666665</v>
      </c>
      <c r="Y40" s="39">
        <f>(X40-X37)/X37</f>
        <v>-0.33064002472632048</v>
      </c>
      <c r="Z40" s="35">
        <f>AVERAGE(DR40:DR42)</f>
        <v>736.73133168925744</v>
      </c>
      <c r="AA40" s="39">
        <f>(Z40-Z37)/Z37</f>
        <v>-1.5191631371533273E-3</v>
      </c>
      <c r="AB40" s="35">
        <f>AVERAGE(DT40:DT42)</f>
        <v>863.9</v>
      </c>
      <c r="AC40" s="39">
        <f>(AB40-AB37)/AB37</f>
        <v>1.6711780628456886E-2</v>
      </c>
      <c r="AD40" s="35">
        <f>AVERAGE(DV40:DV42)</f>
        <v>453.13333333333327</v>
      </c>
      <c r="AE40" s="39">
        <f>(AD40-AD37)/AD37</f>
        <v>8.6814572976181142E-3</v>
      </c>
      <c r="AF40" s="35">
        <f>AVERAGE(DX40:DX42)</f>
        <v>154.00360241929104</v>
      </c>
      <c r="AG40" s="39">
        <f>(AF40-AF37)/AF37</f>
        <v>0.11693721451810361</v>
      </c>
      <c r="AH40" s="37">
        <f>IF(AG40&gt;0,1,0)</f>
        <v>1</v>
      </c>
      <c r="AI40" s="35">
        <v>137.88026794839587</v>
      </c>
      <c r="AJ40" s="39">
        <f>(AI40-AI37)/AI37</f>
        <v>0.21423648692291505</v>
      </c>
      <c r="AK40" s="37">
        <f>IF(AJ40&gt;0,1,0)</f>
        <v>1</v>
      </c>
      <c r="AL40" s="35">
        <f>((1+'Teste IPCA e Camb trim'!EJ40/100)*(1+'Teste IPCA e Camb trim'!EJ41/100)*(1+EJ42/100)-1)*100</f>
        <v>-3.904526230305394</v>
      </c>
      <c r="AM40" s="35">
        <f>((1+'Teste IPCA e Camb trim'!EK40/100)*(1+'Teste IPCA e Camb trim'!EK41/100)*(1+EK42/100)-1)*100</f>
        <v>-4.521895712153734</v>
      </c>
      <c r="AN40" s="35">
        <f>((1+'Teste IPCA e Camb trim'!EL40/100)*(1+'Teste IPCA e Camb trim'!EL41/100)*(1+EL42/100)-1)*100</f>
        <v>-3.7037582669518732</v>
      </c>
      <c r="AO40" s="35">
        <f>((1+'Teste IPCA e Camb trim'!EM40/100)*(1+'Teste IPCA e Camb trim'!EM41/100)*(1+EM42/100)-1)*100</f>
        <v>-3.1456018029608734</v>
      </c>
      <c r="AP40" s="35">
        <f>AVERAGE(EN40:EN42)</f>
        <v>626.33444250790808</v>
      </c>
      <c r="AQ40" s="39">
        <f>(AP40-AP37)/AP37</f>
        <v>-3.0364868988118635E-2</v>
      </c>
      <c r="AR40" s="35">
        <f>AR37+AQ40</f>
        <v>-7.4036156426441596E-2</v>
      </c>
      <c r="AS40" s="35">
        <f>AVERAGE(EQ40:EQ42)</f>
        <v>573.61803339740754</v>
      </c>
      <c r="AT40" s="39">
        <f>(AS40-AS37)/AS37</f>
        <v>-3.5688929288164174E-2</v>
      </c>
      <c r="AU40" s="35">
        <f>AU37+AT40</f>
        <v>-6.9463059051923182E-2</v>
      </c>
      <c r="AV40" s="35">
        <f>AVERAGE(ET40:ET42)</f>
        <v>1689.8566666666668</v>
      </c>
      <c r="AW40" s="39">
        <f>(AV40-AV37)/AV37</f>
        <v>-3.5922996613083034E-2</v>
      </c>
      <c r="AX40" s="35">
        <f>AVERAGE(EV40:EV42)</f>
        <v>886.40333333333331</v>
      </c>
      <c r="AY40" s="39">
        <f>(AX40-AX37)/AX37</f>
        <v>-4.3428994870392895E-2</v>
      </c>
      <c r="AZ40" s="35">
        <f>L40+AZ37</f>
        <v>30.105567878367154</v>
      </c>
      <c r="BA40" s="35">
        <f>M40+BA37</f>
        <v>29.030957336000093</v>
      </c>
      <c r="BB40" s="35">
        <f>AZ40/$BA40</f>
        <v>1.037016021550019</v>
      </c>
      <c r="BD40" s="35">
        <f>C40+BD37</f>
        <v>45.829198563955785</v>
      </c>
      <c r="BE40" s="35">
        <f>BD40/$AZ40</f>
        <v>1.5222831454007251</v>
      </c>
      <c r="BF40" s="35">
        <f>BD40/$BA40</f>
        <v>1.578632011116109</v>
      </c>
      <c r="BG40" s="35">
        <f>D40+BG37</f>
        <v>48.841302376359266</v>
      </c>
      <c r="BH40" s="35">
        <f>BG40/$AZ40</f>
        <v>1.6223345320602631</v>
      </c>
      <c r="BI40" s="35">
        <f>BG40/$BA40</f>
        <v>1.6823869020603459</v>
      </c>
      <c r="BJ40" s="35">
        <f>E40+BJ37</f>
        <v>24.150703695873776</v>
      </c>
      <c r="BK40" s="35">
        <f>BJ40/$AZ40</f>
        <v>0.80220056945770679</v>
      </c>
      <c r="BL40" s="35">
        <f>BJ40/$BA40</f>
        <v>0.83189484302419081</v>
      </c>
      <c r="BM40" s="35">
        <f>F40+BM37</f>
        <v>28.515312648023666</v>
      </c>
      <c r="BN40" s="35">
        <f>BM40/$AZ40</f>
        <v>0.94717737141619607</v>
      </c>
      <c r="BO40" s="35">
        <f>BM40/$BA40</f>
        <v>0.98223810940822831</v>
      </c>
      <c r="BP40" s="35">
        <f>G40+BP37</f>
        <v>20.412389404616007</v>
      </c>
      <c r="BQ40" s="35">
        <f>BP40/$AZ40</f>
        <v>0.67802705091252113</v>
      </c>
      <c r="BR40" s="35">
        <f>BP40/$BA40</f>
        <v>0.70312491484059481</v>
      </c>
      <c r="BS40" s="35">
        <f>H40+BS37</f>
        <v>26.727041944080334</v>
      </c>
      <c r="BT40" s="35">
        <f>BS40/$AZ40</f>
        <v>0.88777737234730869</v>
      </c>
      <c r="BU40" s="35">
        <f>BS40/$BA40</f>
        <v>0.92063935869373592</v>
      </c>
      <c r="BV40" s="35">
        <f>I40+BV37</f>
        <v>60.100180115265971</v>
      </c>
      <c r="BW40" s="35">
        <f>BV40/$AZ40</f>
        <v>1.9963144478152142</v>
      </c>
      <c r="BX40" s="35">
        <f>BV40/$BA40</f>
        <v>2.0702100664361565</v>
      </c>
      <c r="BY40" s="35">
        <f>J40+BY37</f>
        <v>6.0999999999999943</v>
      </c>
      <c r="BZ40" s="35">
        <f>BY40/$AZ40</f>
        <v>0.20262032673309074</v>
      </c>
      <c r="CA40" s="35">
        <f>BY40/$BA40</f>
        <v>0.21012052511391471</v>
      </c>
      <c r="CB40" s="35">
        <f>K40+CB37</f>
        <v>23.50952942398299</v>
      </c>
      <c r="CC40" s="35">
        <f>CB40/$AZ40</f>
        <v>0.7809030382342047</v>
      </c>
      <c r="CD40" s="35">
        <f>CB40/$BA40</f>
        <v>0.8098089619259573</v>
      </c>
      <c r="CO40" s="7">
        <v>3.6344122409970758</v>
      </c>
      <c r="CP40" s="7">
        <v>1.6752441347503977</v>
      </c>
      <c r="CQ40" s="7">
        <v>1.4942959441725856</v>
      </c>
      <c r="CR40" s="7">
        <v>1.0144704574053698</v>
      </c>
      <c r="CS40" s="7">
        <v>0.4579397026024834</v>
      </c>
      <c r="CT40" s="7">
        <v>0.98218975778985307</v>
      </c>
      <c r="CU40" s="7">
        <v>1.4443516392011579</v>
      </c>
      <c r="CV40" s="7">
        <v>0</v>
      </c>
      <c r="CW40" s="7">
        <v>0.55010253862135539</v>
      </c>
      <c r="CX40" s="7">
        <v>1.3188465465396426</v>
      </c>
      <c r="CY40" s="7">
        <v>1.31</v>
      </c>
      <c r="CZ40" s="8">
        <v>3.8055304347826091</v>
      </c>
      <c r="DA40" s="15">
        <v>0.13882021432906244</v>
      </c>
      <c r="DB40" s="15">
        <v>1</v>
      </c>
      <c r="DC40" s="8">
        <v>3.3416428571428574</v>
      </c>
      <c r="DD40" s="15">
        <v>7.4583750265193816E-2</v>
      </c>
      <c r="DE40" s="15">
        <v>1</v>
      </c>
      <c r="DF40" s="8">
        <v>2.9311041666666666</v>
      </c>
      <c r="DG40" s="15">
        <v>8.016331469248715E-2</v>
      </c>
      <c r="DH40" s="15">
        <v>1</v>
      </c>
      <c r="DI40" s="8">
        <v>2.4799619047619048</v>
      </c>
      <c r="DJ40" s="15">
        <v>6.8949096880131622E-2</v>
      </c>
      <c r="DK40" s="15">
        <v>1</v>
      </c>
      <c r="DL40" s="11">
        <v>0.64149848050703007</v>
      </c>
      <c r="DM40" s="11">
        <v>-0.15186378136448075</v>
      </c>
      <c r="DN40" s="11">
        <v>-1.0289684748672756</v>
      </c>
      <c r="DO40" s="11">
        <v>-3.1661065739063687E-2</v>
      </c>
      <c r="DP40" s="11">
        <v>798.1587892</v>
      </c>
      <c r="DQ40" s="16">
        <v>-0.35345373722918128</v>
      </c>
      <c r="DR40" s="12">
        <v>733.16129280201608</v>
      </c>
      <c r="DS40" s="16">
        <v>-0.37000561113995634</v>
      </c>
      <c r="DT40" s="26">
        <v>852</v>
      </c>
      <c r="DU40" s="16">
        <v>1.6463851109520311</v>
      </c>
      <c r="DV40" s="27">
        <v>449.7</v>
      </c>
      <c r="DW40" s="16">
        <v>6.6755674232310547E-2</v>
      </c>
      <c r="DX40" s="9">
        <v>163.07980592651086</v>
      </c>
      <c r="DY40" s="18">
        <v>0.11704426779516507</v>
      </c>
      <c r="DZ40" s="15">
        <v>1</v>
      </c>
      <c r="EA40" s="9">
        <v>145.99224992971824</v>
      </c>
      <c r="EB40" s="15">
        <v>6.6300402935988226E-2</v>
      </c>
      <c r="EC40" s="15">
        <v>1</v>
      </c>
      <c r="ED40" s="9">
        <v>130.73380688195226</v>
      </c>
      <c r="EE40" s="15">
        <v>7.1015821262989637E-2</v>
      </c>
      <c r="EF40" s="15">
        <v>1</v>
      </c>
      <c r="EG40" s="9">
        <v>112.60618381304883</v>
      </c>
      <c r="EH40" s="15">
        <v>6.2445260683737978E-2</v>
      </c>
      <c r="EI40" s="15">
        <v>1</v>
      </c>
      <c r="EJ40" s="11">
        <v>-0.7689046435945035</v>
      </c>
      <c r="EK40" s="11">
        <v>-1.5508917570671965</v>
      </c>
      <c r="EL40" s="11">
        <v>-1.7441440558896959</v>
      </c>
      <c r="EM40" s="11">
        <v>-0.75423751456505927</v>
      </c>
      <c r="EN40" s="13">
        <v>630.73507226871595</v>
      </c>
      <c r="EO40" s="16">
        <v>-1.6419442673272111</v>
      </c>
      <c r="EP40" s="21">
        <v>-6.9439816000155696</v>
      </c>
      <c r="EQ40" s="13">
        <v>579.37160782706178</v>
      </c>
      <c r="ER40" s="17">
        <v>-1.6582821154278542</v>
      </c>
      <c r="ES40" s="21">
        <v>-6.0712943195214475</v>
      </c>
      <c r="ET40" s="28">
        <v>1717.98</v>
      </c>
      <c r="EU40" s="16">
        <v>0.11188419985315168</v>
      </c>
      <c r="EV40" s="26">
        <v>906.78</v>
      </c>
      <c r="EW40" s="16">
        <v>-1.4433841271221381</v>
      </c>
      <c r="EX40" s="7">
        <v>38.251462016075898</v>
      </c>
      <c r="EY40" s="7">
        <f t="shared" si="0"/>
        <v>1.3748339955117348</v>
      </c>
      <c r="EZ40" s="7">
        <f t="shared" si="1"/>
        <v>5.179409676303446E-2</v>
      </c>
      <c r="FA40" s="7">
        <v>48.1480949558063</v>
      </c>
      <c r="FB40" s="7">
        <f t="shared" si="2"/>
        <v>1.7305387631079203</v>
      </c>
      <c r="FC40" s="7">
        <f t="shared" si="3"/>
        <v>6.5194556172748164E-2</v>
      </c>
      <c r="FD40" s="7">
        <v>22.776623143586573</v>
      </c>
      <c r="FE40" s="7">
        <f t="shared" si="4"/>
        <v>0.81863735790286518</v>
      </c>
      <c r="FF40" s="7">
        <f t="shared" si="5"/>
        <v>3.0840510685272739E-2</v>
      </c>
      <c r="FG40" s="7">
        <v>25.531844187926289</v>
      </c>
      <c r="FH40" s="7">
        <f t="shared" si="6"/>
        <v>0.91766550891355392</v>
      </c>
      <c r="FI40" s="7">
        <f t="shared" si="7"/>
        <v>3.4571196464396846E-2</v>
      </c>
      <c r="FJ40" s="7">
        <v>19.484924472754763</v>
      </c>
      <c r="FK40" s="7">
        <f t="shared" si="8"/>
        <v>0.70032712877388648</v>
      </c>
      <c r="FL40" s="7">
        <f t="shared" si="9"/>
        <v>2.6383411518705907E-2</v>
      </c>
      <c r="FM40" s="7">
        <v>27.94581672732841</v>
      </c>
      <c r="FN40" s="7">
        <f t="shared" si="10"/>
        <v>1.0044285066260867</v>
      </c>
      <c r="FO40" s="7">
        <f t="shared" si="11"/>
        <v>3.7839817340549385E-2</v>
      </c>
      <c r="FP40" s="7">
        <v>63.068919000532262</v>
      </c>
      <c r="FQ40" s="7">
        <f t="shared" si="12"/>
        <v>2.2668230005343726</v>
      </c>
      <c r="FR40" s="7">
        <f t="shared" si="13"/>
        <v>8.5397982751109006E-2</v>
      </c>
      <c r="FS40" s="7">
        <v>6.2238095359999912</v>
      </c>
      <c r="FT40" s="7">
        <f t="shared" si="14"/>
        <v>0.22369615383816671</v>
      </c>
      <c r="FU40" s="7">
        <f t="shared" si="15"/>
        <v>8.4273012416310709E-3</v>
      </c>
      <c r="FV40" s="7">
        <v>22.923737223618666</v>
      </c>
      <c r="FW40" s="7">
        <f t="shared" si="16"/>
        <v>0.82392493196634942</v>
      </c>
      <c r="FX40" s="7">
        <f t="shared" si="17"/>
        <v>3.1039709369317412E-2</v>
      </c>
      <c r="FY40" s="7">
        <v>27.822604140537056</v>
      </c>
      <c r="FZ40" s="14">
        <v>26.544221859911964</v>
      </c>
      <c r="GA40" s="14">
        <f t="shared" si="18"/>
        <v>1.0481604730163798</v>
      </c>
      <c r="GB40" s="21">
        <v>18.199432882307498</v>
      </c>
      <c r="GR40" s="7"/>
      <c r="GS40" s="7"/>
      <c r="GT40" s="7"/>
      <c r="GU40" s="7"/>
      <c r="GV40" s="7"/>
      <c r="GW40" s="7"/>
      <c r="GX40" s="7"/>
      <c r="GY40" s="7"/>
      <c r="GZ40" s="7"/>
    </row>
    <row r="41" spans="1:208">
      <c r="A41" s="5">
        <v>40</v>
      </c>
      <c r="B41" s="6"/>
      <c r="P41" s="37"/>
      <c r="AA41" s="39"/>
      <c r="AG41" s="39"/>
      <c r="AH41" s="37"/>
      <c r="AJ41" s="39"/>
      <c r="AK41" s="37"/>
      <c r="AQ41" s="39"/>
      <c r="CO41" s="7">
        <v>7.050562444440156</v>
      </c>
      <c r="CP41" s="7">
        <v>5.6515370714321778</v>
      </c>
      <c r="CQ41" s="7">
        <v>1.6222018253114312</v>
      </c>
      <c r="CR41" s="7">
        <v>2.9200002935018787</v>
      </c>
      <c r="CS41" s="7">
        <v>1.0923766867351414</v>
      </c>
      <c r="CT41" s="7">
        <v>1.7301808427976795</v>
      </c>
      <c r="CU41" s="7">
        <v>7.0757598433644375</v>
      </c>
      <c r="CV41" s="7">
        <v>0</v>
      </c>
      <c r="CW41" s="7">
        <v>1.0871611229922085</v>
      </c>
      <c r="CX41" s="7">
        <v>3.0415037279699852</v>
      </c>
      <c r="CY41" s="7">
        <v>3.02</v>
      </c>
      <c r="CZ41" s="8">
        <v>3.5759999999999996</v>
      </c>
      <c r="DA41" s="15">
        <v>-6.0314964948039229E-2</v>
      </c>
      <c r="DB41" s="15">
        <v>0</v>
      </c>
      <c r="DC41" s="8">
        <v>3.8055304347826091</v>
      </c>
      <c r="DD41" s="15">
        <v>0.13882021432906244</v>
      </c>
      <c r="DE41" s="15">
        <v>1</v>
      </c>
      <c r="DF41" s="8">
        <v>3.109709090909091</v>
      </c>
      <c r="DG41" s="15">
        <v>6.0934348998431753E-2</v>
      </c>
      <c r="DH41" s="15">
        <v>1</v>
      </c>
      <c r="DI41" s="8">
        <v>2.7135750000000005</v>
      </c>
      <c r="DJ41" s="15">
        <v>9.4200275733882469E-2</v>
      </c>
      <c r="DK41" s="15">
        <v>1</v>
      </c>
      <c r="DL41" s="11">
        <v>1.5952207126663343</v>
      </c>
      <c r="DM41" s="11">
        <v>0.50810049804426161</v>
      </c>
      <c r="DN41" s="11">
        <v>-0.52182839987021667</v>
      </c>
      <c r="DO41" s="11">
        <v>-0.15640551021923743</v>
      </c>
      <c r="DP41" s="11">
        <v>810.78934719999995</v>
      </c>
      <c r="DQ41" s="16">
        <v>1.5824618072125318</v>
      </c>
      <c r="DR41" s="12">
        <v>740.30137057649881</v>
      </c>
      <c r="DS41" s="16">
        <v>0.97387544113172186</v>
      </c>
      <c r="DT41" s="26">
        <v>865.7</v>
      </c>
      <c r="DU41" s="16">
        <v>1.6079812206572841</v>
      </c>
      <c r="DV41" s="27">
        <v>449.9</v>
      </c>
      <c r="DW41" s="16">
        <v>4.4474093840340956E-2</v>
      </c>
      <c r="DX41" s="9">
        <v>150.69488011404175</v>
      </c>
      <c r="DY41" s="18">
        <v>-7.5943957267463127E-2</v>
      </c>
      <c r="DZ41" s="15">
        <v>0</v>
      </c>
      <c r="EA41" s="9">
        <v>163.07980592651086</v>
      </c>
      <c r="EB41" s="15">
        <v>0.11704426779516507</v>
      </c>
      <c r="EC41" s="15">
        <v>1</v>
      </c>
      <c r="ED41" s="9">
        <v>136.91474703351716</v>
      </c>
      <c r="EE41" s="15">
        <v>4.7278820214774739E-2</v>
      </c>
      <c r="EF41" s="15">
        <v>1</v>
      </c>
      <c r="EG41" s="9">
        <v>122.06524337594298</v>
      </c>
      <c r="EH41" s="15">
        <v>8.4001244359708196E-2</v>
      </c>
      <c r="EI41" s="15">
        <v>1</v>
      </c>
      <c r="EJ41" s="11">
        <v>-1.5147186049177419</v>
      </c>
      <c r="EK41" s="11">
        <v>-2.568501936940748</v>
      </c>
      <c r="EL41" s="11">
        <v>-1.2349906668097876</v>
      </c>
      <c r="EM41" s="11">
        <v>-0.87217262363182835</v>
      </c>
      <c r="EN41" s="13">
        <v>621.93381274710032</v>
      </c>
      <c r="EO41" s="16">
        <v>-1.3953971974252299</v>
      </c>
      <c r="EP41" s="21">
        <v>-8.2424826728044636</v>
      </c>
      <c r="EQ41" s="13">
        <v>567.86445896775342</v>
      </c>
      <c r="ER41" s="17">
        <v>-1.9861430390878181</v>
      </c>
      <c r="ES41" s="21">
        <v>-7.9368527690995556</v>
      </c>
      <c r="ET41" s="28">
        <v>1689.91</v>
      </c>
      <c r="EU41" s="16">
        <v>-1.6338956216021105</v>
      </c>
      <c r="EV41" s="26">
        <v>878.24</v>
      </c>
      <c r="EW41" s="16">
        <v>-3.1474006925604869</v>
      </c>
      <c r="EX41" s="7">
        <v>47.998967675870794</v>
      </c>
      <c r="EY41" s="7">
        <f t="shared" si="0"/>
        <v>1.5136695995676719</v>
      </c>
      <c r="EZ41" s="7">
        <f t="shared" si="1"/>
        <v>4.9847747804991301E-2</v>
      </c>
      <c r="FA41" s="7">
        <v>56.52073946285423</v>
      </c>
      <c r="FB41" s="7">
        <f t="shared" si="2"/>
        <v>1.7824076060913983</v>
      </c>
      <c r="FC41" s="7">
        <f t="shared" si="3"/>
        <v>5.8697753366731407E-2</v>
      </c>
      <c r="FD41" s="7">
        <v>24.768307765277562</v>
      </c>
      <c r="FE41" s="7">
        <f t="shared" si="4"/>
        <v>0.78108001718302333</v>
      </c>
      <c r="FF41" s="7">
        <f t="shared" si="5"/>
        <v>2.5722310683373766E-2</v>
      </c>
      <c r="FG41" s="7">
        <v>29.197374406652067</v>
      </c>
      <c r="FH41" s="7">
        <f t="shared" si="6"/>
        <v>0.92075267795314386</v>
      </c>
      <c r="FI41" s="7">
        <f t="shared" si="7"/>
        <v>3.0321972043626778E-2</v>
      </c>
      <c r="FJ41" s="7">
        <v>20.790149931858217</v>
      </c>
      <c r="FK41" s="7">
        <f t="shared" si="8"/>
        <v>0.65562697378859347</v>
      </c>
      <c r="FL41" s="7">
        <f t="shared" si="9"/>
        <v>2.1590925822185907E-2</v>
      </c>
      <c r="FM41" s="7">
        <v>30.15951073750567</v>
      </c>
      <c r="FN41" s="7">
        <f t="shared" si="10"/>
        <v>0.95109409122034616</v>
      </c>
      <c r="FO41" s="7">
        <f t="shared" si="11"/>
        <v>3.1321167057533711E-2</v>
      </c>
      <c r="FP41" s="7">
        <v>74.607284088180407</v>
      </c>
      <c r="FQ41" s="7">
        <f t="shared" si="12"/>
        <v>2.352775138690288</v>
      </c>
      <c r="FR41" s="7">
        <f t="shared" si="13"/>
        <v>7.7480938897619464E-2</v>
      </c>
      <c r="FS41" s="7">
        <v>6.2238095359999912</v>
      </c>
      <c r="FT41" s="7">
        <f t="shared" si="14"/>
        <v>0.19627070631517812</v>
      </c>
      <c r="FU41" s="7">
        <f t="shared" si="15"/>
        <v>6.4635325124458333E-3</v>
      </c>
      <c r="FV41" s="7">
        <v>24.260116305642953</v>
      </c>
      <c r="FW41" s="7">
        <f t="shared" si="16"/>
        <v>0.76505396494783073</v>
      </c>
      <c r="FX41" s="7">
        <f t="shared" si="17"/>
        <v>2.5194545172090681E-2</v>
      </c>
      <c r="FY41" s="7">
        <v>31.710333410659807</v>
      </c>
      <c r="FZ41" s="14">
        <v>30.365857360081307</v>
      </c>
      <c r="GA41" s="14">
        <f t="shared" si="18"/>
        <v>1.0442759127343442</v>
      </c>
      <c r="GB41" s="21">
        <v>19.35054813070527</v>
      </c>
      <c r="GR41" s="7"/>
      <c r="GS41" s="7"/>
      <c r="GT41" s="7"/>
      <c r="GU41" s="7"/>
      <c r="GV41" s="7"/>
      <c r="GW41" s="7"/>
      <c r="GX41" s="7"/>
      <c r="GY41" s="7"/>
      <c r="GZ41" s="7"/>
    </row>
    <row r="42" spans="1:208">
      <c r="A42" s="5">
        <v>41</v>
      </c>
      <c r="B42" s="6"/>
      <c r="P42" s="37"/>
      <c r="AA42" s="39"/>
      <c r="AG42" s="39"/>
      <c r="AH42" s="37"/>
      <c r="AJ42" s="39"/>
      <c r="AK42" s="37"/>
      <c r="AQ42" s="39"/>
      <c r="CO42" s="7">
        <v>4.7028309803749613</v>
      </c>
      <c r="CP42" s="7">
        <v>2.0379381647291472</v>
      </c>
      <c r="CQ42" s="7">
        <v>1.7250669727271628</v>
      </c>
      <c r="CR42" s="7">
        <v>2.4066380374105911</v>
      </c>
      <c r="CS42" s="7">
        <v>1.350322391900205</v>
      </c>
      <c r="CT42" s="7">
        <v>7.1886957177835775E-2</v>
      </c>
      <c r="CU42" s="7">
        <v>2.4319615434249542</v>
      </c>
      <c r="CV42" s="7">
        <v>0</v>
      </c>
      <c r="CW42" s="7">
        <v>1.567989891495869</v>
      </c>
      <c r="CX42" s="7">
        <v>2.1286819502292387</v>
      </c>
      <c r="CY42" s="7">
        <v>2.1</v>
      </c>
      <c r="CZ42" s="8">
        <v>3.6255190476190475</v>
      </c>
      <c r="DA42" s="15">
        <v>1.3847608394588429E-2</v>
      </c>
      <c r="DB42" s="15">
        <v>1</v>
      </c>
      <c r="DC42" s="8">
        <v>3.5759999999999996</v>
      </c>
      <c r="DD42" s="15">
        <v>-6.0314964948039229E-2</v>
      </c>
      <c r="DE42" s="15">
        <v>0</v>
      </c>
      <c r="DF42" s="8">
        <v>3.3416428571428574</v>
      </c>
      <c r="DG42" s="15">
        <v>7.4583750265193816E-2</v>
      </c>
      <c r="DH42" s="15">
        <v>1</v>
      </c>
      <c r="DI42" s="8">
        <v>2.9311041666666666</v>
      </c>
      <c r="DJ42" s="15">
        <v>8.016331469248715E-2</v>
      </c>
      <c r="DK42" s="15">
        <v>1</v>
      </c>
      <c r="DL42" s="16">
        <v>0.95876169573754222</v>
      </c>
      <c r="DM42" s="16">
        <v>2.2004889975550279</v>
      </c>
      <c r="DN42" s="11">
        <v>0.64149848050703007</v>
      </c>
      <c r="DO42" s="11">
        <v>-0.15186378136448075</v>
      </c>
      <c r="DP42" s="11">
        <v>0</v>
      </c>
      <c r="DQ42" s="11"/>
      <c r="DR42" s="15"/>
      <c r="DS42" s="15"/>
      <c r="DT42" s="26">
        <v>874</v>
      </c>
      <c r="DU42" s="16">
        <v>0.95876169573754222</v>
      </c>
      <c r="DV42" s="27">
        <v>459.8</v>
      </c>
      <c r="DW42" s="16">
        <v>2.2004889975550279</v>
      </c>
      <c r="DX42" s="9">
        <v>148.23612121732046</v>
      </c>
      <c r="DY42" s="18">
        <v>-1.6316140899150358E-2</v>
      </c>
      <c r="DZ42" s="15">
        <v>0</v>
      </c>
      <c r="EA42" s="9">
        <v>150.69488011404175</v>
      </c>
      <c r="EB42" s="15">
        <v>-7.5943957267463127E-2</v>
      </c>
      <c r="EC42" s="15">
        <v>0</v>
      </c>
      <c r="ED42" s="9">
        <v>145.99224992971824</v>
      </c>
      <c r="EE42" s="15">
        <v>6.6300402935988226E-2</v>
      </c>
      <c r="EF42" s="15">
        <v>1</v>
      </c>
      <c r="EG42" s="9">
        <v>130.73380688195226</v>
      </c>
      <c r="EH42" s="15">
        <v>7.1015821262989637E-2</v>
      </c>
      <c r="EI42" s="15">
        <v>1</v>
      </c>
      <c r="EJ42" s="16">
        <v>-1.6705031628903355</v>
      </c>
      <c r="EK42" s="16">
        <v>-0.46114957187101124</v>
      </c>
      <c r="EL42" s="11">
        <v>-0.7689046435945035</v>
      </c>
      <c r="EM42" s="11">
        <v>-1.5508917570671965</v>
      </c>
      <c r="EP42" s="15"/>
      <c r="ET42" s="28">
        <v>1661.68</v>
      </c>
      <c r="EU42" s="16">
        <v>-1.6705031628903355</v>
      </c>
      <c r="EV42" s="26">
        <v>874.19</v>
      </c>
      <c r="EW42" s="16">
        <v>-0.46114957187101124</v>
      </c>
      <c r="EX42" s="7">
        <v>54.959108978366778</v>
      </c>
      <c r="EY42" s="7">
        <f t="shared" si="0"/>
        <v>1.5923702028430826</v>
      </c>
      <c r="EZ42" s="7">
        <f t="shared" si="1"/>
        <v>4.8102716063078567E-2</v>
      </c>
      <c r="FA42" s="7">
        <v>59.710535348084015</v>
      </c>
      <c r="FB42" s="7">
        <f t="shared" si="2"/>
        <v>1.7300367318823138</v>
      </c>
      <c r="FC42" s="7">
        <f t="shared" si="3"/>
        <v>5.2261380892362777E-2</v>
      </c>
      <c r="FD42" s="7">
        <v>26.920644634966951</v>
      </c>
      <c r="FE42" s="7">
        <f t="shared" si="4"/>
        <v>0.77999140005931666</v>
      </c>
      <c r="FF42" s="7">
        <f t="shared" si="5"/>
        <v>2.3562174663722808E-2</v>
      </c>
      <c r="FG42" s="7">
        <v>32.306687562458336</v>
      </c>
      <c r="FH42" s="7">
        <f t="shared" si="6"/>
        <v>0.93604513579849968</v>
      </c>
      <c r="FI42" s="7">
        <f t="shared" si="7"/>
        <v>2.8276284816903276E-2</v>
      </c>
      <c r="FJ42" s="7">
        <v>22.421206373597926</v>
      </c>
      <c r="FK42" s="7">
        <f t="shared" si="8"/>
        <v>0.6496259056013125</v>
      </c>
      <c r="FL42" s="7">
        <f t="shared" si="9"/>
        <v>1.962406130720569E-2</v>
      </c>
      <c r="FM42" s="7">
        <v>30.253078449252424</v>
      </c>
      <c r="FN42" s="7">
        <f t="shared" si="10"/>
        <v>0.87654442661772869</v>
      </c>
      <c r="FO42" s="7">
        <f t="shared" si="11"/>
        <v>2.6478872560529571E-2</v>
      </c>
      <c r="FP42" s="7">
        <v>78.853666089223708</v>
      </c>
      <c r="FQ42" s="7">
        <f t="shared" si="12"/>
        <v>2.2846845700290181</v>
      </c>
      <c r="FR42" s="7">
        <f t="shared" si="13"/>
        <v>6.9016321060004451E-2</v>
      </c>
      <c r="FS42" s="7">
        <v>6.2238095359999912</v>
      </c>
      <c r="FT42" s="7">
        <f t="shared" si="14"/>
        <v>0.18032695648683225</v>
      </c>
      <c r="FU42" s="7">
        <f t="shared" si="15"/>
        <v>5.447361656804376E-3</v>
      </c>
      <c r="FV42" s="7">
        <v>26.208502368476449</v>
      </c>
      <c r="FW42" s="7">
        <f t="shared" si="16"/>
        <v>0.75935798466331783</v>
      </c>
      <c r="FX42" s="7">
        <f t="shared" si="17"/>
        <v>2.2938875307559781E-2</v>
      </c>
      <c r="FY42" s="7">
        <v>34.514027504559273</v>
      </c>
      <c r="FZ42" s="14">
        <v>33.103540364643003</v>
      </c>
      <c r="GA42" s="14">
        <f t="shared" si="18"/>
        <v>1.0426083471550003</v>
      </c>
      <c r="GR42" s="7"/>
      <c r="GS42" s="7"/>
      <c r="GT42" s="7"/>
      <c r="GU42" s="7"/>
      <c r="GV42" s="7"/>
      <c r="GW42" s="7"/>
      <c r="GX42" s="7"/>
      <c r="GY42" s="7"/>
      <c r="GZ42" s="7"/>
    </row>
    <row r="43" spans="1:208">
      <c r="A43" s="5">
        <v>42</v>
      </c>
      <c r="B43" s="40" t="s">
        <v>260</v>
      </c>
      <c r="C43" s="35">
        <f>((1+'Teste IPCA e Camb trim'!CO43/100)*(1+'Teste IPCA e Camb trim'!CO44/100)*(1+CO45/100)-1)*100</f>
        <v>4.295495106598568</v>
      </c>
      <c r="D43" s="35">
        <f>((1+'Teste IPCA e Camb trim'!CP43/100)*(1+'Teste IPCA e Camb trim'!CP44/100)*(1+CP45/100)-1)*100</f>
        <v>21.529376363263331</v>
      </c>
      <c r="E43" s="35">
        <f>((1+'Teste IPCA e Camb trim'!CQ43/100)*(1+'Teste IPCA e Camb trim'!CQ44/100)*(1+CQ45/100)-1)*100</f>
        <v>3.930477940169208</v>
      </c>
      <c r="F43" s="35">
        <f>((1+'Teste IPCA e Camb trim'!CR43/100)*(1+'Teste IPCA e Camb trim'!CR44/100)*(1+CR45/100)-1)*100</f>
        <v>6.1109401880313996</v>
      </c>
      <c r="G43" s="35">
        <f>((1+'Teste IPCA e Camb trim'!CS43/100)*(1+'Teste IPCA e Camb trim'!CS44/100)*(1+CS45/100)-1)*100</f>
        <v>5.0560416801874952</v>
      </c>
      <c r="H43" s="35">
        <f>((1+'Teste IPCA e Camb trim'!CT43/100)*(1+'Teste IPCA e Camb trim'!CT44/100)*(1+CT45/100)-1)*100</f>
        <v>2.9159875251829392</v>
      </c>
      <c r="I43" s="35">
        <f>((1+'Teste IPCA e Camb trim'!CU43/100)*(1+'Teste IPCA e Camb trim'!CU44/100)*(1+CU45/100)-1)*100</f>
        <v>5.9448685788083822</v>
      </c>
      <c r="J43" s="35">
        <f>((1+'Teste IPCA e Camb trim'!CV43/100)*(1+'Teste IPCA e Camb trim'!CV44/100)*(1+CV45/100)-1)*100</f>
        <v>0</v>
      </c>
      <c r="K43" s="35">
        <f>((1+'Teste IPCA e Camb trim'!CW43/100)*(1+'Teste IPCA e Camb trim'!CW44/100)*(1+CW45/100)-1)*100</f>
        <v>4.6230075410327531</v>
      </c>
      <c r="L43" s="35">
        <f>((1+'Teste IPCA e Camb trim'!CX43/100)*(1+'Teste IPCA e Camb trim'!CX44/100)*(1+CX45/100)-1)*100</f>
        <v>5.2094726428823623</v>
      </c>
      <c r="M43" s="35">
        <f>((1+'Teste IPCA e Camb trim'!CY43/100)*(1+'Teste IPCA e Camb trim'!CY44/100)*(1+CY45/100)-1)*100</f>
        <v>5.132745497500002</v>
      </c>
      <c r="N43" s="35">
        <f>AVERAGE(CZ43:CZ45)</f>
        <v>3.491599673046252</v>
      </c>
      <c r="O43" s="39">
        <f>(N43-N40)/N40</f>
        <v>-4.8355416600413724E-2</v>
      </c>
      <c r="P43" s="37">
        <f>IF(O43&gt;0,1,0)</f>
        <v>0</v>
      </c>
      <c r="Q43" s="35">
        <v>3.6690164941338854</v>
      </c>
      <c r="R43" s="35">
        <v>0.17315224796356682</v>
      </c>
      <c r="S43" s="35">
        <v>1</v>
      </c>
      <c r="T43" s="35">
        <f>((1+'Teste IPCA e Camb trim'!DL43/100)*(1+'Teste IPCA e Camb trim'!DL44/100)*(1+DL45/100)-1)*100</f>
        <v>-1.3386727688787237</v>
      </c>
      <c r="U43" s="35">
        <f>((1+'Teste IPCA e Camb trim'!DM43/100)*(1+'Teste IPCA e Camb trim'!DM44/100)*(1+DM45/100)-1)*100</f>
        <v>-2.1313614615050214</v>
      </c>
      <c r="V43" s="35">
        <f>((1+'Teste IPCA e Camb trim'!DN43/100)*(1+'Teste IPCA e Camb trim'!DN44/100)*(1+DN45/100)-1)*100</f>
        <v>0.73852080368808082</v>
      </c>
      <c r="W43" s="35">
        <f>((1+'Teste IPCA e Camb trim'!DO43/100)*(1+'Teste IPCA e Camb trim'!DO44/100)*(1+DO45/100)-1)*100</f>
        <v>0.48576040013406097</v>
      </c>
      <c r="X43" s="35">
        <f>AVERAGE(DP43:DP45)</f>
        <v>743.5085851</v>
      </c>
      <c r="Y43" s="39">
        <f>(X43-X40)/X40</f>
        <v>0.38632545377800165</v>
      </c>
      <c r="AA43" s="39"/>
      <c r="AB43" s="35">
        <f>AVERAGE(DT43:DT45)</f>
        <v>861.73333333333323</v>
      </c>
      <c r="AC43" s="39">
        <f>(AB43-AB40)/AB40</f>
        <v>-2.5080063278929768E-3</v>
      </c>
      <c r="AD43" s="35">
        <f>AVERAGE(DV43:DV45)</f>
        <v>449.90000000000003</v>
      </c>
      <c r="AE43" s="39">
        <f>(AD43-AD40)/AD40</f>
        <v>-7.1355009563040354E-3</v>
      </c>
      <c r="AF43" s="35">
        <f>AVERAGE(DX43:DX45)</f>
        <v>136.46845874876081</v>
      </c>
      <c r="AG43" s="39">
        <f>(AF43-AF40)/AF40</f>
        <v>-0.11386190579353433</v>
      </c>
      <c r="AH43" s="37">
        <f>IF(AG43&gt;0,1,0)</f>
        <v>0</v>
      </c>
      <c r="AI43" s="35">
        <v>154.00360241929104</v>
      </c>
      <c r="AJ43" s="39">
        <f>(AI43-AI40)/AI40</f>
        <v>0.11693721451810361</v>
      </c>
      <c r="AK43" s="37">
        <f>IF(AJ43&gt;0,1,0)</f>
        <v>1</v>
      </c>
      <c r="AL43" s="35">
        <f>((1+'Teste IPCA e Camb trim'!EJ43/100)*(1+'Teste IPCA e Camb trim'!EJ44/100)*(1+EJ45/100)-1)*100</f>
        <v>-6.4115834577054498</v>
      </c>
      <c r="AM43" s="35">
        <f>((1+'Teste IPCA e Camb trim'!EK43/100)*(1+'Teste IPCA e Camb trim'!EK44/100)*(1+EK45/100)-1)*100</f>
        <v>-7.163202507464062</v>
      </c>
      <c r="AN43" s="35">
        <f>((1+'Teste IPCA e Camb trim'!EL43/100)*(1+'Teste IPCA e Camb trim'!EL44/100)*(1+EL45/100)-1)*100</f>
        <v>-7.2918581831760587</v>
      </c>
      <c r="AO43" s="35">
        <f>((1+'Teste IPCA e Camb trim'!EM43/100)*(1+'Teste IPCA e Camb trim'!EM44/100)*(1+EM45/100)-1)*100</f>
        <v>-7.5252783687333125</v>
      </c>
      <c r="AQ43" s="39"/>
      <c r="AV43" s="35">
        <f>AVERAGE(ET43:ET45)</f>
        <v>1574.8166666666666</v>
      </c>
      <c r="AW43" s="39">
        <f>(AV43-AV40)/AV40</f>
        <v>-6.8076779687429215E-2</v>
      </c>
      <c r="AX43" s="35">
        <f>AVERAGE(EV43:EV45)</f>
        <v>822.20666666666659</v>
      </c>
      <c r="AY43" s="39">
        <f>(AX43-AX40)/AX40</f>
        <v>-7.2423764952749187E-2</v>
      </c>
      <c r="AZ43" s="35">
        <f>L43+AZ40</f>
        <v>35.315040521249514</v>
      </c>
      <c r="BA43" s="35">
        <f>M43+BA40</f>
        <v>34.163702833500096</v>
      </c>
      <c r="BB43" s="35">
        <f>AZ43/$BA43</f>
        <v>1.0337006118265508</v>
      </c>
      <c r="BD43" s="35">
        <f>C43+BD40</f>
        <v>50.12469367055435</v>
      </c>
      <c r="BE43" s="35">
        <f>BD43/$AZ43</f>
        <v>1.4193582374737381</v>
      </c>
      <c r="BF43" s="35">
        <f>BD43/$BA43</f>
        <v>1.4671914784776576</v>
      </c>
      <c r="BG43" s="35">
        <f>D43+BG40</f>
        <v>70.370678739622605</v>
      </c>
      <c r="BH43" s="35">
        <f>BG43/$AZ43</f>
        <v>1.9926546225334121</v>
      </c>
      <c r="BI43" s="35">
        <f>BG43/$BA43</f>
        <v>2.0598083024717928</v>
      </c>
      <c r="BJ43" s="35">
        <f>E43+BJ40</f>
        <v>28.081181636042984</v>
      </c>
      <c r="BK43" s="35">
        <f>BJ43/$AZ43</f>
        <v>0.79516209585392306</v>
      </c>
      <c r="BL43" s="35">
        <f>BJ43/$BA43</f>
        <v>0.82195954498548263</v>
      </c>
      <c r="BM43" s="35">
        <f>F43+BM40</f>
        <v>34.626252836055066</v>
      </c>
      <c r="BN43" s="35">
        <f>BM43/$AZ43</f>
        <v>0.98049591123136337</v>
      </c>
      <c r="BO43" s="35">
        <f>BM43/$BA43</f>
        <v>1.0135392233332918</v>
      </c>
      <c r="BP43" s="35">
        <f>G43+BP40</f>
        <v>25.468431084803502</v>
      </c>
      <c r="BQ43" s="35">
        <f>BP43/$AZ43</f>
        <v>0.72117802242018725</v>
      </c>
      <c r="BR43" s="35">
        <f>BP43/$BA43</f>
        <v>0.74548216301160941</v>
      </c>
      <c r="BS43" s="35">
        <f>H43+BS40</f>
        <v>29.643029469263272</v>
      </c>
      <c r="BT43" s="35">
        <f>BS43/$AZ43</f>
        <v>0.83938823322110245</v>
      </c>
      <c r="BU43" s="35">
        <f>BS43/$BA43</f>
        <v>0.86767613024066115</v>
      </c>
      <c r="BV43" s="35">
        <f>I43+BV40</f>
        <v>66.045048694074353</v>
      </c>
      <c r="BW43" s="35">
        <f>BV43/$AZ43</f>
        <v>1.8701677166230122</v>
      </c>
      <c r="BX43" s="35">
        <f>BV43/$BA43</f>
        <v>1.933193512891471</v>
      </c>
      <c r="BY43" s="35">
        <f>J43+BY40</f>
        <v>6.0999999999999943</v>
      </c>
      <c r="BZ43" s="35">
        <f>BY43/$AZ43</f>
        <v>0.17273093588352378</v>
      </c>
      <c r="CA43" s="35">
        <f>BY43/$BA43</f>
        <v>0.17855207410417123</v>
      </c>
      <c r="CB43" s="35">
        <f>K43+CB40</f>
        <v>28.132536965015742</v>
      </c>
      <c r="CC43" s="35">
        <f>CB43/$AZ43</f>
        <v>0.79661630143360684</v>
      </c>
      <c r="CD43" s="35">
        <f>CB43/$BA43</f>
        <v>0.82346275818292336</v>
      </c>
      <c r="CO43" s="7">
        <v>1.9311068055809955</v>
      </c>
      <c r="CP43" s="7">
        <v>6.4756346981679869</v>
      </c>
      <c r="CQ43" s="7">
        <v>1.7121955159325353</v>
      </c>
      <c r="CR43" s="7">
        <v>2.9815581100209876</v>
      </c>
      <c r="CS43" s="7">
        <v>1.7358839064738785</v>
      </c>
      <c r="CT43" s="7">
        <v>1.5157173800701695</v>
      </c>
      <c r="CU43" s="7">
        <v>3.6833877067949716</v>
      </c>
      <c r="CV43" s="7">
        <v>0</v>
      </c>
      <c r="CW43" s="7">
        <v>2.4828112038029593</v>
      </c>
      <c r="CX43" s="7">
        <v>2.2616536732293913</v>
      </c>
      <c r="CY43" s="7">
        <v>2.25</v>
      </c>
      <c r="CZ43" s="8">
        <v>3.4379545454545455</v>
      </c>
      <c r="DA43" s="15">
        <v>-5.1734523995310318E-2</v>
      </c>
      <c r="DB43" s="15">
        <v>0</v>
      </c>
      <c r="DC43" s="8">
        <v>3.6255190476190475</v>
      </c>
      <c r="DD43" s="15">
        <v>1.3847608394588429E-2</v>
      </c>
      <c r="DE43" s="15">
        <v>1</v>
      </c>
      <c r="DF43" s="8">
        <v>3.8055304347826091</v>
      </c>
      <c r="DG43" s="15">
        <v>0.13882021432906244</v>
      </c>
      <c r="DH43" s="15">
        <v>1</v>
      </c>
      <c r="DI43" s="8">
        <v>3.109709090909091</v>
      </c>
      <c r="DJ43" s="15">
        <v>6.0934348998431753E-2</v>
      </c>
      <c r="DK43" s="15">
        <v>1</v>
      </c>
      <c r="DL43" s="16">
        <v>-1.7848970251716278</v>
      </c>
      <c r="DM43" s="16">
        <v>-2.174858634188781</v>
      </c>
      <c r="DN43" s="11">
        <v>1.5952207126663343</v>
      </c>
      <c r="DO43" s="11">
        <v>0.50810049804426161</v>
      </c>
      <c r="DP43" s="11">
        <v>741.50771589999999</v>
      </c>
      <c r="DQ43" s="11"/>
      <c r="DR43" s="15"/>
      <c r="DS43" s="11"/>
      <c r="DT43" s="24">
        <v>858.4</v>
      </c>
      <c r="DU43" s="16">
        <v>-1.7848970251716278</v>
      </c>
      <c r="DV43" s="29">
        <v>449.8</v>
      </c>
      <c r="DW43" s="16">
        <v>-2.174858634188781</v>
      </c>
      <c r="DX43" s="9">
        <v>136.51257327992136</v>
      </c>
      <c r="DY43" s="18">
        <v>-7.9086985284861203E-2</v>
      </c>
      <c r="DZ43" s="15">
        <v>0</v>
      </c>
      <c r="EA43" s="9">
        <v>148.23612121732046</v>
      </c>
      <c r="EB43" s="15">
        <v>-1.6316140899150358E-2</v>
      </c>
      <c r="EC43" s="15">
        <v>0</v>
      </c>
      <c r="ED43" s="9">
        <v>163.07980592651086</v>
      </c>
      <c r="EE43" s="15">
        <v>0.11704426779516507</v>
      </c>
      <c r="EF43" s="15">
        <v>1</v>
      </c>
      <c r="EG43" s="9">
        <v>136.91474703351716</v>
      </c>
      <c r="EH43" s="15">
        <v>4.7278820214774739E-2</v>
      </c>
      <c r="EI43" s="15">
        <v>1</v>
      </c>
      <c r="EJ43" s="16">
        <v>-4.2667661643637782</v>
      </c>
      <c r="EK43" s="16">
        <v>-4.6477310424507419</v>
      </c>
      <c r="EL43" s="11">
        <v>-1.5147186049177419</v>
      </c>
      <c r="EM43" s="11">
        <v>-2.568501936940748</v>
      </c>
      <c r="EP43" s="15"/>
      <c r="ET43" s="25">
        <v>1590.78</v>
      </c>
      <c r="EU43" s="16">
        <v>-4.2667661643637782</v>
      </c>
      <c r="EV43" s="24">
        <v>833.56</v>
      </c>
      <c r="EW43" s="16">
        <v>-4.6477310424507419</v>
      </c>
      <c r="EX43" s="7">
        <v>57.951534877715694</v>
      </c>
      <c r="EY43" s="7">
        <f t="shared" si="0"/>
        <v>1.5430588953601978</v>
      </c>
      <c r="EZ43" s="7">
        <f t="shared" si="1"/>
        <v>4.274594377484528E-2</v>
      </c>
      <c r="FA43" s="7">
        <v>70.052806191714396</v>
      </c>
      <c r="FB43" s="7">
        <f t="shared" si="2"/>
        <v>1.8652759752983732</v>
      </c>
      <c r="FC43" s="7">
        <f t="shared" si="3"/>
        <v>5.1672027687615772E-2</v>
      </c>
      <c r="FD43" s="7">
        <v>29.093774221199521</v>
      </c>
      <c r="FE43" s="7">
        <f t="shared" si="4"/>
        <v>0.77467158042238748</v>
      </c>
      <c r="FF43" s="7">
        <f t="shared" si="5"/>
        <v>2.1460015505743904E-2</v>
      </c>
      <c r="FG43" s="7">
        <v>36.251488335576944</v>
      </c>
      <c r="FH43" s="7">
        <f t="shared" si="6"/>
        <v>0.9652579809023929</v>
      </c>
      <c r="FI43" s="7">
        <f t="shared" si="7"/>
        <v>2.6739655565928867E-2</v>
      </c>
      <c r="FJ43" s="7">
        <v>24.546296393148381</v>
      </c>
      <c r="FK43" s="7">
        <f t="shared" si="8"/>
        <v>0.65358719277270227</v>
      </c>
      <c r="FL43" s="7">
        <f t="shared" si="9"/>
        <v>1.8105725891751689E-2</v>
      </c>
      <c r="FM43" s="7">
        <v>32.227346997384167</v>
      </c>
      <c r="FN43" s="7">
        <f t="shared" si="10"/>
        <v>0.8581083238452023</v>
      </c>
      <c r="FO43" s="7">
        <f t="shared" si="11"/>
        <v>2.3771386998972154E-2</v>
      </c>
      <c r="FP43" s="7">
        <v>85.441540039106286</v>
      </c>
      <c r="FQ43" s="7">
        <f t="shared" si="12"/>
        <v>2.2750273770801344</v>
      </c>
      <c r="FR43" s="7">
        <f t="shared" si="13"/>
        <v>6.3022994546297215E-2</v>
      </c>
      <c r="FS43" s="7">
        <v>6.2238095359999912</v>
      </c>
      <c r="FT43" s="7">
        <f t="shared" si="14"/>
        <v>0.16571959116902282</v>
      </c>
      <c r="FU43" s="7">
        <f t="shared" si="15"/>
        <v>4.5907776740095243E-3</v>
      </c>
      <c r="FV43" s="7">
        <v>29.3420212054329</v>
      </c>
      <c r="FW43" s="7">
        <f t="shared" si="16"/>
        <v>0.78128158166007622</v>
      </c>
      <c r="FX43" s="7">
        <f t="shared" si="17"/>
        <v>2.1643126300871361E-2</v>
      </c>
      <c r="FY43" s="7">
        <v>37.55626894862494</v>
      </c>
      <c r="FZ43" s="14">
        <v>36.098370022847462</v>
      </c>
      <c r="GA43" s="14">
        <f t="shared" si="18"/>
        <v>1.0403868353295382</v>
      </c>
      <c r="GR43" s="7"/>
      <c r="GS43" s="7"/>
      <c r="GT43" s="7"/>
      <c r="GU43" s="7"/>
      <c r="GV43" s="7"/>
      <c r="GW43" s="7"/>
      <c r="GX43" s="7"/>
      <c r="GY43" s="7"/>
      <c r="GZ43" s="7"/>
    </row>
    <row r="44" spans="1:208">
      <c r="A44" s="5">
        <v>43</v>
      </c>
      <c r="B44" s="6"/>
      <c r="P44" s="37"/>
      <c r="AA44" s="39"/>
      <c r="AG44" s="39"/>
      <c r="AH44" s="37"/>
      <c r="AJ44" s="39"/>
      <c r="AK44" s="37"/>
      <c r="AQ44" s="39"/>
      <c r="CO44" s="7">
        <v>1.05704943174878</v>
      </c>
      <c r="CP44" s="7">
        <v>5.7660879439477952</v>
      </c>
      <c r="CQ44" s="7">
        <v>0.97251317540592019</v>
      </c>
      <c r="CR44" s="7">
        <v>1.6745139292776212</v>
      </c>
      <c r="CS44" s="7">
        <v>2.0540246936210371</v>
      </c>
      <c r="CT44" s="7">
        <v>0.82908991240207008</v>
      </c>
      <c r="CU44" s="7">
        <v>1.4002585900624087</v>
      </c>
      <c r="CV44" s="7">
        <v>0</v>
      </c>
      <c r="CW44" s="7">
        <v>1.0364659101478546</v>
      </c>
      <c r="CX44" s="7">
        <v>1.5824574075425701</v>
      </c>
      <c r="CY44" s="7">
        <v>1.57</v>
      </c>
      <c r="CZ44" s="8">
        <v>3.5903549999999997</v>
      </c>
      <c r="DA44" s="15">
        <v>4.4328816024327367E-2</v>
      </c>
      <c r="DB44" s="15">
        <v>1</v>
      </c>
      <c r="DC44" s="8">
        <v>3.4379545454545455</v>
      </c>
      <c r="DD44" s="15">
        <v>-5.1734523995310318E-2</v>
      </c>
      <c r="DE44" s="15">
        <v>0</v>
      </c>
      <c r="DF44" s="8">
        <v>3.5759999999999996</v>
      </c>
      <c r="DG44" s="15">
        <v>-6.0314964948039229E-2</v>
      </c>
      <c r="DH44" s="15">
        <v>0</v>
      </c>
      <c r="DI44" s="8">
        <v>3.3416428571428574</v>
      </c>
      <c r="DJ44" s="15">
        <v>7.4583750265193816E-2</v>
      </c>
      <c r="DK44" s="15">
        <v>1</v>
      </c>
      <c r="DL44" s="16">
        <v>0.71062441752096639</v>
      </c>
      <c r="DM44" s="16">
        <v>2.2232103156949456E-2</v>
      </c>
      <c r="DN44" s="16">
        <v>0.95876169573754222</v>
      </c>
      <c r="DO44" s="16">
        <v>2.2004889975550279</v>
      </c>
      <c r="DP44" s="11">
        <v>745.29780960000005</v>
      </c>
      <c r="DQ44" s="11"/>
      <c r="DR44" s="15"/>
      <c r="DS44" s="11"/>
      <c r="DT44" s="24">
        <v>864.5</v>
      </c>
      <c r="DU44" s="16">
        <v>0.71062441752096639</v>
      </c>
      <c r="DV44" s="29">
        <v>449.9</v>
      </c>
      <c r="DW44" s="16">
        <v>2.2232103156949456E-2</v>
      </c>
      <c r="DX44" s="9">
        <v>139.93088779354278</v>
      </c>
      <c r="DY44" s="18">
        <v>2.5040290659616507E-2</v>
      </c>
      <c r="DZ44" s="15">
        <v>1</v>
      </c>
      <c r="EA44" s="9">
        <v>136.51257327992136</v>
      </c>
      <c r="EB44" s="15">
        <v>-7.9086985284861203E-2</v>
      </c>
      <c r="EC44" s="15">
        <v>0</v>
      </c>
      <c r="ED44" s="9">
        <v>150.69488011404175</v>
      </c>
      <c r="EE44" s="15">
        <v>-7.5943957267463127E-2</v>
      </c>
      <c r="EF44" s="15">
        <v>0</v>
      </c>
      <c r="EG44" s="9">
        <v>145.99224992971824</v>
      </c>
      <c r="EH44" s="15">
        <v>6.6300402935988226E-2</v>
      </c>
      <c r="EI44" s="15">
        <v>1</v>
      </c>
      <c r="EJ44" s="16">
        <v>-0.77006248507022201</v>
      </c>
      <c r="EK44" s="16">
        <v>-1.4480061423292834</v>
      </c>
      <c r="EL44" s="16">
        <v>-1.6705031628903355</v>
      </c>
      <c r="EM44" s="16">
        <v>-0.46114957187101124</v>
      </c>
      <c r="EP44" s="15"/>
      <c r="ET44" s="25">
        <v>1578.53</v>
      </c>
      <c r="EU44" s="16">
        <v>-0.77006248507022201</v>
      </c>
      <c r="EV44" s="24">
        <v>821.49</v>
      </c>
      <c r="EW44" s="16">
        <v>-1.4480061423292834</v>
      </c>
      <c r="EX44" s="7">
        <v>59.621160679579056</v>
      </c>
      <c r="EY44" s="7">
        <f t="shared" si="0"/>
        <v>1.5005437088700522</v>
      </c>
      <c r="EZ44" s="7">
        <f t="shared" si="1"/>
        <v>3.9245173740244263E-2</v>
      </c>
      <c r="FA44" s="7">
        <v>79.858200547879775</v>
      </c>
      <c r="FB44" s="7">
        <f t="shared" si="2"/>
        <v>2.0098689637695593</v>
      </c>
      <c r="FC44" s="7">
        <f t="shared" si="3"/>
        <v>5.2566050700154514E-2</v>
      </c>
      <c r="FD44" s="7">
        <v>30.349228184129462</v>
      </c>
      <c r="FE44" s="7">
        <f t="shared" si="4"/>
        <v>0.76382852835596071</v>
      </c>
      <c r="FF44" s="7">
        <f t="shared" si="5"/>
        <v>1.9977147700454459E-2</v>
      </c>
      <c r="FG44" s="7">
        <v>38.533038486604255</v>
      </c>
      <c r="FH44" s="7">
        <f t="shared" si="6"/>
        <v>0.96979843776382257</v>
      </c>
      <c r="FI44" s="7">
        <f t="shared" si="7"/>
        <v>2.5364078339123332E-2</v>
      </c>
      <c r="FJ44" s="7">
        <v>27.104508076054088</v>
      </c>
      <c r="FK44" s="7">
        <f t="shared" si="8"/>
        <v>0.68216550318637037</v>
      </c>
      <c r="FL44" s="7">
        <f t="shared" si="9"/>
        <v>1.7841335466535681E-2</v>
      </c>
      <c r="FM44" s="7">
        <v>33.323630592776368</v>
      </c>
      <c r="FN44" s="7">
        <f t="shared" si="10"/>
        <v>0.83868820520676302</v>
      </c>
      <c r="FO44" s="7">
        <f t="shared" si="11"/>
        <v>2.1935025372915317E-2</v>
      </c>
      <c r="FP44" s="7">
        <v>88.038201133047906</v>
      </c>
      <c r="FQ44" s="7">
        <f t="shared" si="12"/>
        <v>2.215742990318518</v>
      </c>
      <c r="FR44" s="7">
        <f t="shared" si="13"/>
        <v>5.7950473621497911E-2</v>
      </c>
      <c r="FS44" s="7">
        <v>6.2238095359999912</v>
      </c>
      <c r="FT44" s="7">
        <f t="shared" si="14"/>
        <v>0.15664066479083114</v>
      </c>
      <c r="FU44" s="7">
        <f t="shared" si="15"/>
        <v>4.0967751010283285E-3</v>
      </c>
      <c r="FV44" s="7">
        <v>30.682607162723418</v>
      </c>
      <c r="FW44" s="7">
        <f t="shared" si="16"/>
        <v>0.77221900118971132</v>
      </c>
      <c r="FX44" s="7">
        <f t="shared" si="17"/>
        <v>2.0196591867376663E-2</v>
      </c>
      <c r="FY44" s="7">
        <v>39.733038316141631</v>
      </c>
      <c r="FZ44" s="14">
        <v>38.235114432206174</v>
      </c>
      <c r="GA44" s="14">
        <f t="shared" si="18"/>
        <v>1.039176654919953</v>
      </c>
      <c r="GR44" s="7"/>
      <c r="GS44" s="7"/>
      <c r="GT44" s="7"/>
      <c r="GU44" s="7"/>
      <c r="GV44" s="7"/>
      <c r="GW44" s="7"/>
      <c r="GX44" s="7"/>
      <c r="GY44" s="7"/>
      <c r="GZ44" s="7"/>
    </row>
    <row r="45" spans="1:208">
      <c r="A45" s="5">
        <v>44</v>
      </c>
      <c r="B45" s="6"/>
      <c r="P45" s="37"/>
      <c r="AA45" s="39"/>
      <c r="AG45" s="39"/>
      <c r="AH45" s="37"/>
      <c r="AJ45" s="39"/>
      <c r="AK45" s="37"/>
      <c r="AQ45" s="39"/>
      <c r="CO45" s="7">
        <v>1.2493388932218963</v>
      </c>
      <c r="CP45" s="7">
        <v>7.9156896953864297</v>
      </c>
      <c r="CQ45" s="7">
        <v>1.1967883595994877</v>
      </c>
      <c r="CR45" s="7">
        <v>1.3417966124674496</v>
      </c>
      <c r="CS45" s="7">
        <v>1.1851393313917269</v>
      </c>
      <c r="CT45" s="7">
        <v>0.54574824581954395</v>
      </c>
      <c r="CU45" s="7">
        <v>0.77009902500413396</v>
      </c>
      <c r="CV45" s="7">
        <v>0</v>
      </c>
      <c r="CW45" s="7">
        <v>1.0410901781122917</v>
      </c>
      <c r="CX45" s="7">
        <v>1.2799125200874784</v>
      </c>
      <c r="CY45" s="7">
        <v>1.23</v>
      </c>
      <c r="CZ45" s="8">
        <v>3.4464894736842098</v>
      </c>
      <c r="DA45" s="15">
        <v>-4.00700004082577E-2</v>
      </c>
      <c r="DB45" s="15">
        <v>0</v>
      </c>
      <c r="DC45" s="8">
        <v>3.5903549999999997</v>
      </c>
      <c r="DD45" s="15">
        <v>4.4328816024327367E-2</v>
      </c>
      <c r="DE45" s="15">
        <v>1</v>
      </c>
      <c r="DF45" s="8">
        <v>3.6255190476190475</v>
      </c>
      <c r="DG45" s="15">
        <v>1.3847608394588429E-2</v>
      </c>
      <c r="DH45" s="15">
        <v>1</v>
      </c>
      <c r="DI45" s="8">
        <v>3.8055304347826091</v>
      </c>
      <c r="DJ45" s="15">
        <v>0.13882021432906244</v>
      </c>
      <c r="DK45" s="15">
        <v>1</v>
      </c>
      <c r="DL45" s="16">
        <v>-0.25448235974552258</v>
      </c>
      <c r="DM45" s="16">
        <v>2.2227161591459321E-2</v>
      </c>
      <c r="DN45" s="16">
        <v>-1.7848970251716278</v>
      </c>
      <c r="DO45" s="16">
        <v>-2.174858634188781</v>
      </c>
      <c r="DP45" s="11">
        <v>743.72022979999997</v>
      </c>
      <c r="DQ45" s="11"/>
      <c r="DR45" s="15"/>
      <c r="DS45" s="11"/>
      <c r="DT45" s="24">
        <v>862.3</v>
      </c>
      <c r="DU45" s="16">
        <v>-0.25448235974552258</v>
      </c>
      <c r="DV45" s="29">
        <v>450</v>
      </c>
      <c r="DW45" s="16">
        <v>2.2227161591459321E-2</v>
      </c>
      <c r="DX45" s="9">
        <v>132.96191517281829</v>
      </c>
      <c r="DY45" s="18">
        <v>-4.9802961523453225E-2</v>
      </c>
      <c r="DZ45" s="15">
        <v>0</v>
      </c>
      <c r="EA45" s="9">
        <v>139.93088779354278</v>
      </c>
      <c r="EB45" s="15">
        <v>2.5040290659616507E-2</v>
      </c>
      <c r="EC45" s="15">
        <v>1</v>
      </c>
      <c r="ED45" s="9">
        <v>148.23612121732046</v>
      </c>
      <c r="EE45" s="15">
        <v>-1.6316140899150358E-2</v>
      </c>
      <c r="EF45" s="15">
        <v>0</v>
      </c>
      <c r="EG45" s="9">
        <v>163.07980592651086</v>
      </c>
      <c r="EH45" s="15">
        <v>0.11704426779516507</v>
      </c>
      <c r="EI45" s="15">
        <v>1</v>
      </c>
      <c r="EJ45" s="16">
        <v>-1.4817583447891303</v>
      </c>
      <c r="EK45" s="16">
        <v>-1.2075618692862888</v>
      </c>
      <c r="EL45" s="16">
        <v>-4.2667661643637782</v>
      </c>
      <c r="EM45" s="16">
        <v>-4.6477310424507419</v>
      </c>
      <c r="EP45" s="15"/>
      <c r="ET45" s="25">
        <v>1555.14</v>
      </c>
      <c r="EU45" s="16">
        <v>-1.4817583447891303</v>
      </c>
      <c r="EV45" s="24">
        <v>811.57</v>
      </c>
      <c r="EW45" s="16">
        <v>-1.2075618692862888</v>
      </c>
      <c r="EX45" s="7">
        <v>61.615369921761243</v>
      </c>
      <c r="EY45" s="7">
        <f t="shared" si="0"/>
        <v>1.4839389581979789</v>
      </c>
      <c r="EZ45" s="7">
        <f t="shared" si="1"/>
        <v>3.7158479009188367E-2</v>
      </c>
      <c r="FA45" s="7">
        <v>94.095217594955756</v>
      </c>
      <c r="FB45" s="7">
        <f t="shared" si="2"/>
        <v>2.2661806517850001</v>
      </c>
      <c r="FC45" s="7">
        <f t="shared" si="3"/>
        <v>5.6746152336777711E-2</v>
      </c>
      <c r="FD45" s="7">
        <v>31.909232573864887</v>
      </c>
      <c r="FE45" s="7">
        <f t="shared" si="4"/>
        <v>0.76849905149777542</v>
      </c>
      <c r="FF45" s="7">
        <f t="shared" si="5"/>
        <v>1.9243551573265884E-2</v>
      </c>
      <c r="FG45" s="7">
        <v>40.39187010416574</v>
      </c>
      <c r="FH45" s="7">
        <f t="shared" si="6"/>
        <v>0.97279412130697263</v>
      </c>
      <c r="FI45" s="7">
        <f t="shared" si="7"/>
        <v>2.4359189262570986E-2</v>
      </c>
      <c r="FJ45" s="7">
        <v>28.610873593235375</v>
      </c>
      <c r="FK45" s="7">
        <f t="shared" si="8"/>
        <v>0.68906167417303665</v>
      </c>
      <c r="FL45" s="7">
        <f t="shared" si="9"/>
        <v>1.7254404983671146E-2</v>
      </c>
      <c r="FM45" s="7">
        <v>34.051241967999381</v>
      </c>
      <c r="FN45" s="7">
        <f t="shared" si="10"/>
        <v>0.82008701068423162</v>
      </c>
      <c r="FO45" s="7">
        <f t="shared" si="11"/>
        <v>2.0535336580975786E-2</v>
      </c>
      <c r="FP45" s="7">
        <v>89.486281486608846</v>
      </c>
      <c r="FQ45" s="7">
        <f t="shared" si="12"/>
        <v>2.1551794542638953</v>
      </c>
      <c r="FR45" s="7">
        <f t="shared" si="13"/>
        <v>5.3966633917036586E-2</v>
      </c>
      <c r="FS45" s="7">
        <v>6.2238095359999912</v>
      </c>
      <c r="FT45" s="7">
        <f t="shared" si="14"/>
        <v>0.14989366209440871</v>
      </c>
      <c r="FU45" s="7">
        <f t="shared" si="15"/>
        <v>3.7534027028370293E-3</v>
      </c>
      <c r="FV45" s="7">
        <v>32.043130950395593</v>
      </c>
      <c r="FW45" s="7">
        <f t="shared" si="16"/>
        <v>0.77172384780469816</v>
      </c>
      <c r="FX45" s="7">
        <f t="shared" si="17"/>
        <v>1.9324301879885781E-2</v>
      </c>
      <c r="FY45" s="7">
        <v>41.521498968248572</v>
      </c>
      <c r="FZ45" s="14">
        <v>39.935406339722299</v>
      </c>
      <c r="GA45" s="14">
        <f t="shared" si="18"/>
        <v>1.0397164514875274</v>
      </c>
      <c r="GR45" s="7"/>
      <c r="GS45" s="7"/>
      <c r="GT45" s="7"/>
      <c r="GU45" s="7"/>
      <c r="GV45" s="7"/>
      <c r="GW45" s="7"/>
      <c r="GX45" s="7"/>
      <c r="GY45" s="7"/>
      <c r="GZ45" s="7"/>
    </row>
    <row r="46" spans="1:208">
      <c r="A46" s="5">
        <v>45</v>
      </c>
      <c r="B46" s="40" t="s">
        <v>261</v>
      </c>
      <c r="C46" s="35">
        <f>((1+'Teste IPCA e Camb trim'!CO46/100)*(1+'Teste IPCA e Camb trim'!CO47/100)*(1+CO48/100)-1)*100</f>
        <v>2.4173871878859332</v>
      </c>
      <c r="D46" s="35">
        <f>((1+'Teste IPCA e Camb trim'!CP46/100)*(1+'Teste IPCA e Camb trim'!CP47/100)*(1+CP48/100)-1)*100</f>
        <v>-8.1031559882458133</v>
      </c>
      <c r="E46" s="35">
        <f>((1+'Teste IPCA e Camb trim'!CQ46/100)*(1+'Teste IPCA e Camb trim'!CQ47/100)*(1+CQ48/100)-1)*100</f>
        <v>2.9207517584011411</v>
      </c>
      <c r="F46" s="35">
        <f>((1+'Teste IPCA e Camb trim'!CR46/100)*(1+'Teste IPCA e Camb trim'!CR47/100)*(1+CR48/100)-1)*100</f>
        <v>-0.77823490417191499</v>
      </c>
      <c r="G46" s="35">
        <f>((1+'Teste IPCA e Camb trim'!CS46/100)*(1+'Teste IPCA e Camb trim'!CS47/100)*(1+CS48/100)-1)*100</f>
        <v>2.0534272012330046</v>
      </c>
      <c r="H46" s="35">
        <f>((1+'Teste IPCA e Camb trim'!CT46/100)*(1+'Teste IPCA e Camb trim'!CT47/100)*(1+CT48/100)-1)*100</f>
        <v>2.1033267268824041</v>
      </c>
      <c r="I46" s="35">
        <f>((1+'Teste IPCA e Camb trim'!CU46/100)*(1+'Teste IPCA e Camb trim'!CU47/100)*(1+CU48/100)-1)*100</f>
        <v>3.2210723037184641</v>
      </c>
      <c r="J46" s="35">
        <f>((1+'Teste IPCA e Camb trim'!CV46/100)*(1+'Teste IPCA e Camb trim'!CV47/100)*(1+CV48/100)-1)*100</f>
        <v>0</v>
      </c>
      <c r="K46" s="35">
        <f>((1+'Teste IPCA e Camb trim'!CW46/100)*(1+'Teste IPCA e Camb trim'!CW47/100)*(1+CW48/100)-1)*100</f>
        <v>2.6385944891233359</v>
      </c>
      <c r="L46" s="35">
        <f>((1+'Teste IPCA e Camb trim'!CX46/100)*(1+'Teste IPCA e Camb trim'!CX47/100)*(1+CX48/100)-1)*100</f>
        <v>1.5086001967079543</v>
      </c>
      <c r="M46" s="35">
        <f>((1+'Teste IPCA e Camb trim'!CY46/100)*(1+'Teste IPCA e Camb trim'!CY47/100)*(1+CY48/100)-1)*100</f>
        <v>1.4335381245000223</v>
      </c>
      <c r="N46" s="35">
        <f>AVERAGE(CZ46:CZ48)</f>
        <v>2.9854726190476186</v>
      </c>
      <c r="O46" s="39">
        <f>(N46-N43)/N43</f>
        <v>-0.14495563678325757</v>
      </c>
      <c r="P46" s="37">
        <f>IF(O46&gt;0,1,0)</f>
        <v>0</v>
      </c>
      <c r="Q46" s="35">
        <v>3.491599673046252</v>
      </c>
      <c r="R46" s="35">
        <v>-4.8355416600413724E-2</v>
      </c>
      <c r="S46" s="35">
        <v>0</v>
      </c>
      <c r="T46" s="35">
        <f>((1+'Teste IPCA e Camb trim'!DL46/100)*(1+'Teste IPCA e Camb trim'!DL47/100)*(1+DL48/100)-1)*100</f>
        <v>0.28992230082336423</v>
      </c>
      <c r="U46" s="35">
        <f>((1+'Teste IPCA e Camb trim'!DM46/100)*(1+'Teste IPCA e Camb trim'!DM47/100)*(1+DM48/100)-1)*100</f>
        <v>6.3555555555555587</v>
      </c>
      <c r="V46" s="35">
        <f>((1+'Teste IPCA e Camb trim'!DN46/100)*(1+'Teste IPCA e Camb trim'!DN47/100)*(1+DN48/100)-1)*100</f>
        <v>1.3630009319664627</v>
      </c>
      <c r="W46" s="35">
        <f>((1+'Teste IPCA e Camb trim'!DO46/100)*(1+'Teste IPCA e Camb trim'!DO47/100)*(1+DO48/100)-1)*100</f>
        <v>4.0684748777234381</v>
      </c>
      <c r="X46" s="35">
        <f>AVERAGE(DP46:DP48)</f>
        <v>747.57216793333328</v>
      </c>
      <c r="Y46" s="39">
        <f>(X46-X43)/X43</f>
        <v>5.465414811298688E-3</v>
      </c>
      <c r="AA46" s="39"/>
      <c r="AB46" s="35">
        <f>AVERAGE(DT46:DT48)</f>
        <v>865.43333333333339</v>
      </c>
      <c r="AC46" s="39">
        <f>(AB46-AB43)/AB43</f>
        <v>4.2936716695035114E-3</v>
      </c>
      <c r="AD46" s="35">
        <f>AVERAGE(DV46:DV48)</f>
        <v>475.06666666666666</v>
      </c>
      <c r="AE46" s="39">
        <f>(AD46-AD43)/AD43</f>
        <v>5.5938356671852915E-2</v>
      </c>
      <c r="AF46" s="35">
        <f>AVERAGE(DX46:DX48)</f>
        <v>111.4993902490682</v>
      </c>
      <c r="AG46" s="39">
        <f>(AF46-AF43)/AF43</f>
        <v>-0.18296585693592982</v>
      </c>
      <c r="AH46" s="37">
        <f>IF(AG46&gt;0,1,0)</f>
        <v>0</v>
      </c>
      <c r="AI46" s="35">
        <v>136.46845874876081</v>
      </c>
      <c r="AJ46" s="39">
        <f>(AI46-AI43)/AI43</f>
        <v>-0.11386190579353433</v>
      </c>
      <c r="AK46" s="37">
        <f>IF(AJ46&gt;0,1,0)</f>
        <v>0</v>
      </c>
      <c r="AL46" s="35">
        <f>((1+'Teste IPCA e Camb trim'!EJ46/100)*(1+'Teste IPCA e Camb trim'!EJ47/100)*(1+EJ48/100)-1)*100</f>
        <v>-2.0750543359440266</v>
      </c>
      <c r="AM46" s="35">
        <f>((1+'Teste IPCA e Camb trim'!EK46/100)*(1+'Teste IPCA e Camb trim'!EK47/100)*(1+EK48/100)-1)*100</f>
        <v>3.8468647190014416</v>
      </c>
      <c r="AN46" s="35">
        <f>((1+'Teste IPCA e Camb trim'!EL46/100)*(1+'Teste IPCA e Camb trim'!EL47/100)*(1+EL48/100)-1)*100</f>
        <v>-2.6892467845962331</v>
      </c>
      <c r="AO46" s="35">
        <f>((1+'Teste IPCA e Camb trim'!EM46/100)*(1+'Teste IPCA e Camb trim'!EM47/100)*(1+EM48/100)-1)*100</f>
        <v>-9.1175200345516849E-2</v>
      </c>
      <c r="AQ46" s="39"/>
      <c r="AV46" s="35">
        <f>AVERAGE(ET46:ET48)</f>
        <v>1529.2333333333333</v>
      </c>
      <c r="AW46" s="39">
        <f>(AV46-AV43)/AV43</f>
        <v>-2.8945168220639392E-2</v>
      </c>
      <c r="AX46" s="35">
        <f>AVERAGE(EV46:EV48)</f>
        <v>839.39</v>
      </c>
      <c r="AY46" s="39">
        <f>(AX46-AX43)/AX43</f>
        <v>2.0899044035968324E-2</v>
      </c>
      <c r="AZ46" s="35">
        <f>L46+AZ43</f>
        <v>36.823640717957467</v>
      </c>
      <c r="BA46" s="35">
        <f>M46+BA43</f>
        <v>35.597240958000121</v>
      </c>
      <c r="BB46" s="35">
        <f>AZ46/$BA46</f>
        <v>1.0344521015379908</v>
      </c>
      <c r="BD46" s="35">
        <f>C46+BD43</f>
        <v>52.542080858440286</v>
      </c>
      <c r="BE46" s="35">
        <f>BD46/$AZ46</f>
        <v>1.4268573078060025</v>
      </c>
      <c r="BF46" s="35">
        <f>BD46/$BA46</f>
        <v>1.4760155406547593</v>
      </c>
      <c r="BG46" s="35">
        <f>D46+BG43</f>
        <v>62.267522751376788</v>
      </c>
      <c r="BH46" s="35">
        <f>BG46/$AZ46</f>
        <v>1.6909659538637449</v>
      </c>
      <c r="BI46" s="35">
        <f>BG46/$BA46</f>
        <v>1.7492232846035443</v>
      </c>
      <c r="BJ46" s="35">
        <f>E46+BJ43</f>
        <v>31.001933394444126</v>
      </c>
      <c r="BK46" s="35">
        <f>BJ46/$AZ46</f>
        <v>0.84190299465217411</v>
      </c>
      <c r="BL46" s="35">
        <f>BJ46/$BA46</f>
        <v>0.87090832210906932</v>
      </c>
      <c r="BM46" s="35">
        <f>F46+BM43</f>
        <v>33.848017931883149</v>
      </c>
      <c r="BN46" s="35">
        <f>BM46/$AZ46</f>
        <v>0.91919259671075326</v>
      </c>
      <c r="BO46" s="35">
        <f>BM46/$BA46</f>
        <v>0.95086071338560152</v>
      </c>
      <c r="BP46" s="35">
        <f>G46+BP43</f>
        <v>27.521858286036505</v>
      </c>
      <c r="BQ46" s="35">
        <f>BP46/$AZ46</f>
        <v>0.74739644829890917</v>
      </c>
      <c r="BR46" s="35">
        <f>BP46/$BA46</f>
        <v>0.77314582662483688</v>
      </c>
      <c r="BS46" s="35">
        <f>H46+BS43</f>
        <v>31.746356196145676</v>
      </c>
      <c r="BT46" s="35">
        <f>BS46/$AZ46</f>
        <v>0.86211888822454763</v>
      </c>
      <c r="BU46" s="35">
        <f>BS46/$BA46</f>
        <v>0.89182069569947953</v>
      </c>
      <c r="BV46" s="35">
        <f>I46+BV43</f>
        <v>69.266120997792811</v>
      </c>
      <c r="BW46" s="35">
        <f>BV46/$AZ46</f>
        <v>1.8810231592340731</v>
      </c>
      <c r="BX46" s="35">
        <f>BV46/$BA46</f>
        <v>1.9458283601113178</v>
      </c>
      <c r="BY46" s="35">
        <f>J46+BY43</f>
        <v>6.0999999999999943</v>
      </c>
      <c r="BZ46" s="35">
        <f>BY46/$AZ46</f>
        <v>0.16565445135426982</v>
      </c>
      <c r="CA46" s="35">
        <f>BY46/$BA46</f>
        <v>0.17136159533254727</v>
      </c>
      <c r="CB46" s="35">
        <f>K46+CB43</f>
        <v>30.771131454139077</v>
      </c>
      <c r="CC46" s="35">
        <f>CB46/$AZ46</f>
        <v>0.83563522927631606</v>
      </c>
      <c r="CD46" s="35">
        <f>CB46/$BA46</f>
        <v>0.86442461904406598</v>
      </c>
      <c r="CO46" s="7">
        <v>1.0926834538557584</v>
      </c>
      <c r="CP46" s="7">
        <v>1.1374851964830679</v>
      </c>
      <c r="CQ46" s="7">
        <v>1.1375858066358768</v>
      </c>
      <c r="CR46" s="7">
        <v>0.76694984112244402</v>
      </c>
      <c r="CS46" s="7">
        <v>0.79201770880523714</v>
      </c>
      <c r="CT46" s="7">
        <v>0.55708862607679599</v>
      </c>
      <c r="CU46" s="7">
        <v>2.3018347569617292</v>
      </c>
      <c r="CV46" s="7">
        <v>0</v>
      </c>
      <c r="CW46" s="7">
        <v>1.0166980513397039</v>
      </c>
      <c r="CX46" s="7">
        <v>0.98396986969886413</v>
      </c>
      <c r="CY46" s="7">
        <v>0.97</v>
      </c>
      <c r="CZ46" s="8">
        <v>3.1182699999999999</v>
      </c>
      <c r="DA46" s="15">
        <v>-9.5232983065911339E-2</v>
      </c>
      <c r="DB46" s="15">
        <v>0</v>
      </c>
      <c r="DC46" s="8">
        <v>3.4464894736842098</v>
      </c>
      <c r="DD46" s="15">
        <v>-4.00700004082577E-2</v>
      </c>
      <c r="DE46" s="15">
        <v>0</v>
      </c>
      <c r="DF46" s="8">
        <v>3.4379545454545455</v>
      </c>
      <c r="DG46" s="15">
        <v>-5.1734523995310318E-2</v>
      </c>
      <c r="DH46" s="15">
        <v>0</v>
      </c>
      <c r="DI46" s="8">
        <v>3.5759999999999996</v>
      </c>
      <c r="DJ46" s="15">
        <v>-6.0314964948039229E-2</v>
      </c>
      <c r="DK46" s="15">
        <v>0</v>
      </c>
      <c r="DL46" s="16">
        <v>0.90455757856895413</v>
      </c>
      <c r="DM46" s="16">
        <v>4.0222222222222381</v>
      </c>
      <c r="DN46" s="16">
        <v>0.71062441752096639</v>
      </c>
      <c r="DO46" s="16">
        <v>2.2232103156949456E-2</v>
      </c>
      <c r="DP46" s="11">
        <v>749.09882649999997</v>
      </c>
      <c r="DQ46" s="11"/>
      <c r="DR46" s="15"/>
      <c r="DS46" s="11"/>
      <c r="DT46" s="24">
        <v>870.1</v>
      </c>
      <c r="DU46" s="16">
        <v>0.90455757856895413</v>
      </c>
      <c r="DV46" s="29">
        <v>468.1</v>
      </c>
      <c r="DW46" s="16">
        <v>4.0222222222222381</v>
      </c>
      <c r="DX46" s="9">
        <v>118.04885863935833</v>
      </c>
      <c r="DY46" s="18">
        <v>-0.11216036196588033</v>
      </c>
      <c r="DZ46" s="15">
        <v>0</v>
      </c>
      <c r="EA46" s="9">
        <v>132.96191517281829</v>
      </c>
      <c r="EB46" s="15">
        <v>-4.9802961523453225E-2</v>
      </c>
      <c r="EC46" s="15">
        <v>0</v>
      </c>
      <c r="ED46" s="9">
        <v>136.51257327992136</v>
      </c>
      <c r="EE46" s="15">
        <v>-7.9086985284861203E-2</v>
      </c>
      <c r="EF46" s="15">
        <v>0</v>
      </c>
      <c r="EG46" s="9">
        <v>150.69488011404175</v>
      </c>
      <c r="EH46" s="15">
        <v>-7.5943957267463127E-2</v>
      </c>
      <c r="EI46" s="15">
        <v>0</v>
      </c>
      <c r="EJ46" s="16">
        <v>-0.45912265133686292</v>
      </c>
      <c r="EK46" s="16">
        <v>2.6159172961050636</v>
      </c>
      <c r="EL46" s="16">
        <v>-0.77006248507022201</v>
      </c>
      <c r="EM46" s="16">
        <v>-1.4480061423292834</v>
      </c>
      <c r="EP46" s="15"/>
      <c r="ET46" s="25">
        <v>1548</v>
      </c>
      <c r="EU46" s="16">
        <v>-0.45912265133686292</v>
      </c>
      <c r="EV46" s="24">
        <v>832.8</v>
      </c>
      <c r="EW46" s="16">
        <v>2.6159172961050636</v>
      </c>
      <c r="EX46" s="7">
        <v>63.381314327784111</v>
      </c>
      <c r="EY46" s="7">
        <f t="shared" si="0"/>
        <v>1.4769369705656497</v>
      </c>
      <c r="EZ46" s="7">
        <f t="shared" si="1"/>
        <v>3.5767438723935153E-2</v>
      </c>
      <c r="FA46" s="7">
        <v>96.303021962179997</v>
      </c>
      <c r="FB46" s="7">
        <f t="shared" si="2"/>
        <v>2.2440918908301852</v>
      </c>
      <c r="FC46" s="7">
        <f t="shared" si="3"/>
        <v>5.4345866340801061E-2</v>
      </c>
      <c r="FD46" s="7">
        <v>33.409813281267489</v>
      </c>
      <c r="FE46" s="7">
        <f t="shared" si="4"/>
        <v>0.77852895507356934</v>
      </c>
      <c r="FF46" s="7">
        <f t="shared" si="5"/>
        <v>1.8853876130366258E-2</v>
      </c>
      <c r="FG46" s="7">
        <v>41.468605328878461</v>
      </c>
      <c r="FH46" s="7">
        <f t="shared" si="6"/>
        <v>0.96631818032792072</v>
      </c>
      <c r="FI46" s="7">
        <f t="shared" si="7"/>
        <v>2.3401625791428529E-2</v>
      </c>
      <c r="FJ46" s="7">
        <v>29.629494487542928</v>
      </c>
      <c r="FK46" s="7">
        <f t="shared" si="8"/>
        <v>0.69043844060267545</v>
      </c>
      <c r="FL46" s="7">
        <f t="shared" si="9"/>
        <v>1.6720560937307675E-2</v>
      </c>
      <c r="FM46" s="7">
        <v>34.798026190117781</v>
      </c>
      <c r="FN46" s="7">
        <f t="shared" si="10"/>
        <v>0.81087765263282308</v>
      </c>
      <c r="FO46" s="7">
        <f t="shared" si="11"/>
        <v>1.9637274529085053E-2</v>
      </c>
      <c r="FP46" s="7">
        <v>93.847942573541943</v>
      </c>
      <c r="FQ46" s="7">
        <f t="shared" si="12"/>
        <v>2.1868826399143559</v>
      </c>
      <c r="FR46" s="7">
        <f t="shared" si="13"/>
        <v>5.2960412244008784E-2</v>
      </c>
      <c r="FS46" s="7">
        <v>6.2238095359999912</v>
      </c>
      <c r="FT46" s="7">
        <f t="shared" si="14"/>
        <v>0.14502972207138196</v>
      </c>
      <c r="FU46" s="7">
        <f t="shared" si="15"/>
        <v>3.5122295674884546E-3</v>
      </c>
      <c r="FV46" s="7">
        <v>33.385610889696203</v>
      </c>
      <c r="FW46" s="7">
        <f t="shared" si="16"/>
        <v>0.77796498117579127</v>
      </c>
      <c r="FX46" s="7">
        <f t="shared" si="17"/>
        <v>1.8840218200317321E-2</v>
      </c>
      <c r="FY46" s="7">
        <v>42.914027877242319</v>
      </c>
      <c r="FZ46" s="14">
        <v>41.292779781217618</v>
      </c>
      <c r="GA46" s="14">
        <f t="shared" si="18"/>
        <v>1.0392622658153456</v>
      </c>
      <c r="GR46" s="7"/>
      <c r="GS46" s="7"/>
      <c r="GT46" s="7"/>
      <c r="GU46" s="7"/>
      <c r="GV46" s="7"/>
      <c r="GW46" s="7"/>
      <c r="GX46" s="7"/>
      <c r="GY46" s="7"/>
      <c r="GZ46" s="7"/>
    </row>
    <row r="47" spans="1:208">
      <c r="A47" s="5">
        <v>46</v>
      </c>
      <c r="B47" s="6"/>
      <c r="P47" s="37"/>
      <c r="AA47" s="39"/>
      <c r="AG47" s="39"/>
      <c r="AH47" s="37"/>
      <c r="AJ47" s="39"/>
      <c r="AK47" s="37"/>
      <c r="AQ47" s="39"/>
      <c r="CO47" s="7">
        <v>1.2777081084396347</v>
      </c>
      <c r="CP47" s="7">
        <v>-3.4330751606091336</v>
      </c>
      <c r="CQ47" s="7">
        <v>0.82778769345981384</v>
      </c>
      <c r="CR47" s="7">
        <v>-0.49983506073777439</v>
      </c>
      <c r="CS47" s="7">
        <v>0.77231567297932902</v>
      </c>
      <c r="CT47" s="7">
        <v>0.70762138330737745</v>
      </c>
      <c r="CU47" s="7">
        <v>2.7270620194125739</v>
      </c>
      <c r="CV47" s="7">
        <v>0</v>
      </c>
      <c r="CW47" s="7">
        <v>0.82897940074906362</v>
      </c>
      <c r="CX47" s="7">
        <v>0.65496369539932431</v>
      </c>
      <c r="CY47" s="7">
        <v>0.61</v>
      </c>
      <c r="CZ47" s="8">
        <v>2.955342857142857</v>
      </c>
      <c r="DA47" s="15">
        <v>-5.2249209612106329E-2</v>
      </c>
      <c r="DB47" s="15">
        <v>0</v>
      </c>
      <c r="DC47" s="8">
        <v>3.1182699999999999</v>
      </c>
      <c r="DD47" s="15">
        <v>-9.5232983065911339E-2</v>
      </c>
      <c r="DE47" s="15">
        <v>0</v>
      </c>
      <c r="DF47" s="8">
        <v>3.5903549999999997</v>
      </c>
      <c r="DG47" s="15">
        <v>4.4328816024327367E-2</v>
      </c>
      <c r="DH47" s="15">
        <v>1</v>
      </c>
      <c r="DI47" s="8">
        <v>3.6255190476190475</v>
      </c>
      <c r="DJ47" s="15">
        <v>1.3847608394588429E-2</v>
      </c>
      <c r="DK47" s="15">
        <v>1</v>
      </c>
      <c r="DL47" s="16">
        <v>-0.99988507068153876</v>
      </c>
      <c r="DM47" s="16">
        <v>2.2217474898525991</v>
      </c>
      <c r="DN47" s="16">
        <v>-0.25448235974552258</v>
      </c>
      <c r="DO47" s="16">
        <v>2.2227161591459321E-2</v>
      </c>
      <c r="DP47" s="11">
        <v>735.30693709999991</v>
      </c>
      <c r="DQ47" s="11"/>
      <c r="DR47" s="15"/>
      <c r="DS47" s="11"/>
      <c r="DT47" s="24">
        <v>861.4</v>
      </c>
      <c r="DU47" s="16">
        <v>-0.99988507068153876</v>
      </c>
      <c r="DV47" s="29">
        <v>478.5</v>
      </c>
      <c r="DW47" s="16">
        <v>2.2217474898525991</v>
      </c>
      <c r="DX47" s="9">
        <v>110.0356669943433</v>
      </c>
      <c r="DY47" s="18">
        <v>-6.7880297508809376E-2</v>
      </c>
      <c r="DZ47" s="15">
        <v>0</v>
      </c>
      <c r="EA47" s="9">
        <v>118.04885863935833</v>
      </c>
      <c r="EB47" s="15">
        <v>-0.11216036196588033</v>
      </c>
      <c r="EC47" s="15">
        <v>0</v>
      </c>
      <c r="ED47" s="9">
        <v>139.93088779354278</v>
      </c>
      <c r="EE47" s="15">
        <v>2.5040290659616507E-2</v>
      </c>
      <c r="EF47" s="15">
        <v>1</v>
      </c>
      <c r="EG47" s="9">
        <v>148.23612121732046</v>
      </c>
      <c r="EH47" s="15">
        <v>-1.6316140899150358E-2</v>
      </c>
      <c r="EI47" s="15">
        <v>0</v>
      </c>
      <c r="EJ47" s="16">
        <v>-2.0135658914728682</v>
      </c>
      <c r="EK47" s="16">
        <v>1.1743515850144215</v>
      </c>
      <c r="EL47" s="16">
        <v>-1.4817583447891303</v>
      </c>
      <c r="EM47" s="16">
        <v>-1.2075618692862888</v>
      </c>
      <c r="EP47" s="15"/>
      <c r="ET47" s="25">
        <v>1516.83</v>
      </c>
      <c r="EU47" s="16">
        <v>-2.0135658914728682</v>
      </c>
      <c r="EV47" s="24">
        <v>842.58</v>
      </c>
      <c r="EW47" s="16">
        <v>1.1743515850144215</v>
      </c>
      <c r="EX47" s="7">
        <v>65.468850628625461</v>
      </c>
      <c r="EY47" s="7">
        <f t="shared" si="0"/>
        <v>1.4930161175492282</v>
      </c>
      <c r="EZ47" s="7">
        <f t="shared" si="1"/>
        <v>3.5417576949436057E-2</v>
      </c>
      <c r="FA47" s="7">
        <v>89.563791675671325</v>
      </c>
      <c r="FB47" s="7">
        <f t="shared" si="2"/>
        <v>2.0425008723481572</v>
      </c>
      <c r="FC47" s="7">
        <f t="shared" si="3"/>
        <v>4.8452545799992607E-2</v>
      </c>
      <c r="FD47" s="7">
        <v>34.514163297477538</v>
      </c>
      <c r="FE47" s="7">
        <f t="shared" si="4"/>
        <v>0.78709495572431865</v>
      </c>
      <c r="FF47" s="7">
        <f t="shared" si="5"/>
        <v>1.8671597602468514E-2</v>
      </c>
      <c r="FG47" s="7">
        <v>40.76149563950797</v>
      </c>
      <c r="FH47" s="7">
        <f t="shared" si="6"/>
        <v>0.92956527235241782</v>
      </c>
      <c r="FI47" s="7">
        <f t="shared" si="7"/>
        <v>2.2051302176903455E-2</v>
      </c>
      <c r="FJ47" s="7">
        <v>30.630643390274102</v>
      </c>
      <c r="FK47" s="7">
        <f t="shared" si="8"/>
        <v>0.69853134480699419</v>
      </c>
      <c r="FL47" s="7">
        <f t="shared" si="9"/>
        <v>1.6570676877156364E-2</v>
      </c>
      <c r="FM47" s="7">
        <v>35.751885847715336</v>
      </c>
      <c r="FN47" s="7">
        <f t="shared" si="10"/>
        <v>0.81532119917926604</v>
      </c>
      <c r="FO47" s="7">
        <f t="shared" si="11"/>
        <v>1.93411852497875E-2</v>
      </c>
      <c r="FP47" s="7">
        <v>99.134296190877706</v>
      </c>
      <c r="FQ47" s="7">
        <f t="shared" si="12"/>
        <v>2.2607560785581335</v>
      </c>
      <c r="FR47" s="7">
        <f t="shared" si="13"/>
        <v>5.3630032144376956E-2</v>
      </c>
      <c r="FS47" s="7">
        <v>6.2238095359999912</v>
      </c>
      <c r="FT47" s="7">
        <f t="shared" si="14"/>
        <v>0.14193387940343111</v>
      </c>
      <c r="FU47" s="7">
        <f t="shared" si="15"/>
        <v>3.3669791212667518E-3</v>
      </c>
      <c r="FV47" s="7">
        <v>34.491350127535078</v>
      </c>
      <c r="FW47" s="7">
        <f t="shared" si="16"/>
        <v>0.78657470173956956</v>
      </c>
      <c r="FX47" s="7">
        <f t="shared" si="17"/>
        <v>1.865925605081243E-2</v>
      </c>
      <c r="FY47" s="7">
        <v>43.850062875471131</v>
      </c>
      <c r="FZ47" s="14">
        <v>42.154665737883043</v>
      </c>
      <c r="GA47" s="14">
        <f t="shared" si="18"/>
        <v>1.040218493206186</v>
      </c>
      <c r="GR47" s="7"/>
      <c r="GS47" s="7"/>
      <c r="GT47" s="7"/>
      <c r="GU47" s="7"/>
      <c r="GV47" s="7"/>
      <c r="GW47" s="7"/>
      <c r="GX47" s="7"/>
      <c r="GY47" s="7"/>
      <c r="GZ47" s="7"/>
    </row>
    <row r="48" spans="1:208">
      <c r="A48" s="5">
        <v>47</v>
      </c>
      <c r="B48" s="6"/>
      <c r="P48" s="37"/>
      <c r="AA48" s="39"/>
      <c r="AG48" s="39"/>
      <c r="AH48" s="37"/>
      <c r="AJ48" s="39"/>
      <c r="AK48" s="37"/>
      <c r="AQ48" s="39"/>
      <c r="CO48" s="7">
        <v>3.2265008837684128E-2</v>
      </c>
      <c r="CP48" s="7">
        <v>-5.9064087235161988</v>
      </c>
      <c r="CQ48" s="7">
        <v>0.9276424695312091</v>
      </c>
      <c r="CR48" s="7">
        <v>-1.0387812835246479</v>
      </c>
      <c r="CS48" s="7">
        <v>0.47550930543334147</v>
      </c>
      <c r="CT48" s="7">
        <v>0.82421817813265186</v>
      </c>
      <c r="CU48" s="7">
        <v>-1.7799669066347668</v>
      </c>
      <c r="CV48" s="7">
        <v>0</v>
      </c>
      <c r="CW48" s="7">
        <v>0.77020834306538166</v>
      </c>
      <c r="CX48" s="7">
        <v>-0.13456392825569319</v>
      </c>
      <c r="CY48" s="7">
        <v>-0.15</v>
      </c>
      <c r="CZ48" s="8">
        <v>2.8828049999999998</v>
      </c>
      <c r="DA48" s="15">
        <v>-2.454465036689002E-2</v>
      </c>
      <c r="DB48" s="15">
        <v>0</v>
      </c>
      <c r="DC48" s="8">
        <v>2.955342857142857</v>
      </c>
      <c r="DD48" s="15">
        <v>-5.2249209612106329E-2</v>
      </c>
      <c r="DE48" s="15">
        <v>0</v>
      </c>
      <c r="DF48" s="8">
        <v>3.4464894736842098</v>
      </c>
      <c r="DG48" s="15">
        <v>-4.00700004082577E-2</v>
      </c>
      <c r="DH48" s="15">
        <v>0</v>
      </c>
      <c r="DI48" s="8">
        <v>3.4379545454545455</v>
      </c>
      <c r="DJ48" s="15">
        <v>-5.1734523995310318E-2</v>
      </c>
      <c r="DK48" s="15">
        <v>0</v>
      </c>
      <c r="DL48" s="16">
        <v>0.39470629208264718</v>
      </c>
      <c r="DM48" s="16">
        <v>2.089864158829613E-2</v>
      </c>
      <c r="DN48" s="16">
        <v>0.90455757856895413</v>
      </c>
      <c r="DO48" s="16">
        <v>4.0222222222222381</v>
      </c>
      <c r="DP48" s="11">
        <v>758.31074020000005</v>
      </c>
      <c r="DQ48" s="11"/>
      <c r="DR48" s="15"/>
      <c r="DS48" s="11"/>
      <c r="DT48" s="24">
        <v>864.8</v>
      </c>
      <c r="DU48" s="16">
        <v>0.39470629208264718</v>
      </c>
      <c r="DV48" s="29">
        <v>478.6</v>
      </c>
      <c r="DW48" s="16">
        <v>2.089864158829613E-2</v>
      </c>
      <c r="DX48" s="9">
        <v>106.41364511350298</v>
      </c>
      <c r="DY48" s="18">
        <v>-3.2916798523396268E-2</v>
      </c>
      <c r="DZ48" s="15">
        <v>0</v>
      </c>
      <c r="EA48" s="9">
        <v>110.0356669943433</v>
      </c>
      <c r="EB48" s="15">
        <v>-6.7880297508809376E-2</v>
      </c>
      <c r="EC48" s="15">
        <v>0</v>
      </c>
      <c r="ED48" s="9">
        <v>132.96191517281829</v>
      </c>
      <c r="EE48" s="15">
        <v>-4.9802961523453225E-2</v>
      </c>
      <c r="EF48" s="15">
        <v>0</v>
      </c>
      <c r="EG48" s="9">
        <v>136.51257327992136</v>
      </c>
      <c r="EH48" s="15">
        <v>-7.9086985284861203E-2</v>
      </c>
      <c r="EI48" s="15">
        <v>0</v>
      </c>
      <c r="EJ48" s="16">
        <v>0.39819887528595999</v>
      </c>
      <c r="EK48" s="16">
        <v>2.4923449405389597E-2</v>
      </c>
      <c r="EL48" s="16">
        <v>-0.45912265133686292</v>
      </c>
      <c r="EM48" s="16">
        <v>2.6159172961050636</v>
      </c>
      <c r="EP48" s="15"/>
      <c r="ET48" s="25">
        <v>1522.87</v>
      </c>
      <c r="EU48" s="16">
        <v>0.39819887528595999</v>
      </c>
      <c r="EV48" s="24">
        <v>842.79</v>
      </c>
      <c r="EW48" s="16">
        <v>2.4923449405389597E-2</v>
      </c>
      <c r="EX48" s="7">
        <v>65.522239167904402</v>
      </c>
      <c r="EY48" s="7">
        <f t="shared" si="0"/>
        <v>1.5008589855846577</v>
      </c>
      <c r="EZ48" s="7">
        <f t="shared" si="1"/>
        <v>3.5784637094539093E-2</v>
      </c>
      <c r="FA48" s="7">
        <v>78.367379347511388</v>
      </c>
      <c r="FB48" s="7">
        <f t="shared" si="2"/>
        <v>1.7950910555579505</v>
      </c>
      <c r="FC48" s="7">
        <f t="shared" si="3"/>
        <v>4.2799944959366752E-2</v>
      </c>
      <c r="FD48" s="7">
        <v>35.761973803759496</v>
      </c>
      <c r="FE48" s="7">
        <f t="shared" si="4"/>
        <v>0.81916736068915119</v>
      </c>
      <c r="FF48" s="7">
        <f t="shared" si="5"/>
        <v>1.9531219790467926E-2</v>
      </c>
      <c r="FG48" s="7">
        <v>39.299291568395404</v>
      </c>
      <c r="FH48" s="7">
        <f t="shared" si="6"/>
        <v>0.90019351637832712</v>
      </c>
      <c r="FI48" s="7">
        <f t="shared" si="7"/>
        <v>2.1463107865464719E-2</v>
      </c>
      <c r="FJ48" s="7">
        <v>31.251804255342307</v>
      </c>
      <c r="FK48" s="7">
        <f t="shared" si="8"/>
        <v>0.71585696441429314</v>
      </c>
      <c r="FL48" s="7">
        <f t="shared" si="9"/>
        <v>1.7068013670308219E-2</v>
      </c>
      <c r="FM48" s="7">
        <v>36.8707775680301</v>
      </c>
      <c r="FN48" s="7">
        <f t="shared" si="10"/>
        <v>0.84456573098280274</v>
      </c>
      <c r="FO48" s="7">
        <f t="shared" si="11"/>
        <v>2.0136787317118002E-2</v>
      </c>
      <c r="FP48" s="7">
        <v>95.589771618920011</v>
      </c>
      <c r="FQ48" s="7">
        <f t="shared" si="12"/>
        <v>2.1895889012065015</v>
      </c>
      <c r="FR48" s="7">
        <f t="shared" si="13"/>
        <v>5.2205866752620136E-2</v>
      </c>
      <c r="FS48" s="7">
        <v>6.2238095359999912</v>
      </c>
      <c r="FT48" s="7">
        <f t="shared" si="14"/>
        <v>0.14256320579545634</v>
      </c>
      <c r="FU48" s="7">
        <f t="shared" si="15"/>
        <v>3.3991018686123841E-3</v>
      </c>
      <c r="FV48" s="7">
        <v>35.527213726918625</v>
      </c>
      <c r="FW48" s="7">
        <f t="shared" si="16"/>
        <v>0.81378992281068874</v>
      </c>
      <c r="FX48" s="7">
        <f t="shared" si="17"/>
        <v>1.940300677057236E-2</v>
      </c>
      <c r="FY48" s="7">
        <v>43.656492580067606</v>
      </c>
      <c r="FZ48" s="14">
        <v>41.941433739276235</v>
      </c>
      <c r="GA48" s="14">
        <f t="shared" si="18"/>
        <v>1.0408917551901735</v>
      </c>
      <c r="GR48" s="7"/>
      <c r="GS48" s="7"/>
      <c r="GT48" s="7"/>
      <c r="GU48" s="7"/>
      <c r="GV48" s="7"/>
      <c r="GW48" s="7"/>
      <c r="GX48" s="7"/>
      <c r="GY48" s="7"/>
      <c r="GZ48" s="7"/>
    </row>
    <row r="49" spans="1:208">
      <c r="A49" s="5">
        <v>48</v>
      </c>
      <c r="B49" s="40" t="s">
        <v>262</v>
      </c>
      <c r="C49" s="35">
        <f>((1+'Teste IPCA e Camb trim'!CO49/100)*(1+'Teste IPCA e Camb trim'!CO50/100)*(1+CO51/100)-1)*100</f>
        <v>-3.3023212883764863E-2</v>
      </c>
      <c r="D49" s="35">
        <f>((1+'Teste IPCA e Camb trim'!CP49/100)*(1+'Teste IPCA e Camb trim'!CP50/100)*(1+CP51/100)-1)*100</f>
        <v>-4.310294881568999</v>
      </c>
      <c r="E49" s="35">
        <f>((1+'Teste IPCA e Camb trim'!CQ49/100)*(1+'Teste IPCA e Camb trim'!CQ50/100)*(1+CQ51/100)-1)*100</f>
        <v>0.63248974966181315</v>
      </c>
      <c r="F49" s="35">
        <f>((1+'Teste IPCA e Camb trim'!CR49/100)*(1+'Teste IPCA e Camb trim'!CR50/100)*(1+CR51/100)-1)*100</f>
        <v>2.3326604409955598</v>
      </c>
      <c r="G49" s="35">
        <f>((1+'Teste IPCA e Camb trim'!CS49/100)*(1+'Teste IPCA e Camb trim'!CS50/100)*(1+CS51/100)-1)*100</f>
        <v>2.0384826149441038</v>
      </c>
      <c r="H49" s="35">
        <f>((1+'Teste IPCA e Camb trim'!CT49/100)*(1+'Teste IPCA e Camb trim'!CT50/100)*(1+CT51/100)-1)*100</f>
        <v>1.4650426642533354</v>
      </c>
      <c r="I49" s="35">
        <f>((1+'Teste IPCA e Camb trim'!CU49/100)*(1+'Teste IPCA e Camb trim'!CU50/100)*(1+CU51/100)-1)*100</f>
        <v>1.5711627883169932</v>
      </c>
      <c r="J49" s="35">
        <f>((1+'Teste IPCA e Camb trim'!CV49/100)*(1+'Teste IPCA e Camb trim'!CV50/100)*(1+CV51/100)-1)*100</f>
        <v>0</v>
      </c>
      <c r="K49" s="35">
        <f>((1+'Teste IPCA e Camb trim'!CW49/100)*(1+'Teste IPCA e Camb trim'!CW50/100)*(1+CW51/100)-1)*100</f>
        <v>0.99886580187951157</v>
      </c>
      <c r="L49" s="35">
        <f>((1+'Teste IPCA e Camb trim'!CX49/100)*(1+'Teste IPCA e Camb trim'!CX50/100)*(1+CX51/100)-1)*100</f>
        <v>1.3621570430226049</v>
      </c>
      <c r="M49" s="35">
        <f>((1+'Teste IPCA e Camb trim'!CY49/100)*(1+'Teste IPCA e Camb trim'!CY50/100)*(1+CY51/100)-1)*100</f>
        <v>1.3248973040000056</v>
      </c>
      <c r="N49" s="35">
        <f>AVERAGE(CZ49:CZ51)</f>
        <v>2.9346729154903066</v>
      </c>
      <c r="O49" s="39">
        <f>(N49-N46)/N46</f>
        <v>-1.7015632042044107E-2</v>
      </c>
      <c r="P49" s="37">
        <f>IF(O49&gt;0,1,0)</f>
        <v>0</v>
      </c>
      <c r="Q49" s="35">
        <v>2.9854726190476186</v>
      </c>
      <c r="R49" s="35">
        <v>-0.14495563678325757</v>
      </c>
      <c r="S49" s="35">
        <v>0</v>
      </c>
      <c r="T49" s="35">
        <f>((1+'Teste IPCA e Camb trim'!DL49/100)*(1+'Teste IPCA e Camb trim'!DL50/100)*(1+DL51/100)-1)*100</f>
        <v>-1.098519888991667</v>
      </c>
      <c r="U49" s="35">
        <f>((1+'Teste IPCA e Camb trim'!DM49/100)*(1+'Teste IPCA e Camb trim'!DM50/100)*(1+DM51/100)-1)*100</f>
        <v>0.29251984956122357</v>
      </c>
      <c r="V49" s="35">
        <f>((1+'Teste IPCA e Camb trim'!DN49/100)*(1+'Teste IPCA e Camb trim'!DN50/100)*(1+DN51/100)-1)*100</f>
        <v>-1.6549821859556446</v>
      </c>
      <c r="W49" s="35">
        <f>((1+'Teste IPCA e Camb trim'!DO49/100)*(1+'Teste IPCA e Camb trim'!DO50/100)*(1+DO51/100)-1)*100</f>
        <v>2.5208288827173631</v>
      </c>
      <c r="X49" s="35">
        <f>AVERAGE(DP49:DP51)</f>
        <v>753.43509696666661</v>
      </c>
      <c r="Y49" s="39">
        <f>(X49-X46)/X46</f>
        <v>7.8426261501166172E-3</v>
      </c>
      <c r="AA49" s="39"/>
      <c r="AB49" s="35">
        <f>AVERAGE(DT49:DT51)</f>
        <v>859.6</v>
      </c>
      <c r="AC49" s="39">
        <f>(AB49-AB46)/AB46</f>
        <v>-6.7403612833648319E-3</v>
      </c>
      <c r="AD49" s="35">
        <f>AVERAGE(DV49:DV51)</f>
        <v>482.83333333333331</v>
      </c>
      <c r="AE49" s="39">
        <f>(AD49-AD46)/AD46</f>
        <v>1.6348582655065926E-2</v>
      </c>
      <c r="AF49" s="35">
        <f>AVERAGE(DX49:DX51)</f>
        <v>108.42222705104962</v>
      </c>
      <c r="AG49" s="39">
        <f>(AF49-AF46)/AF46</f>
        <v>-2.7598027138487399E-2</v>
      </c>
      <c r="AH49" s="37">
        <f>IF(AG49&gt;0,1,0)</f>
        <v>0</v>
      </c>
      <c r="AI49" s="35">
        <v>111.4993902490682</v>
      </c>
      <c r="AJ49" s="39">
        <f>(AI49-AI46)/AI46</f>
        <v>-0.18296585693592982</v>
      </c>
      <c r="AK49" s="37">
        <f>IF(AJ49&gt;0,1,0)</f>
        <v>0</v>
      </c>
      <c r="AL49" s="35">
        <f>((1+'Teste IPCA e Camb trim'!EJ49/100)*(1+'Teste IPCA e Camb trim'!EJ50/100)*(1+EJ51/100)-1)*100</f>
        <v>-2.1216518809878737</v>
      </c>
      <c r="AM49" s="35">
        <f>((1+'Teste IPCA e Camb trim'!EK49/100)*(1+'Teste IPCA e Camb trim'!EK50/100)*(1+EK51/100)-1)*100</f>
        <v>-0.74514410469986858</v>
      </c>
      <c r="AN49" s="35">
        <f>((1+'Teste IPCA e Camb trim'!EL49/100)*(1+'Teste IPCA e Camb trim'!EL50/100)*(1+EL51/100)-1)*100</f>
        <v>-2.695736434108531</v>
      </c>
      <c r="AO49" s="35">
        <f>((1+'Teste IPCA e Camb trim'!EM49/100)*(1+'Teste IPCA e Camb trim'!EM50/100)*(1+EM51/100)-1)*100</f>
        <v>1.4361191162344022</v>
      </c>
      <c r="AQ49" s="39"/>
      <c r="AV49" s="35">
        <f>AVERAGE(ET49:ET51)</f>
        <v>1507.0199999999998</v>
      </c>
      <c r="AW49" s="39">
        <f>(AV49-AV46)/AV46</f>
        <v>-1.4525797240447454E-2</v>
      </c>
      <c r="AX49" s="35">
        <f>AVERAGE(EV49:EV51)</f>
        <v>846.48666666666668</v>
      </c>
      <c r="AY49" s="39">
        <f>(AX49-AX46)/AX46</f>
        <v>8.4545523137834529E-3</v>
      </c>
      <c r="AZ49" s="35">
        <f>L49+AZ46</f>
        <v>38.185797760980073</v>
      </c>
      <c r="BA49" s="35">
        <f>M49+BA46</f>
        <v>36.922138262000125</v>
      </c>
      <c r="BB49" s="35">
        <f>AZ49/$BA49</f>
        <v>1.0342249815006108</v>
      </c>
      <c r="BD49" s="35">
        <f>C49+BD46</f>
        <v>52.509057645556524</v>
      </c>
      <c r="BE49" s="35">
        <f>BD49/$AZ49</f>
        <v>1.3750939020373849</v>
      </c>
      <c r="BF49" s="35">
        <f>BD49/$BA49</f>
        <v>1.4221564653962171</v>
      </c>
      <c r="BG49" s="35">
        <f>D49+BG46</f>
        <v>57.957227869807788</v>
      </c>
      <c r="BH49" s="35">
        <f>BG49/$AZ49</f>
        <v>1.5177692039481503</v>
      </c>
      <c r="BI49" s="35">
        <f>BG49/$BA49</f>
        <v>1.5697148268754726</v>
      </c>
      <c r="BJ49" s="35">
        <f>E49+BJ46</f>
        <v>31.634423144105938</v>
      </c>
      <c r="BK49" s="35">
        <f>BJ49/$AZ49</f>
        <v>0.82843426087673311</v>
      </c>
      <c r="BL49" s="35">
        <f>BJ49/$BA49</f>
        <v>0.85678740812971155</v>
      </c>
      <c r="BM49" s="35">
        <f>F49+BM46</f>
        <v>36.18067837287871</v>
      </c>
      <c r="BN49" s="35">
        <f>BM49/$AZ49</f>
        <v>0.94749044132448945</v>
      </c>
      <c r="BO49" s="35">
        <f>BM49/$BA49</f>
        <v>0.9799182841508256</v>
      </c>
      <c r="BP49" s="35">
        <f>G49+BP46</f>
        <v>29.560340900980609</v>
      </c>
      <c r="BQ49" s="35">
        <f>BP49/$AZ49</f>
        <v>0.77411872042088548</v>
      </c>
      <c r="BR49" s="35">
        <f>BP49/$BA49</f>
        <v>0.80061291930656686</v>
      </c>
      <c r="BS49" s="35">
        <f>H49+BS46</f>
        <v>33.211398860399015</v>
      </c>
      <c r="BT49" s="35">
        <f>BS49/$AZ49</f>
        <v>0.86973170151589407</v>
      </c>
      <c r="BU49" s="35">
        <f>BS49/$BA49</f>
        <v>0.89949825291077024</v>
      </c>
      <c r="BV49" s="35">
        <f>I49+BV46</f>
        <v>70.837283786109808</v>
      </c>
      <c r="BW49" s="35">
        <f>BV49/$AZ49</f>
        <v>1.8550688460015483</v>
      </c>
      <c r="BX49" s="35">
        <f>BV49/$BA49</f>
        <v>1.9185585429383105</v>
      </c>
      <c r="BY49" s="35">
        <f>J49+BY46</f>
        <v>6.0999999999999943</v>
      </c>
      <c r="BZ49" s="35">
        <f>BY49/$AZ49</f>
        <v>0.1597452549815063</v>
      </c>
      <c r="CA49" s="35">
        <f>BY49/$BA49</f>
        <v>0.16521253337805872</v>
      </c>
      <c r="CB49" s="35">
        <f>K49+CB46</f>
        <v>31.769997256018588</v>
      </c>
      <c r="CC49" s="35">
        <f>CB49/$AZ49</f>
        <v>0.83198464138105732</v>
      </c>
      <c r="CD49" s="35">
        <f>CB49/$BA49</f>
        <v>0.86045930034111628</v>
      </c>
      <c r="CO49" s="7">
        <v>-0.82032900380226703</v>
      </c>
      <c r="CP49" s="7">
        <v>-2.7462027456202964</v>
      </c>
      <c r="CQ49" s="7">
        <v>0.10317654616498473</v>
      </c>
      <c r="CR49" s="7">
        <v>0.99008145230246036</v>
      </c>
      <c r="CS49" s="7">
        <v>0.52668028167188741</v>
      </c>
      <c r="CT49" s="7">
        <v>0.58502397573430009</v>
      </c>
      <c r="CU49" s="7">
        <v>-0.30182143440000697</v>
      </c>
      <c r="CV49" s="7">
        <v>0</v>
      </c>
      <c r="CW49" s="7">
        <v>0.25715588262520406</v>
      </c>
      <c r="CX49" s="7">
        <v>0.22016968118774294</v>
      </c>
      <c r="CY49" s="7">
        <v>0.2</v>
      </c>
      <c r="CZ49" s="8">
        <v>2.8794304347826083</v>
      </c>
      <c r="DA49" s="15">
        <v>-1.1705839338392865E-3</v>
      </c>
      <c r="DB49" s="15">
        <v>0</v>
      </c>
      <c r="DC49" s="8">
        <v>2.8828049999999998</v>
      </c>
      <c r="DD49" s="15">
        <v>-2.454465036689002E-2</v>
      </c>
      <c r="DE49" s="15">
        <v>0</v>
      </c>
      <c r="DF49" s="8">
        <v>3.1182699999999999</v>
      </c>
      <c r="DG49" s="15">
        <v>-9.5232983065911339E-2</v>
      </c>
      <c r="DH49" s="15">
        <v>0</v>
      </c>
      <c r="DI49" s="8">
        <v>3.5903549999999997</v>
      </c>
      <c r="DJ49" s="15">
        <v>4.4328816024327367E-2</v>
      </c>
      <c r="DK49" s="15">
        <v>1</v>
      </c>
      <c r="DL49" s="16">
        <v>-1.0522664199814846</v>
      </c>
      <c r="DM49" s="16">
        <v>0.27162557459254888</v>
      </c>
      <c r="DN49" s="16">
        <v>-0.99988507068153876</v>
      </c>
      <c r="DO49" s="16">
        <v>2.2217474898525991</v>
      </c>
      <c r="DP49" s="11">
        <v>759.87766439999996</v>
      </c>
      <c r="DQ49" s="11"/>
      <c r="DR49" s="15"/>
      <c r="DS49" s="11"/>
      <c r="DT49" s="24">
        <v>855.7</v>
      </c>
      <c r="DU49" s="16">
        <v>-1.0522664199814846</v>
      </c>
      <c r="DV49" s="29">
        <v>479.9</v>
      </c>
      <c r="DW49" s="16">
        <v>0.27162557459254888</v>
      </c>
      <c r="DX49" s="9">
        <v>106.58403304688642</v>
      </c>
      <c r="DY49" s="18">
        <v>1.6011850097013792E-3</v>
      </c>
      <c r="DZ49" s="15">
        <v>1</v>
      </c>
      <c r="EA49" s="9">
        <v>106.41364511350298</v>
      </c>
      <c r="EB49" s="15">
        <v>-3.2916798523396268E-2</v>
      </c>
      <c r="EC49" s="15">
        <v>0</v>
      </c>
      <c r="ED49" s="9">
        <v>118.04885863935833</v>
      </c>
      <c r="EE49" s="15">
        <v>-0.11216036196588033</v>
      </c>
      <c r="EF49" s="15">
        <v>0</v>
      </c>
      <c r="EG49" s="9">
        <v>139.93088779354278</v>
      </c>
      <c r="EH49" s="15">
        <v>2.5040290659616507E-2</v>
      </c>
      <c r="EI49" s="15">
        <v>1</v>
      </c>
      <c r="EJ49" s="16">
        <v>-1.0900470821540886</v>
      </c>
      <c r="EK49" s="16">
        <v>0.2337474341176371</v>
      </c>
      <c r="EL49" s="16">
        <v>-2.0135658914728682</v>
      </c>
      <c r="EM49" s="16">
        <v>1.1743515850144215</v>
      </c>
      <c r="EP49" s="15"/>
      <c r="ET49" s="25">
        <v>1506.27</v>
      </c>
      <c r="EU49" s="16">
        <v>-1.0900470821540886</v>
      </c>
      <c r="EV49" s="24">
        <v>844.76</v>
      </c>
      <c r="EW49" s="16">
        <v>0.2337474341176371</v>
      </c>
      <c r="EX49" s="7">
        <v>64.164412232267125</v>
      </c>
      <c r="EY49" s="7">
        <f t="shared" si="0"/>
        <v>1.4591847803337772</v>
      </c>
      <c r="EZ49" s="7">
        <f t="shared" si="1"/>
        <v>3.4557106911078814E-2</v>
      </c>
      <c r="FA49" s="7">
        <v>73.469049478579066</v>
      </c>
      <c r="FB49" s="7">
        <f t="shared" si="2"/>
        <v>1.670784709079286</v>
      </c>
      <c r="FC49" s="7">
        <f t="shared" si="3"/>
        <v>3.9568316909008333E-2</v>
      </c>
      <c r="FD49" s="7">
        <v>35.902048319335634</v>
      </c>
      <c r="FE49" s="7">
        <f t="shared" si="4"/>
        <v>0.81646072437701822</v>
      </c>
      <c r="FF49" s="7">
        <f t="shared" si="5"/>
        <v>1.9335810598668401E-2</v>
      </c>
      <c r="FG49" s="7">
        <v>40.6784680174028</v>
      </c>
      <c r="FH49" s="7">
        <f t="shared" si="6"/>
        <v>0.92508291361607331</v>
      </c>
      <c r="FI49" s="7">
        <f t="shared" si="7"/>
        <v>2.1908252867145761E-2</v>
      </c>
      <c r="FJ49" s="7">
        <v>31.943081627693772</v>
      </c>
      <c r="FK49" s="7">
        <f t="shared" si="8"/>
        <v>0.72642851273015308</v>
      </c>
      <c r="FL49" s="7">
        <f t="shared" si="9"/>
        <v>1.7203625007608494E-2</v>
      </c>
      <c r="FM49" s="7">
        <v>37.671504432577031</v>
      </c>
      <c r="FN49" s="7">
        <f t="shared" si="10"/>
        <v>0.85670052927952434</v>
      </c>
      <c r="FO49" s="7">
        <f t="shared" si="11"/>
        <v>2.028878876760104E-2</v>
      </c>
      <c r="FP49" s="7">
        <v>94.999439764680105</v>
      </c>
      <c r="FQ49" s="7">
        <f t="shared" si="12"/>
        <v>2.1604146570074287</v>
      </c>
      <c r="FR49" s="7">
        <f t="shared" si="13"/>
        <v>5.1163965853173177E-2</v>
      </c>
      <c r="FS49" s="7">
        <v>6.2238095359999912</v>
      </c>
      <c r="FT49" s="7">
        <f t="shared" si="14"/>
        <v>0.14153777514166019</v>
      </c>
      <c r="FU49" s="7">
        <f t="shared" si="15"/>
        <v>3.3519648049013884E-3</v>
      </c>
      <c r="FV49" s="7">
        <v>35.875729929575442</v>
      </c>
      <c r="FW49" s="7">
        <f t="shared" si="16"/>
        <v>0.81586220890021544</v>
      </c>
      <c r="FX49" s="7">
        <f t="shared" si="17"/>
        <v>1.9321636270921452E-2</v>
      </c>
      <c r="FY49" s="7">
        <v>43.972780621786647</v>
      </c>
      <c r="FZ49" s="14">
        <v>42.225316606754795</v>
      </c>
      <c r="GA49" s="14">
        <f t="shared" si="18"/>
        <v>1.0413842726463372</v>
      </c>
      <c r="GR49" s="7"/>
      <c r="GS49" s="7"/>
      <c r="GT49" s="7"/>
      <c r="GU49" s="7"/>
      <c r="GV49" s="7"/>
      <c r="GW49" s="7"/>
      <c r="GX49" s="7"/>
      <c r="GY49" s="7"/>
      <c r="GZ49" s="7"/>
    </row>
    <row r="50" spans="1:208">
      <c r="A50" s="5">
        <v>49</v>
      </c>
      <c r="B50" s="6"/>
      <c r="P50" s="37"/>
      <c r="AA50" s="39"/>
      <c r="AG50" s="39"/>
      <c r="AH50" s="37"/>
      <c r="AJ50" s="39"/>
      <c r="AK50" s="37"/>
      <c r="AQ50" s="39"/>
      <c r="CO50" s="7">
        <v>-0.17556129032264556</v>
      </c>
      <c r="CP50" s="7">
        <v>-2.9790893580720845</v>
      </c>
      <c r="CQ50" s="7">
        <v>0.15016499585964738</v>
      </c>
      <c r="CR50" s="7">
        <v>0.33711564492395762</v>
      </c>
      <c r="CS50" s="7">
        <v>0.67332852262971254</v>
      </c>
      <c r="CT50" s="7">
        <v>0.50898177980225334</v>
      </c>
      <c r="CU50" s="7">
        <v>1.1068132270192432</v>
      </c>
      <c r="CV50" s="7">
        <v>0</v>
      </c>
      <c r="CW50" s="7">
        <v>0.37409141376758548</v>
      </c>
      <c r="CX50" s="7">
        <v>0.3515098939604222</v>
      </c>
      <c r="CY50" s="7">
        <v>0.34</v>
      </c>
      <c r="CZ50" s="8">
        <v>3.0021428571428572</v>
      </c>
      <c r="DA50" s="15">
        <v>4.2616908148890076E-2</v>
      </c>
      <c r="DB50" s="15">
        <v>1</v>
      </c>
      <c r="DC50" s="8">
        <v>2.8794304347826083</v>
      </c>
      <c r="DD50" s="15">
        <v>-1.1705839338392865E-3</v>
      </c>
      <c r="DE50" s="15">
        <v>0</v>
      </c>
      <c r="DF50" s="8">
        <v>2.955342857142857</v>
      </c>
      <c r="DG50" s="15">
        <v>-5.2249209612106329E-2</v>
      </c>
      <c r="DH50" s="15">
        <v>0</v>
      </c>
      <c r="DI50" s="8">
        <v>3.4464894736842098</v>
      </c>
      <c r="DJ50" s="15">
        <v>-4.00700004082577E-2</v>
      </c>
      <c r="DK50" s="15">
        <v>0</v>
      </c>
      <c r="DL50" s="16">
        <v>1.4140469790814514</v>
      </c>
      <c r="DM50" s="16">
        <v>1.812877682850611</v>
      </c>
      <c r="DN50" s="16">
        <v>0.39470629208264718</v>
      </c>
      <c r="DO50" s="16">
        <v>2.089864158829613E-2</v>
      </c>
      <c r="DP50" s="11">
        <v>753.30448679999995</v>
      </c>
      <c r="DQ50" s="11"/>
      <c r="DR50" s="15"/>
      <c r="DS50" s="11"/>
      <c r="DT50" s="24">
        <v>867.8</v>
      </c>
      <c r="DU50" s="16">
        <v>1.4140469790814514</v>
      </c>
      <c r="DV50" s="29">
        <v>488.6</v>
      </c>
      <c r="DW50" s="16">
        <v>1.812877682850611</v>
      </c>
      <c r="DX50" s="9">
        <v>110.82916239222575</v>
      </c>
      <c r="DY50" s="18">
        <v>3.9828942703565351E-2</v>
      </c>
      <c r="DZ50" s="15">
        <v>1</v>
      </c>
      <c r="EA50" s="9">
        <v>106.58403304688642</v>
      </c>
      <c r="EB50" s="15">
        <v>1.6011850097013792E-3</v>
      </c>
      <c r="EC50" s="15">
        <v>1</v>
      </c>
      <c r="ED50" s="9">
        <v>110.0356669943433</v>
      </c>
      <c r="EE50" s="15">
        <v>-6.7880297508809376E-2</v>
      </c>
      <c r="EF50" s="15">
        <v>0</v>
      </c>
      <c r="EG50" s="9">
        <v>132.96191517281829</v>
      </c>
      <c r="EH50" s="15">
        <v>-4.9802961523453225E-2</v>
      </c>
      <c r="EI50" s="15">
        <v>0</v>
      </c>
      <c r="EJ50" s="16">
        <v>1.192349313204133</v>
      </c>
      <c r="EK50" s="16">
        <v>1.5898006534400322</v>
      </c>
      <c r="EL50" s="16">
        <v>0.39819887528595999</v>
      </c>
      <c r="EM50" s="16">
        <v>2.4923449405389597E-2</v>
      </c>
      <c r="EP50" s="15"/>
      <c r="ET50" s="25">
        <v>1524.23</v>
      </c>
      <c r="EU50" s="16">
        <v>1.192349313204133</v>
      </c>
      <c r="EV50" s="24">
        <v>858.19</v>
      </c>
      <c r="EW50" s="16">
        <v>1.5898006534400322</v>
      </c>
      <c r="EX50" s="7">
        <v>63.876203071901557</v>
      </c>
      <c r="EY50" s="7">
        <f t="shared" si="0"/>
        <v>1.4361025492726076</v>
      </c>
      <c r="EZ50" s="7">
        <f t="shared" si="1"/>
        <v>3.3625383270373316E-2</v>
      </c>
      <c r="FA50" s="7">
        <v>68.301251486013911</v>
      </c>
      <c r="FB50" s="7">
        <f t="shared" si="2"/>
        <v>1.5355891029897755</v>
      </c>
      <c r="FC50" s="7">
        <f t="shared" si="3"/>
        <v>3.5954794565327672E-2</v>
      </c>
      <c r="FD50" s="7">
        <v>36.106125624567539</v>
      </c>
      <c r="FE50" s="7">
        <f t="shared" si="4"/>
        <v>0.81175925556238382</v>
      </c>
      <c r="FF50" s="7">
        <f t="shared" si="5"/>
        <v>1.9006801502708483E-2</v>
      </c>
      <c r="FG50" s="7">
        <v>41.1527171421288</v>
      </c>
      <c r="FH50" s="7">
        <f t="shared" si="6"/>
        <v>0.92521970867274261</v>
      </c>
      <c r="FI50" s="7">
        <f t="shared" si="7"/>
        <v>2.1663402330969965E-2</v>
      </c>
      <c r="FJ50" s="7">
        <v>32.831492029929635</v>
      </c>
      <c r="FK50" s="7">
        <f t="shared" si="8"/>
        <v>0.73813700772934243</v>
      </c>
      <c r="FL50" s="7">
        <f t="shared" si="9"/>
        <v>1.7282985677810517E-2</v>
      </c>
      <c r="FM50" s="7">
        <v>38.372227306118489</v>
      </c>
      <c r="FN50" s="7">
        <f t="shared" si="10"/>
        <v>0.86270709286766378</v>
      </c>
      <c r="FO50" s="7">
        <f t="shared" si="11"/>
        <v>2.0199711129569305E-2</v>
      </c>
      <c r="FP50" s="7">
        <v>97.157719356608993</v>
      </c>
      <c r="FQ50" s="7">
        <f t="shared" si="12"/>
        <v>2.184357268269062</v>
      </c>
      <c r="FR50" s="7">
        <f t="shared" si="13"/>
        <v>5.1145268408704904E-2</v>
      </c>
      <c r="FS50" s="7">
        <v>6.2238095359999912</v>
      </c>
      <c r="FT50" s="7">
        <f t="shared" si="14"/>
        <v>0.13992736435469963</v>
      </c>
      <c r="FU50" s="7">
        <f t="shared" si="15"/>
        <v>3.2763059008725447E-3</v>
      </c>
      <c r="FV50" s="7">
        <v>36.384029368636007</v>
      </c>
      <c r="FW50" s="7">
        <f t="shared" si="16"/>
        <v>0.81800725178188183</v>
      </c>
      <c r="FX50" s="7">
        <f t="shared" si="17"/>
        <v>1.9153094166598588E-2</v>
      </c>
      <c r="FY50" s="7">
        <v>44.478859190282158</v>
      </c>
      <c r="FZ50" s="14">
        <v>42.708882683217773</v>
      </c>
      <c r="GA50" s="14">
        <f t="shared" si="18"/>
        <v>1.0414428192887353</v>
      </c>
      <c r="GR50" s="7"/>
      <c r="GS50" s="7"/>
      <c r="GT50" s="7"/>
      <c r="GU50" s="7"/>
      <c r="GV50" s="7"/>
      <c r="GW50" s="7"/>
      <c r="GX50" s="7"/>
      <c r="GY50" s="7"/>
      <c r="GZ50" s="7"/>
    </row>
    <row r="51" spans="1:208">
      <c r="A51" s="5">
        <v>50</v>
      </c>
      <c r="B51" s="6"/>
      <c r="P51" s="37"/>
      <c r="AA51" s="39"/>
      <c r="AG51" s="39"/>
      <c r="AH51" s="37"/>
      <c r="AJ51" s="39"/>
      <c r="AK51" s="37"/>
      <c r="AQ51" s="39"/>
      <c r="CO51" s="7">
        <v>0.9710838454648707</v>
      </c>
      <c r="CP51" s="7">
        <v>1.412923444179226</v>
      </c>
      <c r="CQ51" s="7">
        <v>0.37803496725676844</v>
      </c>
      <c r="CR51" s="7">
        <v>0.98896707306312948</v>
      </c>
      <c r="CS51" s="7">
        <v>0.82499821406158969</v>
      </c>
      <c r="CT51" s="7">
        <v>0.36406550504100021</v>
      </c>
      <c r="CU51" s="7">
        <v>0.7633918553396013</v>
      </c>
      <c r="CV51" s="7">
        <v>0</v>
      </c>
      <c r="CW51" s="7">
        <v>0.36435303366628702</v>
      </c>
      <c r="CX51" s="7">
        <v>0.78520859562574152</v>
      </c>
      <c r="CY51" s="7">
        <v>0.78</v>
      </c>
      <c r="CZ51" s="8">
        <v>2.9224454545454543</v>
      </c>
      <c r="DA51" s="15">
        <v>-2.6546838838059528E-2</v>
      </c>
      <c r="DB51" s="15">
        <v>0</v>
      </c>
      <c r="DC51" s="8">
        <v>3.0021428571428572</v>
      </c>
      <c r="DD51" s="15">
        <v>4.2616908148890076E-2</v>
      </c>
      <c r="DE51" s="15">
        <v>1</v>
      </c>
      <c r="DF51" s="8">
        <v>2.8828049999999998</v>
      </c>
      <c r="DG51" s="15">
        <v>-2.454465036689002E-2</v>
      </c>
      <c r="DH51" s="15">
        <v>0</v>
      </c>
      <c r="DI51" s="8">
        <v>3.1182699999999999</v>
      </c>
      <c r="DJ51" s="15">
        <v>-9.5232983065911339E-2</v>
      </c>
      <c r="DK51" s="15">
        <v>0</v>
      </c>
      <c r="DL51" s="16">
        <v>-1.4404240608435148</v>
      </c>
      <c r="DM51" s="16">
        <v>-1.7601309864920256</v>
      </c>
      <c r="DN51" s="16">
        <v>-1.0522664199814846</v>
      </c>
      <c r="DO51" s="16">
        <v>0.27162557459254888</v>
      </c>
      <c r="DP51" s="11">
        <v>747.12313970000002</v>
      </c>
      <c r="DQ51" s="30"/>
      <c r="DR51" s="15"/>
      <c r="DS51" s="15"/>
      <c r="DT51" s="24">
        <v>855.3</v>
      </c>
      <c r="DU51" s="16">
        <v>-1.4404240608435148</v>
      </c>
      <c r="DV51" s="29">
        <v>480</v>
      </c>
      <c r="DW51" s="16">
        <v>-1.7601309864920256</v>
      </c>
      <c r="DX51" s="9">
        <v>107.85348571403668</v>
      </c>
      <c r="DY51" s="18">
        <v>-2.6849221034966609E-2</v>
      </c>
      <c r="DZ51" s="15">
        <v>0</v>
      </c>
      <c r="EA51" s="9">
        <v>110.82916239222575</v>
      </c>
      <c r="EB51" s="15">
        <v>3.9828942703565351E-2</v>
      </c>
      <c r="EC51" s="15">
        <v>1</v>
      </c>
      <c r="ED51" s="9">
        <v>106.41364511350298</v>
      </c>
      <c r="EE51" s="15">
        <v>-3.2916798523396268E-2</v>
      </c>
      <c r="EF51" s="15">
        <v>0</v>
      </c>
      <c r="EG51" s="9">
        <v>118.04885863935833</v>
      </c>
      <c r="EH51" s="15">
        <v>-0.11216036196588033</v>
      </c>
      <c r="EI51" s="15">
        <v>0</v>
      </c>
      <c r="EJ51" s="16">
        <v>-2.2089842084199951</v>
      </c>
      <c r="EK51" s="16">
        <v>-2.5262471014577237</v>
      </c>
      <c r="EL51" s="16">
        <v>-1.0900470821540886</v>
      </c>
      <c r="EM51" s="16">
        <v>0.2337474341176371</v>
      </c>
      <c r="EP51" s="15"/>
      <c r="ET51" s="25">
        <v>1490.56</v>
      </c>
      <c r="EU51" s="16">
        <v>-2.2089842084199951</v>
      </c>
      <c r="EV51" s="24">
        <v>836.51</v>
      </c>
      <c r="EW51" s="16">
        <v>-2.5262471014577237</v>
      </c>
      <c r="EX51" s="7">
        <v>65.467578406493999</v>
      </c>
      <c r="EY51" s="7">
        <f t="shared" si="0"/>
        <v>1.4352732702659805</v>
      </c>
      <c r="EZ51" s="7">
        <f t="shared" si="1"/>
        <v>3.2752336230231612E-2</v>
      </c>
      <c r="FA51" s="7">
        <v>70.679219325106828</v>
      </c>
      <c r="FB51" s="7">
        <f t="shared" si="2"/>
        <v>1.549530267191461</v>
      </c>
      <c r="FC51" s="7">
        <f t="shared" si="3"/>
        <v>3.5359633152347629E-2</v>
      </c>
      <c r="FD51" s="7">
        <v>36.620654372006832</v>
      </c>
      <c r="FE51" s="7">
        <f t="shared" si="4"/>
        <v>0.80285001582671522</v>
      </c>
      <c r="FF51" s="7">
        <f t="shared" si="5"/>
        <v>1.8320701852080335E-2</v>
      </c>
      <c r="FG51" s="7">
        <v>42.548671037398393</v>
      </c>
      <c r="FH51" s="7">
        <f t="shared" si="6"/>
        <v>0.93281241970087159</v>
      </c>
      <c r="FI51" s="7">
        <f t="shared" si="7"/>
        <v>2.1286389597513448E-2</v>
      </c>
      <c r="FJ51" s="7">
        <v>33.927349466887911</v>
      </c>
      <c r="FK51" s="7">
        <f t="shared" si="8"/>
        <v>0.74380355904483442</v>
      </c>
      <c r="FL51" s="7">
        <f t="shared" si="9"/>
        <v>1.6973286383689699E-2</v>
      </c>
      <c r="FM51" s="7">
        <v>38.875992854296996</v>
      </c>
      <c r="FN51" s="7">
        <f t="shared" si="10"/>
        <v>0.85229475042395852</v>
      </c>
      <c r="FO51" s="7">
        <f t="shared" si="11"/>
        <v>1.944901003275409E-2</v>
      </c>
      <c r="FP51" s="7">
        <v>98.662805328350657</v>
      </c>
      <c r="FQ51" s="7">
        <f t="shared" si="12"/>
        <v>2.1630261986777715</v>
      </c>
      <c r="FR51" s="7">
        <f t="shared" si="13"/>
        <v>4.9359353930395089E-2</v>
      </c>
      <c r="FS51" s="7">
        <v>6.2238095359999912</v>
      </c>
      <c r="FT51" s="7">
        <f t="shared" si="14"/>
        <v>0.1364471954466123</v>
      </c>
      <c r="FU51" s="7">
        <f t="shared" si="15"/>
        <v>3.1136679791377978E-3</v>
      </c>
      <c r="FV51" s="7">
        <v>36.880948717076947</v>
      </c>
      <c r="FW51" s="7">
        <f t="shared" si="16"/>
        <v>0.80855655828595885</v>
      </c>
      <c r="FX51" s="7">
        <f t="shared" si="17"/>
        <v>1.8450922766249944E-2</v>
      </c>
      <c r="FY51" s="7">
        <v>45.613319611506277</v>
      </c>
      <c r="FZ51" s="14">
        <v>43.822011968146882</v>
      </c>
      <c r="GA51" s="14">
        <f t="shared" si="18"/>
        <v>1.0408768918383176</v>
      </c>
      <c r="GR51" s="7"/>
      <c r="GS51" s="7"/>
      <c r="GT51" s="7"/>
      <c r="GU51" s="7"/>
      <c r="GV51" s="7"/>
      <c r="GW51" s="7"/>
      <c r="GX51" s="7"/>
      <c r="GY51" s="7"/>
      <c r="GZ51" s="7"/>
    </row>
    <row r="52" spans="1:208">
      <c r="A52" s="5">
        <v>51</v>
      </c>
      <c r="B52" s="40" t="s">
        <v>263</v>
      </c>
      <c r="C52" s="35">
        <f>((1+'Teste IPCA e Camb trim'!CO52/100)*(1+'Teste IPCA e Camb trim'!CO53/100)*(1+CO54/100)-1)*100</f>
        <v>0.85684596117483469</v>
      </c>
      <c r="D52" s="35">
        <f>((1+'Teste IPCA e Camb trim'!CP52/100)*(1+'Teste IPCA e Camb trim'!CP53/100)*(1+CP54/100)-1)*100</f>
        <v>2.7033139241457116</v>
      </c>
      <c r="E52" s="35">
        <f>((1+'Teste IPCA e Camb trim'!CQ52/100)*(1+'Teste IPCA e Camb trim'!CQ53/100)*(1+CQ54/100)-1)*100</f>
        <v>1.7961724837715964</v>
      </c>
      <c r="F52" s="35">
        <f>((1+'Teste IPCA e Camb trim'!CR52/100)*(1+'Teste IPCA e Camb trim'!CR53/100)*(1+CR54/100)-1)*100</f>
        <v>0.64957506469849324</v>
      </c>
      <c r="G52" s="35">
        <f>((1+'Teste IPCA e Camb trim'!CS52/100)*(1+'Teste IPCA e Camb trim'!CS53/100)*(1+CS54/100)-1)*100</f>
        <v>1.7593298769648325</v>
      </c>
      <c r="H52" s="35">
        <f>((1+'Teste IPCA e Camb trim'!CT52/100)*(1+'Teste IPCA e Camb trim'!CT53/100)*(1+CT54/100)-1)*100</f>
        <v>1.2647675164575878</v>
      </c>
      <c r="I52" s="35">
        <f>((1+'Teste IPCA e Camb trim'!CU52/100)*(1+'Teste IPCA e Camb trim'!CU53/100)*(1+CU54/100)-1)*100</f>
        <v>-0.33775878948856253</v>
      </c>
      <c r="J52" s="35">
        <f>((1+'Teste IPCA e Camb trim'!CV52/100)*(1+'Teste IPCA e Camb trim'!CV53/100)*(1+CV54/100)-1)*100</f>
        <v>0</v>
      </c>
      <c r="K52" s="35">
        <f>((1+'Teste IPCA e Camb trim'!CW52/100)*(1+'Teste IPCA e Camb trim'!CW53/100)*(1+CW54/100)-1)*100</f>
        <v>1.6663158919693721</v>
      </c>
      <c r="L52" s="35">
        <f>((1+'Teste IPCA e Camb trim'!CX52/100)*(1+'Teste IPCA e Camb trim'!CX53/100)*(1+CX54/100)-1)*100</f>
        <v>1.1924509256610705</v>
      </c>
      <c r="M52" s="35">
        <f>((1+'Teste IPCA e Camb trim'!CY52/100)*(1+'Teste IPCA e Camb trim'!CY53/100)*(1+CY54/100)-1)*100</f>
        <v>1.1542671272000149</v>
      </c>
      <c r="N52" s="35">
        <f>AVERAGE(CZ52:CZ54)</f>
        <v>2.8997848484848485</v>
      </c>
      <c r="O52" s="39">
        <f>(N52-N49)/N49</f>
        <v>-1.1888230140165117E-2</v>
      </c>
      <c r="P52" s="37">
        <f>IF(O52&gt;0,1,0)</f>
        <v>0</v>
      </c>
      <c r="Q52" s="35">
        <v>2.9346729154903066</v>
      </c>
      <c r="R52" s="35">
        <v>-1.7015632042044107E-2</v>
      </c>
      <c r="S52" s="35">
        <v>0</v>
      </c>
      <c r="T52" s="35">
        <f>((1+'Teste IPCA e Camb trim'!DL52/100)*(1+'Teste IPCA e Camb trim'!DL53/100)*(1+DL54/100)-1)*100</f>
        <v>0.73658365485795851</v>
      </c>
      <c r="U52" s="35">
        <f>((1+'Teste IPCA e Camb trim'!DM52/100)*(1+'Teste IPCA e Camb trim'!DM53/100)*(1+DM54/100)-1)*100</f>
        <v>3.7708333333333455</v>
      </c>
      <c r="V52" s="35">
        <f>((1+'Teste IPCA e Camb trim'!DN52/100)*(1+'Teste IPCA e Camb trim'!DN53/100)*(1+DN54/100)-1)*100</f>
        <v>-8.1804370690663486E-2</v>
      </c>
      <c r="W52" s="35">
        <f>((1+'Teste IPCA e Camb trim'!DO52/100)*(1+'Teste IPCA e Camb trim'!DO53/100)*(1+DO54/100)-1)*100</f>
        <v>3.7716190873098743</v>
      </c>
      <c r="X52" s="35">
        <f>AVERAGE(DP52:DP54)</f>
        <v>768.86784413333328</v>
      </c>
      <c r="Y52" s="39">
        <f>(X52-X49)/X49</f>
        <v>2.0483180606795447E-2</v>
      </c>
      <c r="AA52" s="39"/>
      <c r="AB52" s="35">
        <f>AVERAGE(DT52:DT54)</f>
        <v>857.69999999999993</v>
      </c>
      <c r="AC52" s="39">
        <f>(AB52-AB49)/AB49</f>
        <v>-2.2103303862262575E-3</v>
      </c>
      <c r="AD52" s="35">
        <f>AVERAGE(DV52:DV54)</f>
        <v>498.36666666666662</v>
      </c>
      <c r="AE52" s="39">
        <f>(AD52-AD49)/AD49</f>
        <v>3.2171211598204977E-2</v>
      </c>
      <c r="AF52" s="35">
        <f>AVERAGE(DX52:DX54)</f>
        <v>105.94571405294396</v>
      </c>
      <c r="AG52" s="39">
        <f>(AF52-AF49)/AF49</f>
        <v>-2.2841377321456587E-2</v>
      </c>
      <c r="AH52" s="37">
        <f>IF(AG52&gt;0,1,0)</f>
        <v>0</v>
      </c>
      <c r="AI52" s="35">
        <v>108.42222705104962</v>
      </c>
      <c r="AJ52" s="39">
        <f>(AI52-AI49)/AI49</f>
        <v>-2.7598027138487399E-2</v>
      </c>
      <c r="AK52" s="37">
        <f>IF(AJ52&gt;0,1,0)</f>
        <v>0</v>
      </c>
      <c r="AL52" s="35">
        <f>((1+'Teste IPCA e Camb trim'!EJ52/100)*(1+'Teste IPCA e Camb trim'!EJ53/100)*(1+EJ54/100)-1)*100</f>
        <v>-0.50249570631172302</v>
      </c>
      <c r="AM52" s="35">
        <f>((1+'Teste IPCA e Camb trim'!EK52/100)*(1+'Teste IPCA e Camb trim'!EK53/100)*(1+EK54/100)-1)*100</f>
        <v>2.4948894812973021</v>
      </c>
      <c r="AN52" s="35">
        <f>((1+'Teste IPCA e Camb trim'!EL52/100)*(1+'Teste IPCA e Camb trim'!EL53/100)*(1+EL54/100)-1)*100</f>
        <v>-1.3729278283442059</v>
      </c>
      <c r="AO52" s="35">
        <f>((1+'Teste IPCA e Camb trim'!EM52/100)*(1+'Teste IPCA e Camb trim'!EM53/100)*(1+EM54/100)-1)*100</f>
        <v>2.4302760547374236</v>
      </c>
      <c r="AQ52" s="39"/>
      <c r="AV52" s="35">
        <f>AVERAGE(ET52:ET54)</f>
        <v>1483.3466666666666</v>
      </c>
      <c r="AW52" s="39">
        <f>(AV52-AV49)/AV49</f>
        <v>-1.570870548057304E-2</v>
      </c>
      <c r="AX52" s="35">
        <f>AVERAGE(EV52:EV54)</f>
        <v>861.91</v>
      </c>
      <c r="AY52" s="39">
        <f>(AX52-AX49)/AX49</f>
        <v>1.8220409063344125E-2</v>
      </c>
      <c r="AZ52" s="35">
        <f>L52+AZ49</f>
        <v>39.378248686641143</v>
      </c>
      <c r="BA52" s="35">
        <f>M52+BA49</f>
        <v>38.07640538920014</v>
      </c>
      <c r="BB52" s="35">
        <f>AZ52/$BA52</f>
        <v>1.0341902888188665</v>
      </c>
      <c r="BD52" s="35">
        <f>C52+BD49</f>
        <v>53.365903606731358</v>
      </c>
      <c r="BE52" s="35">
        <f>BD52/$AZ52</f>
        <v>1.3552127224194064</v>
      </c>
      <c r="BF52" s="35">
        <f>BD52/$BA52</f>
        <v>1.4015478368099286</v>
      </c>
      <c r="BG52" s="35">
        <f>D52+BG49</f>
        <v>60.660541793953499</v>
      </c>
      <c r="BH52" s="35">
        <f>BG52/$AZ52</f>
        <v>1.5404580908782837</v>
      </c>
      <c r="BI52" s="35">
        <f>BG52/$BA52</f>
        <v>1.5931267979187722</v>
      </c>
      <c r="BJ52" s="35">
        <f>E52+BJ49</f>
        <v>33.430595627877537</v>
      </c>
      <c r="BK52" s="35">
        <f>BJ52/$AZ52</f>
        <v>0.84896095542254735</v>
      </c>
      <c r="BL52" s="35">
        <f>BJ52/$BA52</f>
        <v>0.87798717568438522</v>
      </c>
      <c r="BM52" s="35">
        <f>F52+BM49</f>
        <v>36.830253437577205</v>
      </c>
      <c r="BN52" s="35">
        <f>BM52/$AZ52</f>
        <v>0.93529434817327639</v>
      </c>
      <c r="BO52" s="35">
        <f>BM52/$BA52</f>
        <v>0.96727233206797436</v>
      </c>
      <c r="BP52" s="35">
        <f>G52+BP49</f>
        <v>31.31967077794544</v>
      </c>
      <c r="BQ52" s="35">
        <f>BP52/$AZ52</f>
        <v>0.79535458844746609</v>
      </c>
      <c r="BR52" s="35">
        <f>BP52/$BA52</f>
        <v>0.82254799153989577</v>
      </c>
      <c r="BS52" s="35">
        <f>H52+BS49</f>
        <v>34.476166376856604</v>
      </c>
      <c r="BT52" s="35">
        <f>BS52/$AZ52</f>
        <v>0.87551294246746059</v>
      </c>
      <c r="BU52" s="35">
        <f>BS52/$BA52</f>
        <v>0.90544698283507885</v>
      </c>
      <c r="BV52" s="35">
        <f>I52+BV49</f>
        <v>70.499524996621247</v>
      </c>
      <c r="BW52" s="35">
        <f>BV52/$AZ52</f>
        <v>1.7903164144660864</v>
      </c>
      <c r="BX52" s="35">
        <f>BV52/$BA52</f>
        <v>1.8515278497538397</v>
      </c>
      <c r="BY52" s="35">
        <f>J52+BY49</f>
        <v>6.0999999999999943</v>
      </c>
      <c r="BZ52" s="35">
        <f>BY52/$AZ52</f>
        <v>0.15490785404251323</v>
      </c>
      <c r="CA52" s="35">
        <f>BY52/$BA52</f>
        <v>0.1602041983125376</v>
      </c>
      <c r="CB52" s="35">
        <f>K52+CB49</f>
        <v>33.43631314798796</v>
      </c>
      <c r="CC52" s="35">
        <f>CB52/$AZ52</f>
        <v>0.8491061503029983</v>
      </c>
      <c r="CD52" s="35">
        <f>CB52/$BA52</f>
        <v>0.87813733481973377</v>
      </c>
      <c r="CO52" s="7">
        <v>0.56701835201837802</v>
      </c>
      <c r="CP52" s="7">
        <v>-0.19720688319592172</v>
      </c>
      <c r="CQ52" s="7">
        <v>0.65084929734713359</v>
      </c>
      <c r="CR52" s="7">
        <v>8.8106647874131028E-2</v>
      </c>
      <c r="CS52" s="7">
        <v>0.36941555225360467</v>
      </c>
      <c r="CT52" s="7">
        <v>-5.3894537557785949E-2</v>
      </c>
      <c r="CU52" s="7">
        <v>3.5196839548201631E-2</v>
      </c>
      <c r="CV52" s="7">
        <v>0</v>
      </c>
      <c r="CW52" s="7">
        <v>0.75694836552746558</v>
      </c>
      <c r="CX52" s="7">
        <v>0.30897280924475634</v>
      </c>
      <c r="CY52" s="7">
        <v>0.28999999999999998</v>
      </c>
      <c r="CZ52" s="8">
        <v>2.8610999999999995</v>
      </c>
      <c r="DA52" s="15">
        <v>-2.0991137559142614E-2</v>
      </c>
      <c r="DB52" s="15">
        <v>0</v>
      </c>
      <c r="DC52" s="8">
        <v>2.9224454545454543</v>
      </c>
      <c r="DD52" s="15">
        <v>-2.6546838838059528E-2</v>
      </c>
      <c r="DE52" s="15">
        <v>0</v>
      </c>
      <c r="DF52" s="8">
        <v>2.8794304347826083</v>
      </c>
      <c r="DG52" s="15">
        <v>-1.1705839338392865E-3</v>
      </c>
      <c r="DH52" s="15">
        <v>0</v>
      </c>
      <c r="DI52" s="8">
        <v>2.955342857142857</v>
      </c>
      <c r="DJ52" s="15">
        <v>-5.2249209612106329E-2</v>
      </c>
      <c r="DK52" s="15">
        <v>0</v>
      </c>
      <c r="DL52" s="16">
        <v>-3.5075412136087447E-2</v>
      </c>
      <c r="DM52" s="16">
        <v>3.7500000000000089</v>
      </c>
      <c r="DN52" s="16">
        <v>1.4140469790814514</v>
      </c>
      <c r="DO52" s="16">
        <v>1.812877682850611</v>
      </c>
      <c r="DP52" s="11">
        <v>753.27808519999996</v>
      </c>
      <c r="DQ52" s="11"/>
      <c r="DR52" s="15"/>
      <c r="DS52" s="15"/>
      <c r="DT52" s="24">
        <v>855</v>
      </c>
      <c r="DU52" s="16">
        <v>-3.5075412136087447E-2</v>
      </c>
      <c r="DV52" s="29">
        <v>498</v>
      </c>
      <c r="DW52" s="16">
        <v>3.7500000000000089</v>
      </c>
      <c r="DX52" s="9">
        <v>105.02194277978663</v>
      </c>
      <c r="DY52" s="18">
        <v>-2.6253606135249387E-2</v>
      </c>
      <c r="DZ52" s="15">
        <v>0</v>
      </c>
      <c r="EA52" s="9">
        <v>107.85348571403668</v>
      </c>
      <c r="EB52" s="15">
        <v>-2.6849221034966609E-2</v>
      </c>
      <c r="EC52" s="15">
        <v>0</v>
      </c>
      <c r="ED52" s="9">
        <v>106.58403304688642</v>
      </c>
      <c r="EE52" s="15">
        <v>1.6011850097013792E-3</v>
      </c>
      <c r="EF52" s="15">
        <v>1</v>
      </c>
      <c r="EG52" s="9">
        <v>110.0356669943433</v>
      </c>
      <c r="EH52" s="15">
        <v>-6.7880297508809376E-2</v>
      </c>
      <c r="EI52" s="15">
        <v>0</v>
      </c>
      <c r="EJ52" s="16">
        <v>-0.33343173035638163</v>
      </c>
      <c r="EK52" s="16">
        <v>3.4404848716691916</v>
      </c>
      <c r="EL52" s="16">
        <v>1.192349313204133</v>
      </c>
      <c r="EM52" s="16">
        <v>1.5898006534400322</v>
      </c>
      <c r="EP52" s="15"/>
      <c r="ET52" s="25">
        <v>1485.59</v>
      </c>
      <c r="EU52" s="16">
        <v>-0.33343173035638163</v>
      </c>
      <c r="EV52" s="24">
        <v>865.29</v>
      </c>
      <c r="EW52" s="16">
        <v>3.4404848716691916</v>
      </c>
      <c r="EX52" s="7">
        <v>66.405809942699221</v>
      </c>
      <c r="EY52" s="7">
        <f t="shared" si="0"/>
        <v>1.4416231101782802</v>
      </c>
      <c r="EZ52" s="7">
        <f t="shared" si="1"/>
        <v>3.2587083529072948E-2</v>
      </c>
      <c r="FA52" s="7">
        <v>70.34262815641263</v>
      </c>
      <c r="FB52" s="7">
        <f t="shared" si="2"/>
        <v>1.5270886458348329</v>
      </c>
      <c r="FC52" s="7">
        <f t="shared" si="3"/>
        <v>3.4518984127525916E-2</v>
      </c>
      <c r="FD52" s="7">
        <v>37.509848941018099</v>
      </c>
      <c r="FE52" s="7">
        <f t="shared" si="4"/>
        <v>0.81431225881182245</v>
      </c>
      <c r="FF52" s="7">
        <f t="shared" si="5"/>
        <v>1.8407072839840444E-2</v>
      </c>
      <c r="FG52" s="7">
        <v>42.674265893038552</v>
      </c>
      <c r="FH52" s="7">
        <f t="shared" si="6"/>
        <v>0.92642809378248969</v>
      </c>
      <c r="FI52" s="7">
        <f t="shared" si="7"/>
        <v>2.0941388538115478E-2</v>
      </c>
      <c r="FJ52" s="7">
        <v>34.422097924539628</v>
      </c>
      <c r="FK52" s="7">
        <f t="shared" si="8"/>
        <v>0.7472793707607186</v>
      </c>
      <c r="FL52" s="7">
        <f t="shared" si="9"/>
        <v>1.6891831923755117E-2</v>
      </c>
      <c r="FM52" s="7">
        <v>38.801146280169377</v>
      </c>
      <c r="FN52" s="7">
        <f t="shared" si="10"/>
        <v>0.84234540964363258</v>
      </c>
      <c r="FO52" s="7">
        <f t="shared" si="11"/>
        <v>1.9040746524237973E-2</v>
      </c>
      <c r="FP52" s="7">
        <v>98.73272835718403</v>
      </c>
      <c r="FQ52" s="7">
        <f t="shared" si="12"/>
        <v>2.1434176174267043</v>
      </c>
      <c r="FR52" s="7">
        <f t="shared" si="13"/>
        <v>4.8450755571012409E-2</v>
      </c>
      <c r="FS52" s="7">
        <v>6.2238095359999912</v>
      </c>
      <c r="FT52" s="7">
        <f t="shared" si="14"/>
        <v>0.13511449778547557</v>
      </c>
      <c r="FU52" s="7">
        <f t="shared" si="15"/>
        <v>3.0541875988513625E-3</v>
      </c>
      <c r="FV52" s="7">
        <v>37.917066821109358</v>
      </c>
      <c r="FW52" s="7">
        <f t="shared" si="16"/>
        <v>0.82315267062705266</v>
      </c>
      <c r="FX52" s="7">
        <f t="shared" si="17"/>
        <v>1.8606905400944909E-2</v>
      </c>
      <c r="FY52" s="7">
        <v>46.063225175744485</v>
      </c>
      <c r="FZ52" s="14">
        <v>44.2390958028545</v>
      </c>
      <c r="GA52" s="14">
        <f t="shared" si="18"/>
        <v>1.041233423508902</v>
      </c>
      <c r="GR52" s="7"/>
      <c r="GS52" s="7"/>
      <c r="GT52" s="7"/>
      <c r="GU52" s="7"/>
      <c r="GV52" s="7"/>
      <c r="GW52" s="7"/>
      <c r="GX52" s="7"/>
      <c r="GY52" s="7"/>
      <c r="GZ52" s="7"/>
    </row>
    <row r="53" spans="1:208">
      <c r="A53" s="5">
        <v>52</v>
      </c>
      <c r="B53" s="6"/>
      <c r="P53" s="37"/>
      <c r="AA53" s="39"/>
      <c r="AG53" s="39"/>
      <c r="AH53" s="37"/>
      <c r="AJ53" s="39"/>
      <c r="AK53" s="37"/>
      <c r="AQ53" s="39"/>
      <c r="CO53" s="7">
        <v>0.1042948875657812</v>
      </c>
      <c r="CP53" s="7">
        <v>2.0434227323628207</v>
      </c>
      <c r="CQ53" s="7">
        <v>0.51560647400070714</v>
      </c>
      <c r="CR53" s="7">
        <v>4.2820418511824165E-2</v>
      </c>
      <c r="CS53" s="7">
        <v>0.72345852990707282</v>
      </c>
      <c r="CT53" s="7">
        <v>0.43146749212166213</v>
      </c>
      <c r="CU53" s="7">
        <v>-0.38243255119079222</v>
      </c>
      <c r="CV53" s="7">
        <v>0</v>
      </c>
      <c r="CW53" s="7">
        <v>0.26536609041318826</v>
      </c>
      <c r="CX53" s="7">
        <v>0.35957889294773171</v>
      </c>
      <c r="CY53" s="7">
        <v>0.34</v>
      </c>
      <c r="CZ53" s="8">
        <v>2.9133999999999998</v>
      </c>
      <c r="DA53" s="15">
        <v>1.8279682639544381E-2</v>
      </c>
      <c r="DB53" s="15">
        <v>1</v>
      </c>
      <c r="DC53" s="8">
        <v>2.8610999999999995</v>
      </c>
      <c r="DD53" s="15">
        <v>-2.0991137559142614E-2</v>
      </c>
      <c r="DE53" s="15">
        <v>0</v>
      </c>
      <c r="DF53" s="8">
        <v>3.0021428571428572</v>
      </c>
      <c r="DG53" s="15">
        <v>4.2616908148890076E-2</v>
      </c>
      <c r="DH53" s="15">
        <v>1</v>
      </c>
      <c r="DI53" s="8">
        <v>2.8828049999999998</v>
      </c>
      <c r="DJ53" s="15">
        <v>-2.454465036689002E-2</v>
      </c>
      <c r="DK53" s="15">
        <v>0</v>
      </c>
      <c r="DL53" s="16">
        <v>0.17543859649122862</v>
      </c>
      <c r="DM53" s="16">
        <v>0.20080321285140812</v>
      </c>
      <c r="DN53" s="16">
        <v>-1.4404240608435148</v>
      </c>
      <c r="DO53" s="16">
        <v>-1.7601309864920256</v>
      </c>
      <c r="DP53" s="11">
        <v>752.6622304</v>
      </c>
      <c r="DQ53" s="11"/>
      <c r="DR53" s="15"/>
      <c r="DS53" s="15"/>
      <c r="DT53" s="24">
        <v>856.5</v>
      </c>
      <c r="DU53" s="16">
        <v>0.17543859649122862</v>
      </c>
      <c r="DV53" s="29">
        <v>499</v>
      </c>
      <c r="DW53" s="16">
        <v>0.20080321285140812</v>
      </c>
      <c r="DX53" s="9">
        <v>106.53350911687565</v>
      </c>
      <c r="DY53" s="18">
        <v>1.4392862073200613E-2</v>
      </c>
      <c r="DZ53" s="15">
        <v>1</v>
      </c>
      <c r="EA53" s="9">
        <v>105.02194277978663</v>
      </c>
      <c r="EB53" s="15">
        <v>-2.6253606135249387E-2</v>
      </c>
      <c r="EC53" s="15">
        <v>0</v>
      </c>
      <c r="ED53" s="9">
        <v>110.82916239222575</v>
      </c>
      <c r="EE53" s="15">
        <v>3.9828942703565351E-2</v>
      </c>
      <c r="EF53" s="15">
        <v>1</v>
      </c>
      <c r="EG53" s="9">
        <v>106.41364511350298</v>
      </c>
      <c r="EH53" s="15">
        <v>-3.2916798523396268E-2</v>
      </c>
      <c r="EI53" s="15">
        <v>0</v>
      </c>
      <c r="EJ53" s="16">
        <v>-0.28338909120281253</v>
      </c>
      <c r="EK53" s="16">
        <v>-0.25771706595476562</v>
      </c>
      <c r="EL53" s="16">
        <v>-2.2089842084199951</v>
      </c>
      <c r="EM53" s="16">
        <v>-2.5262471014577237</v>
      </c>
      <c r="EP53" s="15"/>
      <c r="ET53" s="25">
        <v>1481.38</v>
      </c>
      <c r="EU53" s="16">
        <v>-0.28338909120281253</v>
      </c>
      <c r="EV53" s="24">
        <v>863.06</v>
      </c>
      <c r="EW53" s="16">
        <v>-0.25771706595476562</v>
      </c>
      <c r="EX53" s="7">
        <v>66.579362695081883</v>
      </c>
      <c r="EY53" s="7">
        <f t="shared" si="0"/>
        <v>1.4290962731639536</v>
      </c>
      <c r="EZ53" s="7">
        <f t="shared" si="1"/>
        <v>3.194974221236406E-2</v>
      </c>
      <c r="FA53" s="7">
        <v>73.82344814306505</v>
      </c>
      <c r="FB53" s="7">
        <f t="shared" si="2"/>
        <v>1.5845873307099085</v>
      </c>
      <c r="FC53" s="7">
        <f t="shared" si="3"/>
        <v>3.5425994511253923E-2</v>
      </c>
      <c r="FD53" s="7">
        <v>38.21885862454657</v>
      </c>
      <c r="FE53" s="7">
        <f t="shared" si="4"/>
        <v>0.82035072451893731</v>
      </c>
      <c r="FF53" s="7">
        <f t="shared" si="5"/>
        <v>1.8340257870855969E-2</v>
      </c>
      <c r="FG53" s="7">
        <v>42.735359610802639</v>
      </c>
      <c r="FH53" s="7">
        <f t="shared" si="6"/>
        <v>0.91729540025517198</v>
      </c>
      <c r="FI53" s="7">
        <f t="shared" si="7"/>
        <v>2.0507611783113059E-2</v>
      </c>
      <c r="FJ53" s="7">
        <v>35.394586058054742</v>
      </c>
      <c r="FK53" s="7">
        <f t="shared" si="8"/>
        <v>0.75972897573985487</v>
      </c>
      <c r="FL53" s="7">
        <f t="shared" si="9"/>
        <v>1.698496132273309E-2</v>
      </c>
      <c r="FM53" s="7">
        <v>39.400028105060535</v>
      </c>
      <c r="FN53" s="7">
        <f t="shared" si="10"/>
        <v>0.84570399968181598</v>
      </c>
      <c r="FO53" s="7">
        <f t="shared" si="11"/>
        <v>1.8907071052657737E-2</v>
      </c>
      <c r="FP53" s="7">
        <v>97.972709714076586</v>
      </c>
      <c r="FQ53" s="7">
        <f t="shared" si="12"/>
        <v>2.1029404406495353</v>
      </c>
      <c r="FR53" s="7">
        <f t="shared" si="13"/>
        <v>4.7014610721750671E-2</v>
      </c>
      <c r="FS53" s="7">
        <v>6.2238095359999912</v>
      </c>
      <c r="FT53" s="7">
        <f t="shared" si="14"/>
        <v>0.13359129094572844</v>
      </c>
      <c r="FU53" s="7">
        <f t="shared" si="15"/>
        <v>2.9866478470924381E-3</v>
      </c>
      <c r="FV53" s="7">
        <v>38.283051949345072</v>
      </c>
      <c r="FW53" s="7">
        <f t="shared" si="16"/>
        <v>0.82172860555471239</v>
      </c>
      <c r="FX53" s="7">
        <f t="shared" si="17"/>
        <v>1.837106261418852E-2</v>
      </c>
      <c r="FY53" s="7">
        <v>46.588437703835183</v>
      </c>
      <c r="FZ53" s="14">
        <v>44.729508728584207</v>
      </c>
      <c r="GA53" s="14">
        <f t="shared" si="18"/>
        <v>1.0415593425479104</v>
      </c>
      <c r="GR53" s="7"/>
      <c r="GS53" s="7"/>
      <c r="GT53" s="7"/>
      <c r="GU53" s="7"/>
      <c r="GV53" s="7"/>
      <c r="GW53" s="7"/>
      <c r="GX53" s="7"/>
      <c r="GY53" s="7"/>
      <c r="GZ53" s="7"/>
    </row>
    <row r="54" spans="1:208">
      <c r="A54" s="5">
        <v>53</v>
      </c>
      <c r="B54" s="6"/>
      <c r="P54" s="37"/>
      <c r="AA54" s="39"/>
      <c r="AG54" s="39"/>
      <c r="AH54" s="37"/>
      <c r="AJ54" s="39"/>
      <c r="AK54" s="37"/>
      <c r="AQ54" s="39"/>
      <c r="CO54" s="7">
        <v>0.18370701453704896</v>
      </c>
      <c r="CP54" s="7">
        <v>0.84555121842415648</v>
      </c>
      <c r="CQ54" s="7">
        <v>0.61911837281440896</v>
      </c>
      <c r="CR54" s="7">
        <v>0.51793196214979798</v>
      </c>
      <c r="CS54" s="7">
        <v>0.65658997698034849</v>
      </c>
      <c r="CT54" s="7">
        <v>0.88409106638536183</v>
      </c>
      <c r="CU54" s="7">
        <v>9.6450302976558433E-3</v>
      </c>
      <c r="CV54" s="7">
        <v>0</v>
      </c>
      <c r="CW54" s="7">
        <v>0.63548334875114243</v>
      </c>
      <c r="CX54" s="7">
        <v>0.51931059310579286</v>
      </c>
      <c r="CY54" s="7">
        <v>0.52</v>
      </c>
      <c r="CZ54" s="8">
        <v>2.9248545454545458</v>
      </c>
      <c r="DA54" s="15">
        <v>3.9316762046222031E-3</v>
      </c>
      <c r="DB54" s="15">
        <v>1</v>
      </c>
      <c r="DC54" s="8">
        <v>2.9133999999999998</v>
      </c>
      <c r="DD54" s="15">
        <v>1.8279682639544381E-2</v>
      </c>
      <c r="DE54" s="15">
        <v>1</v>
      </c>
      <c r="DF54" s="8">
        <v>2.9224454545454543</v>
      </c>
      <c r="DG54" s="15">
        <v>-2.6546838838059528E-2</v>
      </c>
      <c r="DH54" s="15">
        <v>0</v>
      </c>
      <c r="DI54" s="8">
        <v>2.8794304347826083</v>
      </c>
      <c r="DJ54" s="15">
        <v>-1.1705839338392865E-3</v>
      </c>
      <c r="DK54" s="15">
        <v>0</v>
      </c>
      <c r="DL54" s="16">
        <v>0.59544658493870806</v>
      </c>
      <c r="DM54" s="16">
        <v>-0.18036072144288484</v>
      </c>
      <c r="DN54" s="16">
        <v>-3.5075412136087447E-2</v>
      </c>
      <c r="DO54" s="16">
        <v>3.7500000000000089</v>
      </c>
      <c r="DP54" s="11">
        <v>800.66321679999999</v>
      </c>
      <c r="DQ54" s="11"/>
      <c r="DR54" s="15"/>
      <c r="DS54" s="15"/>
      <c r="DT54" s="24">
        <v>861.6</v>
      </c>
      <c r="DU54" s="16">
        <v>0.59544658493870806</v>
      </c>
      <c r="DV54" s="29">
        <v>498.1</v>
      </c>
      <c r="DW54" s="16">
        <v>-0.18036072144288484</v>
      </c>
      <c r="DX54" s="9">
        <v>106.2816902621696</v>
      </c>
      <c r="DY54" s="18">
        <v>-2.3637525581718913E-3</v>
      </c>
      <c r="DZ54" s="15">
        <v>0</v>
      </c>
      <c r="EA54" s="9">
        <v>106.53350911687565</v>
      </c>
      <c r="EB54" s="15">
        <v>1.4392862073200613E-2</v>
      </c>
      <c r="EC54" s="15">
        <v>1</v>
      </c>
      <c r="ED54" s="9">
        <v>107.85348571403668</v>
      </c>
      <c r="EE54" s="15">
        <v>-2.6849221034966609E-2</v>
      </c>
      <c r="EF54" s="15">
        <v>0</v>
      </c>
      <c r="EG54" s="9">
        <v>106.58403304688642</v>
      </c>
      <c r="EH54" s="15">
        <v>1.6011850097013792E-3</v>
      </c>
      <c r="EI54" s="15">
        <v>1</v>
      </c>
      <c r="EJ54" s="16">
        <v>0.11408281467280013</v>
      </c>
      <c r="EK54" s="16">
        <v>-0.65812342131484902</v>
      </c>
      <c r="EL54" s="16">
        <v>-0.33343173035638163</v>
      </c>
      <c r="EM54" s="16">
        <v>3.4404848716691916</v>
      </c>
      <c r="EP54" s="15"/>
      <c r="ET54" s="25">
        <v>1483.07</v>
      </c>
      <c r="EU54" s="16">
        <v>0.11408281467280013</v>
      </c>
      <c r="EV54" s="24">
        <v>857.38</v>
      </c>
      <c r="EW54" s="16">
        <v>-0.65812342131484902</v>
      </c>
      <c r="EX54" s="7">
        <v>66.885380669123833</v>
      </c>
      <c r="EY54" s="7">
        <f t="shared" si="0"/>
        <v>1.4125833753562449</v>
      </c>
      <c r="EZ54" s="7">
        <f t="shared" si="1"/>
        <v>3.1058005409534389E-2</v>
      </c>
      <c r="FA54" s="7">
        <v>75.293214426745607</v>
      </c>
      <c r="FB54" s="7">
        <f t="shared" si="2"/>
        <v>1.5901523159821325</v>
      </c>
      <c r="FC54" s="7">
        <f t="shared" si="3"/>
        <v>3.4962155220962882E-2</v>
      </c>
      <c r="FD54" s="7">
        <v>39.074596972985518</v>
      </c>
      <c r="FE54" s="7">
        <f t="shared" si="4"/>
        <v>0.82523453601670038</v>
      </c>
      <c r="FF54" s="7">
        <f t="shared" si="5"/>
        <v>1.8144159934826869E-2</v>
      </c>
      <c r="FG54" s="7">
        <v>43.47463165951644</v>
      </c>
      <c r="FH54" s="7">
        <f t="shared" si="6"/>
        <v>0.9181609092690487</v>
      </c>
      <c r="FI54" s="7">
        <f t="shared" si="7"/>
        <v>2.0187301496245844E-2</v>
      </c>
      <c r="FJ54" s="7">
        <v>36.283573339485976</v>
      </c>
      <c r="FK54" s="7">
        <f t="shared" si="8"/>
        <v>0.76628961344219482</v>
      </c>
      <c r="FL54" s="7">
        <f t="shared" si="9"/>
        <v>1.6848157336947018E-2</v>
      </c>
      <c r="FM54" s="7">
        <v>40.63245130007607</v>
      </c>
      <c r="FN54" s="7">
        <f t="shared" si="10"/>
        <v>0.85813558407324175</v>
      </c>
      <c r="FO54" s="7">
        <f t="shared" si="11"/>
        <v>1.8867544441785056E-2</v>
      </c>
      <c r="FP54" s="7">
        <v>97.991804241909605</v>
      </c>
      <c r="FQ54" s="7">
        <f t="shared" si="12"/>
        <v>2.0695343617470709</v>
      </c>
      <c r="FR54" s="7">
        <f t="shared" si="13"/>
        <v>4.5502170366508748E-2</v>
      </c>
      <c r="FS54" s="7">
        <v>6.2238095359999912</v>
      </c>
      <c r="FT54" s="7">
        <f t="shared" si="14"/>
        <v>0.13144352015321226</v>
      </c>
      <c r="FU54" s="7">
        <f t="shared" si="15"/>
        <v>2.890005383885506E-3</v>
      </c>
      <c r="FV54" s="7">
        <v>39.161817718628058</v>
      </c>
      <c r="FW54" s="7">
        <f t="shared" si="16"/>
        <v>0.82707659139634038</v>
      </c>
      <c r="FX54" s="7">
        <f t="shared" si="17"/>
        <v>1.8184660599738837E-2</v>
      </c>
      <c r="FY54" s="7">
        <v>47.349686989099496</v>
      </c>
      <c r="FZ54" s="14">
        <v>45.482102173972862</v>
      </c>
      <c r="GA54" s="14">
        <f t="shared" si="18"/>
        <v>1.0410619722013499</v>
      </c>
      <c r="GR54" s="7"/>
      <c r="GS54" s="7"/>
      <c r="GT54" s="7"/>
      <c r="GU54" s="7"/>
      <c r="GV54" s="7"/>
      <c r="GW54" s="7"/>
      <c r="GX54" s="7"/>
      <c r="GY54" s="7"/>
      <c r="GZ54" s="7"/>
    </row>
    <row r="55" spans="1:208">
      <c r="A55" s="5">
        <v>54</v>
      </c>
      <c r="B55" s="40" t="s">
        <v>256</v>
      </c>
      <c r="C55" s="35">
        <f>((1+'Teste IPCA e Camb trim'!CO55/100)*(1+'Teste IPCA e Camb trim'!CO56/100)*(1+CO57/100)-1)*100</f>
        <v>0.82872837239260644</v>
      </c>
      <c r="D55" s="35">
        <f>((1+'Teste IPCA e Camb trim'!CP55/100)*(1+'Teste IPCA e Camb trim'!CP56/100)*(1+CP57/100)-1)*100</f>
        <v>7.8276286445188248</v>
      </c>
      <c r="E55" s="35">
        <f>((1+'Teste IPCA e Camb trim'!CQ55/100)*(1+'Teste IPCA e Camb trim'!CQ56/100)*(1+CQ57/100)-1)*100</f>
        <v>0.61179143856806562</v>
      </c>
      <c r="F55" s="35">
        <f>((1+'Teste IPCA e Camb trim'!CR55/100)*(1+'Teste IPCA e Camb trim'!CR56/100)*(1+CR57/100)-1)*100</f>
        <v>2.165681607331571</v>
      </c>
      <c r="G55" s="35">
        <f>((1+'Teste IPCA e Camb trim'!CS55/100)*(1+'Teste IPCA e Camb trim'!CS56/100)*(1+CS57/100)-1)*100</f>
        <v>2.5860573197866277</v>
      </c>
      <c r="H55" s="35">
        <f>((1+'Teste IPCA e Camb trim'!CT55/100)*(1+'Teste IPCA e Camb trim'!CT56/100)*(1+CT57/100)-1)*100</f>
        <v>2.212209328159509</v>
      </c>
      <c r="I55" s="35">
        <f>((1+'Teste IPCA e Camb trim'!CU55/100)*(1+'Teste IPCA e Camb trim'!CU56/100)*(1+CU57/100)-1)*100</f>
        <v>0.64788882269075643</v>
      </c>
      <c r="J55" s="35">
        <f>((1+'Teste IPCA e Camb trim'!CV55/100)*(1+'Teste IPCA e Camb trim'!CV56/100)*(1+CV57/100)-1)*100</f>
        <v>0</v>
      </c>
      <c r="K55" s="35">
        <f>((1+'Teste IPCA e Camb trim'!CW55/100)*(1+'Teste IPCA e Camb trim'!CW56/100)*(1+CW57/100)-1)*100</f>
        <v>2.9989949611012756</v>
      </c>
      <c r="L55" s="35">
        <f>((1+'Teste IPCA e Camb trim'!CX55/100)*(1+'Teste IPCA e Camb trim'!CX56/100)*(1+CX57/100)-1)*100</f>
        <v>1.9079440398704683</v>
      </c>
      <c r="M55" s="35">
        <f>((1+'Teste IPCA e Camb trim'!CY55/100)*(1+'Teste IPCA e Camb trim'!CY56/100)*(1+CY57/100)-1)*100</f>
        <v>1.8510967891999908</v>
      </c>
      <c r="N55" s="35">
        <f>AVERAGE(CZ55:CZ57)</f>
        <v>2.8954669887278581</v>
      </c>
      <c r="O55" s="39">
        <f>(N55-N52)/N52</f>
        <v>-1.4890276288071842E-3</v>
      </c>
      <c r="P55" s="37">
        <f>IF(O55&gt;0,1,0)</f>
        <v>0</v>
      </c>
      <c r="Q55" s="35">
        <v>2.8997848484848485</v>
      </c>
      <c r="R55" s="35">
        <v>-1.1888230140165117E-2</v>
      </c>
      <c r="S55" s="35">
        <v>0</v>
      </c>
      <c r="T55" s="35">
        <f>((1+'Teste IPCA e Camb trim'!DL55/100)*(1+'Teste IPCA e Camb trim'!DL56/100)*(1+DL57/100)-1)*100</f>
        <v>3.9577530176415854</v>
      </c>
      <c r="U55" s="35">
        <f>((1+'Teste IPCA e Camb trim'!DM55/100)*(1+'Teste IPCA e Camb trim'!DM56/100)*(1+DM57/100)-1)*100</f>
        <v>-0.30114434852438476</v>
      </c>
      <c r="V55" s="35">
        <f>((1+'Teste IPCA e Camb trim'!DN55/100)*(1+'Teste IPCA e Camb trim'!DN56/100)*(1+DN57/100)-1)*100</f>
        <v>2.3274853801169559</v>
      </c>
      <c r="W55" s="35">
        <f>((1+'Teste IPCA e Camb trim'!DO55/100)*(1+'Teste IPCA e Camb trim'!DO56/100)*(1+DO57/100)-1)*100</f>
        <v>0.24096385542169418</v>
      </c>
      <c r="X55" s="35">
        <f>AVERAGE(DP55:DP57)</f>
        <v>767.71479043333329</v>
      </c>
      <c r="Y55" s="39">
        <f>(X55-X52)/X52</f>
        <v>-1.4996773617183942E-3</v>
      </c>
      <c r="AA55" s="39"/>
      <c r="AB55" s="35">
        <f>AVERAGE(DT55:DT57)</f>
        <v>883.76666666666677</v>
      </c>
      <c r="AC55" s="39">
        <f>(AB55-AB52)/AB52</f>
        <v>3.0391356729237304E-2</v>
      </c>
      <c r="AD55" s="35">
        <f>AVERAGE(DV55:DV57)</f>
        <v>498.33333333333331</v>
      </c>
      <c r="AE55" s="39">
        <f>(AD55-AD52)/AD52</f>
        <v>-6.6885158183338275E-5</v>
      </c>
      <c r="AF55" s="35">
        <f>AVERAGE(DX55:DX57)</f>
        <v>104.20298577870487</v>
      </c>
      <c r="AG55" s="39">
        <f>(AF55-AF52)/AF52</f>
        <v>-1.6449256959731241E-2</v>
      </c>
      <c r="AH55" s="37">
        <f>IF(AG55&gt;0,1,0)</f>
        <v>0</v>
      </c>
      <c r="AI55" s="35">
        <v>105.94571405294396</v>
      </c>
      <c r="AJ55" s="39">
        <f>(AI55-AI52)/AI52</f>
        <v>-2.2841377321456587E-2</v>
      </c>
      <c r="AK55" s="37">
        <f>IF(AJ55&gt;0,1,0)</f>
        <v>0</v>
      </c>
      <c r="AL55" s="35">
        <f>((1+'Teste IPCA e Camb trim'!EJ55/100)*(1+'Teste IPCA e Camb trim'!EJ56/100)*(1+EJ57/100)-1)*100</f>
        <v>2.5420243144288479</v>
      </c>
      <c r="AM55" s="35">
        <f>((1+'Teste IPCA e Camb trim'!EK55/100)*(1+'Teste IPCA e Camb trim'!EK56/100)*(1+EK57/100)-1)*100</f>
        <v>-1.6597074809302836</v>
      </c>
      <c r="AN55" s="35">
        <f>((1+'Teste IPCA e Camb trim'!EL55/100)*(1+'Teste IPCA e Camb trim'!EL56/100)*(1+EL57/100)-1)*100</f>
        <v>0.74044655658696001</v>
      </c>
      <c r="AO55" s="35">
        <f>((1+'Teste IPCA e Camb trim'!EM55/100)*(1+'Teste IPCA e Camb trim'!EM56/100)*(1+EM57/100)-1)*100</f>
        <v>-1.3128546498861637</v>
      </c>
      <c r="AQ55" s="39"/>
      <c r="AV55" s="35">
        <f>AVERAGE(ET55:ET57)</f>
        <v>1506.6066666666666</v>
      </c>
      <c r="AW55" s="39">
        <f>(AV55-AV52)/AV52</f>
        <v>1.5680757925771449E-2</v>
      </c>
      <c r="AX55" s="35">
        <f>AVERAGE(EV55:EV57)</f>
        <v>849.57</v>
      </c>
      <c r="AY55" s="39">
        <f>(AX55-AX52)/AX52</f>
        <v>-1.4317040062187373E-2</v>
      </c>
      <c r="AZ55" s="35">
        <f>L55+AZ52</f>
        <v>41.286192726511615</v>
      </c>
      <c r="BA55" s="35">
        <f>M55+BA52</f>
        <v>39.927502178400132</v>
      </c>
      <c r="BB55" s="35">
        <f>AZ55/$BA55</f>
        <v>1.0340289393020559</v>
      </c>
      <c r="BD55" s="35">
        <f>C55+BD52</f>
        <v>54.194631979123962</v>
      </c>
      <c r="BE55" s="35">
        <f>BD55/$AZ55</f>
        <v>1.3126575351261025</v>
      </c>
      <c r="BF55" s="35">
        <f>BD55/$BA55</f>
        <v>1.3573258787132951</v>
      </c>
      <c r="BG55" s="35">
        <f>D55+BG52</f>
        <v>68.488170438472324</v>
      </c>
      <c r="BH55" s="35">
        <f>BG55/$AZ55</f>
        <v>1.6588637972058191</v>
      </c>
      <c r="BI55" s="35">
        <f>BG55/$BA55</f>
        <v>1.7153131726713138</v>
      </c>
      <c r="BJ55" s="35">
        <f>E55+BJ52</f>
        <v>34.042387066445599</v>
      </c>
      <c r="BK55" s="35">
        <f>BJ55/$AZ55</f>
        <v>0.82454653283119372</v>
      </c>
      <c r="BL55" s="35">
        <f>BJ55/$BA55</f>
        <v>0.85260497674862701</v>
      </c>
      <c r="BM55" s="35">
        <f>F55+BM52</f>
        <v>38.995935044908776</v>
      </c>
      <c r="BN55" s="35">
        <f>BM55/$AZ55</f>
        <v>0.94452727339684761</v>
      </c>
      <c r="BO55" s="35">
        <f>BM55/$BA55</f>
        <v>0.97666853465240522</v>
      </c>
      <c r="BP55" s="35">
        <f>G55+BP52</f>
        <v>33.905728097732066</v>
      </c>
      <c r="BQ55" s="35">
        <f>BP55/$AZ55</f>
        <v>0.82123649236273022</v>
      </c>
      <c r="BR55" s="35">
        <f>BP55/$BA55</f>
        <v>0.84918229911397491</v>
      </c>
      <c r="BS55" s="35">
        <f>H55+BS52</f>
        <v>36.688375705016114</v>
      </c>
      <c r="BT55" s="35">
        <f>BS55/$AZ55</f>
        <v>0.8886354803420019</v>
      </c>
      <c r="BU55" s="35">
        <f>BS55/$BA55</f>
        <v>0.91887480316421311</v>
      </c>
      <c r="BV55" s="35">
        <f>I55+BV52</f>
        <v>71.147413819312007</v>
      </c>
      <c r="BW55" s="35">
        <f>BV55/$AZ55</f>
        <v>1.7232737901168891</v>
      </c>
      <c r="BX55" s="35">
        <f>BV55/$BA55</f>
        <v>1.7819149693216005</v>
      </c>
      <c r="BY55" s="35">
        <f>J55+BY52</f>
        <v>6.0999999999999943</v>
      </c>
      <c r="BZ55" s="35">
        <f>BY55/$AZ55</f>
        <v>0.14774915285620235</v>
      </c>
      <c r="CA55" s="35">
        <f>BY55/$BA55</f>
        <v>0.15277689981067624</v>
      </c>
      <c r="CB55" s="35">
        <f>K55+CB52</f>
        <v>36.435308109089235</v>
      </c>
      <c r="CC55" s="35">
        <f>CB55/$AZ55</f>
        <v>0.88250588642174743</v>
      </c>
      <c r="CD55" s="35">
        <f>CB55/$BA55</f>
        <v>0.91253662566450011</v>
      </c>
      <c r="CO55" s="7">
        <v>0.6804094435576058</v>
      </c>
      <c r="CP55" s="7">
        <v>3.9957743117229327</v>
      </c>
      <c r="CQ55" s="7">
        <v>0.32526197163258441</v>
      </c>
      <c r="CR55" s="7">
        <v>0.62940705514382689</v>
      </c>
      <c r="CS55" s="7">
        <v>0.54851573340493065</v>
      </c>
      <c r="CT55" s="7">
        <v>0.71976076874311623</v>
      </c>
      <c r="CU55" s="7">
        <v>1.9088497927211012</v>
      </c>
      <c r="CV55" s="7">
        <v>0</v>
      </c>
      <c r="CW55" s="7">
        <v>1.8220629128366195</v>
      </c>
      <c r="CX55" s="7">
        <v>0.77272351727641908</v>
      </c>
      <c r="CY55" s="7">
        <v>0.76</v>
      </c>
      <c r="CZ55" s="8">
        <v>2.8514333333333335</v>
      </c>
      <c r="DA55" s="15">
        <v>-2.5102517400502733E-2</v>
      </c>
      <c r="DB55" s="15">
        <v>0</v>
      </c>
      <c r="DC55" s="8">
        <v>2.9248545454545458</v>
      </c>
      <c r="DD55" s="15">
        <v>3.9316762046222031E-3</v>
      </c>
      <c r="DE55" s="15">
        <v>1</v>
      </c>
      <c r="DF55" s="8">
        <v>2.8610999999999995</v>
      </c>
      <c r="DG55" s="15">
        <v>-2.0991137559142614E-2</v>
      </c>
      <c r="DH55" s="15">
        <v>0</v>
      </c>
      <c r="DI55" s="8">
        <v>3.0021428571428572</v>
      </c>
      <c r="DJ55" s="15">
        <v>4.2616908148890076E-2</v>
      </c>
      <c r="DK55" s="15">
        <v>1</v>
      </c>
      <c r="DL55" s="16">
        <v>1.5436397400185653</v>
      </c>
      <c r="DM55" s="16">
        <v>0.22083918891788734</v>
      </c>
      <c r="DN55" s="16">
        <v>0.17543859649122862</v>
      </c>
      <c r="DO55" s="16">
        <v>0.20080321285140812</v>
      </c>
      <c r="DP55" s="11">
        <v>770.54346199999986</v>
      </c>
      <c r="DQ55" s="11"/>
      <c r="DR55" s="15"/>
      <c r="DS55" s="15"/>
      <c r="DT55" s="24">
        <v>874.9</v>
      </c>
      <c r="DU55" s="16">
        <v>1.5436397400185653</v>
      </c>
      <c r="DV55" s="29">
        <v>499.2</v>
      </c>
      <c r="DW55" s="16">
        <v>0.22083918891788734</v>
      </c>
      <c r="DX55" s="9">
        <v>102.85906778765475</v>
      </c>
      <c r="DY55" s="18">
        <v>-3.2203312405665811E-2</v>
      </c>
      <c r="DZ55" s="15">
        <v>0</v>
      </c>
      <c r="EA55" s="9">
        <v>106.2816902621696</v>
      </c>
      <c r="EB55" s="15">
        <v>-2.3637525581718913E-3</v>
      </c>
      <c r="EC55" s="15">
        <v>0</v>
      </c>
      <c r="ED55" s="9">
        <v>105.02194277978663</v>
      </c>
      <c r="EE55" s="15">
        <v>-2.6253606135249387E-2</v>
      </c>
      <c r="EF55" s="15">
        <v>0</v>
      </c>
      <c r="EG55" s="9">
        <v>110.82916239222575</v>
      </c>
      <c r="EH55" s="15">
        <v>3.9828942703565351E-2</v>
      </c>
      <c r="EI55" s="15">
        <v>1</v>
      </c>
      <c r="EJ55" s="16">
        <v>0.91162251276069028</v>
      </c>
      <c r="EK55" s="16">
        <v>-0.40238867246729093</v>
      </c>
      <c r="EL55" s="16">
        <v>-0.28338909120281253</v>
      </c>
      <c r="EM55" s="16">
        <v>-0.25771706595476562</v>
      </c>
      <c r="EP55" s="15"/>
      <c r="ET55" s="25">
        <v>1496.59</v>
      </c>
      <c r="EU55" s="16">
        <v>0.91162251276069028</v>
      </c>
      <c r="EV55" s="24">
        <v>853.93</v>
      </c>
      <c r="EW55" s="16">
        <v>-0.40238867246729093</v>
      </c>
      <c r="EX55" s="7">
        <v>68.020884559113597</v>
      </c>
      <c r="EY55" s="7">
        <f t="shared" si="0"/>
        <v>1.4028310919854949</v>
      </c>
      <c r="EZ55" s="7">
        <f t="shared" si="1"/>
        <v>3.0111576662719804E-2</v>
      </c>
      <c r="FA55" s="7">
        <v>82.297535659002904</v>
      </c>
      <c r="FB55" s="7">
        <f t="shared" si="2"/>
        <v>1.6972661053224434</v>
      </c>
      <c r="FC55" s="7">
        <f t="shared" si="3"/>
        <v>3.6431583773295112E-2</v>
      </c>
      <c r="FD55" s="7">
        <v>39.526953749139928</v>
      </c>
      <c r="FE55" s="7">
        <f t="shared" si="4"/>
        <v>0.81518551324597333</v>
      </c>
      <c r="FF55" s="7">
        <f t="shared" si="5"/>
        <v>1.7497845048260824E-2</v>
      </c>
      <c r="FG55" s="7">
        <v>44.377671113523043</v>
      </c>
      <c r="FH55" s="7">
        <f t="shared" si="6"/>
        <v>0.91522445248200912</v>
      </c>
      <c r="FI55" s="7">
        <f t="shared" si="7"/>
        <v>1.9645167135198292E-2</v>
      </c>
      <c r="FJ55" s="7">
        <v>37.031110181299496</v>
      </c>
      <c r="FK55" s="7">
        <f t="shared" si="8"/>
        <v>0.76371239612330777</v>
      </c>
      <c r="FL55" s="7">
        <f t="shared" si="9"/>
        <v>1.6392981660812943E-2</v>
      </c>
      <c r="FM55" s="7">
        <v>41.644668512655784</v>
      </c>
      <c r="FN55" s="7">
        <f t="shared" si="10"/>
        <v>0.85886027774620533</v>
      </c>
      <c r="FO55" s="7">
        <f t="shared" si="11"/>
        <v>1.8435317868038165E-2</v>
      </c>
      <c r="FP55" s="7">
        <v>101.77117038678607</v>
      </c>
      <c r="FQ55" s="7">
        <f t="shared" si="12"/>
        <v>2.0988812922928775</v>
      </c>
      <c r="FR55" s="7">
        <f t="shared" si="13"/>
        <v>4.5052198586056767E-2</v>
      </c>
      <c r="FS55" s="7">
        <v>6.2238095359999912</v>
      </c>
      <c r="FT55" s="7">
        <f t="shared" si="14"/>
        <v>0.12835695366632527</v>
      </c>
      <c r="FU55" s="7">
        <f t="shared" si="15"/>
        <v>2.755164376237457E-3</v>
      </c>
      <c r="FV55" s="7">
        <v>41.697433588108467</v>
      </c>
      <c r="FW55" s="7">
        <f t="shared" si="16"/>
        <v>0.85994848012545633</v>
      </c>
      <c r="FX55" s="7">
        <f t="shared" si="17"/>
        <v>1.8458675982607035E-2</v>
      </c>
      <c r="FY55" s="7">
        <v>48.488292673097469</v>
      </c>
      <c r="FZ55" s="14">
        <v>46.587766150495071</v>
      </c>
      <c r="GA55" s="14">
        <f t="shared" si="18"/>
        <v>1.0407945407054509</v>
      </c>
      <c r="GR55" s="7"/>
      <c r="GS55" s="7"/>
      <c r="GT55" s="7"/>
      <c r="GU55" s="7"/>
      <c r="GV55" s="7"/>
      <c r="GW55" s="7"/>
      <c r="GX55" s="7"/>
      <c r="GY55" s="7"/>
      <c r="GZ55" s="7"/>
    </row>
    <row r="56" spans="1:208">
      <c r="A56" s="5">
        <v>55</v>
      </c>
      <c r="B56" s="6"/>
      <c r="P56" s="37"/>
      <c r="AA56" s="39"/>
      <c r="AG56" s="39"/>
      <c r="AH56" s="37"/>
      <c r="AJ56" s="39"/>
      <c r="AK56" s="37"/>
      <c r="AQ56" s="39"/>
      <c r="CO56" s="7">
        <v>-6.8450331863967318E-2</v>
      </c>
      <c r="CP56" s="7">
        <v>1.8526272060819693</v>
      </c>
      <c r="CQ56" s="7">
        <v>-6.6131479811104565E-2</v>
      </c>
      <c r="CR56" s="7">
        <v>0.63849831603408624</v>
      </c>
      <c r="CS56" s="7">
        <v>1.3166619469253682</v>
      </c>
      <c r="CT56" s="7">
        <v>0.7478391518144889</v>
      </c>
      <c r="CU56" s="7">
        <v>-0.10395875770145002</v>
      </c>
      <c r="CV56" s="7">
        <v>0</v>
      </c>
      <c r="CW56" s="7">
        <v>0.4831489439516945</v>
      </c>
      <c r="CX56" s="7">
        <v>0.62578710949028338</v>
      </c>
      <c r="CY56" s="7">
        <v>0.61</v>
      </c>
      <c r="CZ56" s="8">
        <v>2.9299111111111116</v>
      </c>
      <c r="DA56" s="15">
        <v>2.7522220793441132E-2</v>
      </c>
      <c r="DB56" s="15">
        <v>1</v>
      </c>
      <c r="DC56" s="8">
        <v>2.8514333333333335</v>
      </c>
      <c r="DD56" s="15">
        <v>-2.5102517400502733E-2</v>
      </c>
      <c r="DE56" s="15">
        <v>0</v>
      </c>
      <c r="DF56" s="8">
        <v>2.9133999999999998</v>
      </c>
      <c r="DG56" s="15">
        <v>1.8279682639544381E-2</v>
      </c>
      <c r="DH56" s="15">
        <v>1</v>
      </c>
      <c r="DI56" s="8">
        <v>2.9224454545454543</v>
      </c>
      <c r="DJ56" s="15">
        <v>-2.6546838838059528E-2</v>
      </c>
      <c r="DK56" s="15">
        <v>0</v>
      </c>
      <c r="DL56" s="16">
        <v>0.66293290661789683</v>
      </c>
      <c r="DM56" s="16">
        <v>0</v>
      </c>
      <c r="DN56" s="16">
        <v>0.59544658493870806</v>
      </c>
      <c r="DO56" s="16">
        <v>-0.18036072144288484</v>
      </c>
      <c r="DP56" s="11">
        <v>762.47863540000014</v>
      </c>
      <c r="DQ56" s="11"/>
      <c r="DR56" s="15"/>
      <c r="DS56" s="15"/>
      <c r="DT56" s="24">
        <v>880.7</v>
      </c>
      <c r="DU56" s="16">
        <v>0.66293290661789683</v>
      </c>
      <c r="DV56" s="29">
        <v>499.2</v>
      </c>
      <c r="DW56" s="16">
        <v>0</v>
      </c>
      <c r="DX56" s="9">
        <v>105.3623204892794</v>
      </c>
      <c r="DY56" s="18">
        <v>2.4336723591472036E-2</v>
      </c>
      <c r="DZ56" s="15">
        <v>1</v>
      </c>
      <c r="EA56" s="9">
        <v>102.85906778765475</v>
      </c>
      <c r="EB56" s="15">
        <v>-3.2203312405665811E-2</v>
      </c>
      <c r="EC56" s="15">
        <v>0</v>
      </c>
      <c r="ED56" s="9">
        <v>106.53350911687565</v>
      </c>
      <c r="EE56" s="15">
        <v>1.4392862073200613E-2</v>
      </c>
      <c r="EF56" s="15">
        <v>1</v>
      </c>
      <c r="EG56" s="9">
        <v>107.85348571403668</v>
      </c>
      <c r="EH56" s="15">
        <v>-2.6849221034966609E-2</v>
      </c>
      <c r="EI56" s="15">
        <v>0</v>
      </c>
      <c r="EJ56" s="16">
        <v>0.39222499148063861</v>
      </c>
      <c r="EK56" s="16">
        <v>-0.26934292037988916</v>
      </c>
      <c r="EL56" s="16">
        <v>0.11408281467280013</v>
      </c>
      <c r="EM56" s="16">
        <v>-0.65812342131484902</v>
      </c>
      <c r="EP56" s="15"/>
      <c r="ET56" s="25">
        <v>1502.46</v>
      </c>
      <c r="EU56" s="16">
        <v>0.39222499148063861</v>
      </c>
      <c r="EV56" s="24">
        <v>851.63</v>
      </c>
      <c r="EW56" s="16">
        <v>-0.26934292037988916</v>
      </c>
      <c r="EX56" s="7">
        <v>67.905873706032111</v>
      </c>
      <c r="EY56" s="7">
        <f t="shared" si="0"/>
        <v>1.3741256735868681</v>
      </c>
      <c r="EZ56" s="7">
        <f t="shared" si="1"/>
        <v>2.8939957804639312E-2</v>
      </c>
      <c r="FA56" s="7">
        <v>85.674829400638572</v>
      </c>
      <c r="FB56" s="7">
        <f t="shared" si="2"/>
        <v>1.7336936590970429</v>
      </c>
      <c r="FC56" s="7">
        <f t="shared" si="3"/>
        <v>3.6512687525496093E-2</v>
      </c>
      <c r="FD56" s="7">
        <v>39.434682509890266</v>
      </c>
      <c r="FE56" s="7">
        <f t="shared" si="4"/>
        <v>0.79799002220589466</v>
      </c>
      <c r="FF56" s="7">
        <f t="shared" si="5"/>
        <v>1.680617574874374E-2</v>
      </c>
      <c r="FG56" s="7">
        <v>45.299520112312109</v>
      </c>
      <c r="FH56" s="7">
        <f t="shared" si="6"/>
        <v>0.91666935701268071</v>
      </c>
      <c r="FI56" s="7">
        <f t="shared" si="7"/>
        <v>1.9305637775841895E-2</v>
      </c>
      <c r="FJ56" s="7">
        <v>38.835346664506034</v>
      </c>
      <c r="FK56" s="7">
        <f t="shared" si="8"/>
        <v>0.78586201725880267</v>
      </c>
      <c r="FL56" s="7">
        <f t="shared" si="9"/>
        <v>1.655075227608048E-2</v>
      </c>
      <c r="FM56" s="7">
        <v>42.703942800251269</v>
      </c>
      <c r="FN56" s="7">
        <f t="shared" si="10"/>
        <v>0.86414592674621216</v>
      </c>
      <c r="FO56" s="7">
        <f t="shared" si="11"/>
        <v>1.8199461037509943E-2</v>
      </c>
      <c r="FP56" s="7">
        <v>101.56141158465229</v>
      </c>
      <c r="FQ56" s="7">
        <f t="shared" si="12"/>
        <v>2.0551704217568512</v>
      </c>
      <c r="FR56" s="7">
        <f t="shared" si="13"/>
        <v>4.3283191945417153E-2</v>
      </c>
      <c r="FS56" s="7">
        <v>6.2238095359999912</v>
      </c>
      <c r="FT56" s="7">
        <f t="shared" si="14"/>
        <v>0.12594339788566267</v>
      </c>
      <c r="FU56" s="7">
        <f t="shared" si="15"/>
        <v>2.6524478005494193E-3</v>
      </c>
      <c r="FV56" s="7">
        <v>42.382043242096067</v>
      </c>
      <c r="FW56" s="7">
        <f t="shared" si="16"/>
        <v>0.85763205065513637</v>
      </c>
      <c r="FX56" s="7">
        <f t="shared" si="17"/>
        <v>1.8062274677598401E-2</v>
      </c>
      <c r="FY56" s="7">
        <v>49.417513267747928</v>
      </c>
      <c r="FZ56" s="14">
        <v>47.481951524013091</v>
      </c>
      <c r="GA56" s="14">
        <f t="shared" si="18"/>
        <v>1.0407641573610547</v>
      </c>
      <c r="GR56" s="7"/>
      <c r="GS56" s="7"/>
      <c r="GT56" s="7"/>
      <c r="GU56" s="7"/>
      <c r="GV56" s="7"/>
      <c r="GW56" s="7"/>
      <c r="GX56" s="7"/>
      <c r="GY56" s="7"/>
      <c r="GZ56" s="7"/>
    </row>
    <row r="57" spans="1:208">
      <c r="A57" s="5">
        <v>56</v>
      </c>
      <c r="B57" s="6"/>
      <c r="P57" s="37"/>
      <c r="AA57" s="39"/>
      <c r="AG57" s="39"/>
      <c r="AH57" s="37"/>
      <c r="AJ57" s="39"/>
      <c r="AK57" s="37"/>
      <c r="AQ57" s="39"/>
      <c r="CO57" s="7">
        <v>0.21591469915274164</v>
      </c>
      <c r="CP57" s="7">
        <v>1.7986750822679198</v>
      </c>
      <c r="CQ57" s="7">
        <v>0.3519647563756001</v>
      </c>
      <c r="CR57" s="7">
        <v>0.88253234095336808</v>
      </c>
      <c r="CS57" s="7">
        <v>0.70054062049684784</v>
      </c>
      <c r="CT57" s="7">
        <v>0.7284961336770035</v>
      </c>
      <c r="CU57" s="7">
        <v>-1.1345626899696093</v>
      </c>
      <c r="CV57" s="7">
        <v>0</v>
      </c>
      <c r="CW57" s="7">
        <v>0.66948777808293336</v>
      </c>
      <c r="CX57" s="7">
        <v>0.49761455385457509</v>
      </c>
      <c r="CY57" s="7">
        <v>0.47</v>
      </c>
      <c r="CZ57" s="8">
        <v>2.9050565217391306</v>
      </c>
      <c r="DA57" s="15">
        <v>-8.4830523621433063E-3</v>
      </c>
      <c r="DB57" s="15">
        <v>0</v>
      </c>
      <c r="DC57" s="8">
        <v>2.9299111111111116</v>
      </c>
      <c r="DD57" s="15">
        <v>2.7522220793441132E-2</v>
      </c>
      <c r="DE57" s="15">
        <v>1</v>
      </c>
      <c r="DF57" s="8">
        <v>2.9248545454545458</v>
      </c>
      <c r="DG57" s="15">
        <v>3.9316762046222031E-3</v>
      </c>
      <c r="DH57" s="15">
        <v>1</v>
      </c>
      <c r="DI57" s="8">
        <v>2.8610999999999995</v>
      </c>
      <c r="DJ57" s="15">
        <v>-2.0991137559142614E-2</v>
      </c>
      <c r="DK57" s="15">
        <v>0</v>
      </c>
      <c r="DL57" s="16">
        <v>1.7031906438060629</v>
      </c>
      <c r="DM57" s="16">
        <v>-0.52083333333332593</v>
      </c>
      <c r="DN57" s="16">
        <v>1.5436397400185653</v>
      </c>
      <c r="DO57" s="16">
        <v>0.22083918891788734</v>
      </c>
      <c r="DP57" s="11">
        <v>770.12227389999998</v>
      </c>
      <c r="DQ57" s="11"/>
      <c r="DR57" s="15"/>
      <c r="DS57" s="15"/>
      <c r="DT57" s="24">
        <v>895.7</v>
      </c>
      <c r="DU57" s="16">
        <v>1.7031906438060629</v>
      </c>
      <c r="DV57" s="29">
        <v>496.6</v>
      </c>
      <c r="DW57" s="16">
        <v>-0.52083333333332593</v>
      </c>
      <c r="DX57" s="9">
        <v>104.38756905918044</v>
      </c>
      <c r="DY57" s="18">
        <v>-9.2514233321023664E-3</v>
      </c>
      <c r="DZ57" s="15">
        <v>0</v>
      </c>
      <c r="EA57" s="9">
        <v>105.3623204892794</v>
      </c>
      <c r="EB57" s="15">
        <v>2.4336723591472036E-2</v>
      </c>
      <c r="EC57" s="15">
        <v>1</v>
      </c>
      <c r="ED57" s="9">
        <v>106.2816902621696</v>
      </c>
      <c r="EE57" s="15">
        <v>-2.3637525581718913E-3</v>
      </c>
      <c r="EF57" s="15">
        <v>0</v>
      </c>
      <c r="EG57" s="9">
        <v>105.02194277978663</v>
      </c>
      <c r="EH57" s="15">
        <v>-2.6253606135249387E-2</v>
      </c>
      <c r="EI57" s="15">
        <v>0</v>
      </c>
      <c r="EJ57" s="16">
        <v>1.2186680510629211</v>
      </c>
      <c r="EK57" s="16">
        <v>-0.99573758557119918</v>
      </c>
      <c r="EL57" s="16">
        <v>0.91162251276069028</v>
      </c>
      <c r="EM57" s="16">
        <v>-0.40238867246729093</v>
      </c>
      <c r="EP57" s="15"/>
      <c r="ET57" s="25">
        <v>1520.77</v>
      </c>
      <c r="EU57" s="16">
        <v>1.2186680510629211</v>
      </c>
      <c r="EV57" s="24">
        <v>843.15</v>
      </c>
      <c r="EW57" s="16">
        <v>-0.99573758557119918</v>
      </c>
      <c r="EX57" s="7">
        <v>68.268407168104275</v>
      </c>
      <c r="EY57" s="7">
        <f t="shared" si="0"/>
        <v>1.3609847772334265</v>
      </c>
      <c r="EZ57" s="7">
        <f t="shared" si="1"/>
        <v>2.8250783196161085E-2</v>
      </c>
      <c r="FA57" s="7">
        <v>89.01451629111132</v>
      </c>
      <c r="FB57" s="7">
        <f t="shared" si="2"/>
        <v>1.77457489709238</v>
      </c>
      <c r="FC57" s="7">
        <f t="shared" si="3"/>
        <v>3.6835923165148096E-2</v>
      </c>
      <c r="FD57" s="7">
        <v>39.925443450489297</v>
      </c>
      <c r="FE57" s="7">
        <f t="shared" si="4"/>
        <v>0.79594534301361575</v>
      </c>
      <c r="FF57" s="7">
        <f t="shared" si="5"/>
        <v>1.6521918317985034E-2</v>
      </c>
      <c r="FG57" s="7">
        <v>46.581835368553314</v>
      </c>
      <c r="FH57" s="7">
        <f t="shared" si="6"/>
        <v>0.9286457889091414</v>
      </c>
      <c r="FI57" s="7">
        <f t="shared" si="7"/>
        <v>1.9276461638189572E-2</v>
      </c>
      <c r="FJ57" s="7">
        <v>39.807944663498503</v>
      </c>
      <c r="FK57" s="7">
        <f t="shared" si="8"/>
        <v>0.79360291161567653</v>
      </c>
      <c r="FL57" s="7">
        <f t="shared" si="9"/>
        <v>1.6473295054387934E-2</v>
      </c>
      <c r="FM57" s="7">
        <v>43.743535506155752</v>
      </c>
      <c r="FN57" s="7">
        <f t="shared" si="10"/>
        <v>0.87206203272987615</v>
      </c>
      <c r="FO57" s="7">
        <f t="shared" si="11"/>
        <v>1.8101918428753885E-2</v>
      </c>
      <c r="FP57" s="7">
        <v>99.274571011436734</v>
      </c>
      <c r="FQ57" s="7">
        <f t="shared" si="12"/>
        <v>1.9791172156726335</v>
      </c>
      <c r="FR57" s="7">
        <f t="shared" si="13"/>
        <v>4.1081731636567739E-2</v>
      </c>
      <c r="FS57" s="7">
        <v>6.2238095359999912</v>
      </c>
      <c r="FT57" s="7">
        <f t="shared" si="14"/>
        <v>0.12407657342932318</v>
      </c>
      <c r="FU57" s="7">
        <f t="shared" si="15"/>
        <v>2.5755323897154606E-3</v>
      </c>
      <c r="FV57" s="7">
        <v>43.335273619786662</v>
      </c>
      <c r="FW57" s="7">
        <f t="shared" si="16"/>
        <v>0.86392300861137394</v>
      </c>
      <c r="FX57" s="7">
        <f t="shared" si="17"/>
        <v>1.7932971788316411E-2</v>
      </c>
      <c r="FY57" s="7">
        <v>50.161036559775837</v>
      </c>
      <c r="FZ57" s="14">
        <v>48.175116696175934</v>
      </c>
      <c r="GA57" s="14">
        <f t="shared" si="18"/>
        <v>1.0412229383090947</v>
      </c>
      <c r="GR57" s="7"/>
      <c r="GS57" s="7"/>
      <c r="GT57" s="7"/>
      <c r="GU57" s="7"/>
      <c r="GV57" s="7"/>
      <c r="GW57" s="7"/>
      <c r="GX57" s="7"/>
      <c r="GY57" s="7"/>
      <c r="GZ57" s="7"/>
    </row>
    <row r="58" spans="1:208">
      <c r="A58" s="5">
        <v>57</v>
      </c>
      <c r="B58" s="40" t="s">
        <v>257</v>
      </c>
      <c r="C58" s="35">
        <f>((1+'Teste IPCA e Camb trim'!CO58/100)*(1+'Teste IPCA e Camb trim'!CO59/100)*(1+CO60/100)-1)*100</f>
        <v>0.26991209196580712</v>
      </c>
      <c r="D58" s="35">
        <f>((1+'Teste IPCA e Camb trim'!CP58/100)*(1+'Teste IPCA e Camb trim'!CP59/100)*(1+CP60/100)-1)*100</f>
        <v>4.7374220324945426</v>
      </c>
      <c r="E58" s="35">
        <f>((1+'Teste IPCA e Camb trim'!CQ58/100)*(1+'Teste IPCA e Camb trim'!CQ59/100)*(1+CQ60/100)-1)*100</f>
        <v>2.5300194945840904</v>
      </c>
      <c r="F58" s="35">
        <f>((1+'Teste IPCA e Camb trim'!CR58/100)*(1+'Teste IPCA e Camb trim'!CR59/100)*(1+CR60/100)-1)*100</f>
        <v>2.3152381661400545</v>
      </c>
      <c r="G58" s="35">
        <f>((1+'Teste IPCA e Camb trim'!CS58/100)*(1+'Teste IPCA e Camb trim'!CS59/100)*(1+CS60/100)-1)*100</f>
        <v>1.0397277112016878</v>
      </c>
      <c r="H58" s="35">
        <f>((1+'Teste IPCA e Camb trim'!CT58/100)*(1+'Teste IPCA e Camb trim'!CT59/100)*(1+CT60/100)-1)*100</f>
        <v>1.9012210506313965</v>
      </c>
      <c r="I58" s="35">
        <f>((1+'Teste IPCA e Camb trim'!CU58/100)*(1+'Teste IPCA e Camb trim'!CU59/100)*(1+CU60/100)-1)*100</f>
        <v>3.0219373435253605</v>
      </c>
      <c r="J58" s="35">
        <f>((1+'Teste IPCA e Camb trim'!CV58/100)*(1+'Teste IPCA e Camb trim'!CV59/100)*(1+CV60/100)-1)*100</f>
        <v>0</v>
      </c>
      <c r="K58" s="35">
        <f>((1+'Teste IPCA e Camb trim'!CW58/100)*(1+'Teste IPCA e Camb trim'!CW59/100)*(1+CW60/100)-1)*100</f>
        <v>1.5766960319946843</v>
      </c>
      <c r="L58" s="35">
        <f>((1+'Teste IPCA e Camb trim'!CX58/100)*(1+'Teste IPCA e Camb trim'!CX59/100)*(1+CX60/100)-1)*100</f>
        <v>1.6545538021533135</v>
      </c>
      <c r="M58" s="35">
        <f>((1+'Teste IPCA e Camb trim'!CY58/100)*(1+'Teste IPCA e Camb trim'!CY59/100)*(1+CY60/100)-1)*100</f>
        <v>1.5981483977000055</v>
      </c>
      <c r="N58" s="35">
        <f>AVERAGE(CZ58:CZ60)</f>
        <v>3.044783888888889</v>
      </c>
      <c r="O58" s="39">
        <f>(N58-N55)/N55</f>
        <v>5.1569194448538393E-2</v>
      </c>
      <c r="P58" s="37">
        <f>IF(O58&gt;0,1,0)</f>
        <v>1</v>
      </c>
      <c r="Q58" s="35">
        <v>2.8954669887278581</v>
      </c>
      <c r="R58" s="35">
        <v>-1.4890276288071842E-3</v>
      </c>
      <c r="S58" s="35">
        <v>0</v>
      </c>
      <c r="T58" s="35">
        <f>((1+'Teste IPCA e Camb trim'!DL58/100)*(1+'Teste IPCA e Camb trim'!DL59/100)*(1+DL60/100)-1)*100</f>
        <v>0.31260466674110088</v>
      </c>
      <c r="U58" s="35">
        <f>((1+'Teste IPCA e Camb trim'!DM58/100)*(1+'Teste IPCA e Camb trim'!DM59/100)*(1+DM60/100)-1)*100</f>
        <v>0.44301248489728717</v>
      </c>
      <c r="V58" s="35">
        <f>((1+'Teste IPCA e Camb trim'!DN58/100)*(1+'Teste IPCA e Camb trim'!DN59/100)*(1+DN60/100)-1)*100</f>
        <v>1.8402103097496791</v>
      </c>
      <c r="W58" s="35">
        <f>((1+'Teste IPCA e Camb trim'!DO58/100)*(1+'Teste IPCA e Camb trim'!DO59/100)*(1+DO60/100)-1)*100</f>
        <v>-2.0032051282048435E-2</v>
      </c>
      <c r="X58" s="35">
        <f>AVERAGE(DP58:DP60)</f>
        <v>792.40914620000001</v>
      </c>
      <c r="Y58" s="39">
        <f>(X58-X55)/X55</f>
        <v>3.2166054470212951E-2</v>
      </c>
      <c r="AA58" s="39"/>
      <c r="AB58" s="35">
        <f>AVERAGE(DT58:DT60)</f>
        <v>890.93333333333339</v>
      </c>
      <c r="AC58" s="39">
        <f>(AB58-AB55)/AB55</f>
        <v>8.109229434616937E-3</v>
      </c>
      <c r="AD58" s="35">
        <f>AVERAGE(DV58:DV60)</f>
        <v>499.0333333333333</v>
      </c>
      <c r="AE58" s="39">
        <f>(AD58-AD55)/AD55</f>
        <v>1.4046822742474689E-3</v>
      </c>
      <c r="AF58" s="35">
        <f>AVERAGE(DX58:DX60)</f>
        <v>109.27892792840436</v>
      </c>
      <c r="AG58" s="39">
        <f>(AF58-AF55)/AF55</f>
        <v>4.8712060520791869E-2</v>
      </c>
      <c r="AH58" s="37">
        <f>IF(AG58&gt;0,1,0)</f>
        <v>1</v>
      </c>
      <c r="AI58" s="35">
        <v>104.20298577870487</v>
      </c>
      <c r="AJ58" s="39">
        <f>(AI58-AI55)/AI55</f>
        <v>-1.6449256959731241E-2</v>
      </c>
      <c r="AK58" s="37">
        <f>IF(AJ58&gt;0,1,0)</f>
        <v>0</v>
      </c>
      <c r="AL58" s="35">
        <f>((1+'Teste IPCA e Camb trim'!EJ58/100)*(1+'Teste IPCA e Camb trim'!EJ59/100)*(1+EJ60/100)-1)*100</f>
        <v>-0.95938241811711622</v>
      </c>
      <c r="AM58" s="35">
        <f>((1+'Teste IPCA e Camb trim'!EK58/100)*(1+'Teste IPCA e Camb trim'!EK59/100)*(1+EK60/100)-1)*100</f>
        <v>-0.830220008302196</v>
      </c>
      <c r="AN58" s="35">
        <f>((1+'Teste IPCA e Camb trim'!EL58/100)*(1+'Teste IPCA e Camb trim'!EL59/100)*(1+EL60/100)-1)*100</f>
        <v>0.82387293781196469</v>
      </c>
      <c r="AO58" s="35">
        <f>((1+'Teste IPCA e Camb trim'!EM58/100)*(1+'Teste IPCA e Camb trim'!EM59/100)*(1+EM60/100)-1)*100</f>
        <v>-1.0188188727413228</v>
      </c>
      <c r="AQ58" s="39"/>
      <c r="AV58" s="35">
        <f>AVERAGE(ET58:ET60)</f>
        <v>1501.4366666666667</v>
      </c>
      <c r="AW58" s="39">
        <f>(AV58-AV55)/AV55</f>
        <v>-3.4315525839523557E-3</v>
      </c>
      <c r="AX58" s="35">
        <f>AVERAGE(EV58:EV60)</f>
        <v>841.00333333333344</v>
      </c>
      <c r="AY58" s="39">
        <f>(AX58-AX55)/AX55</f>
        <v>-1.0083532453672571E-2</v>
      </c>
      <c r="AZ58" s="35">
        <f>L58+AZ55</f>
        <v>42.940746528664931</v>
      </c>
      <c r="BA58" s="35">
        <f>M58+BA55</f>
        <v>41.525650576100141</v>
      </c>
      <c r="BB58" s="35">
        <f>AZ58/$BA58</f>
        <v>1.034077634737389</v>
      </c>
      <c r="BD58" s="35">
        <f>C58+BD55</f>
        <v>54.464544071089769</v>
      </c>
      <c r="BE58" s="35">
        <f>BD58/$AZ58</f>
        <v>1.2683650954864554</v>
      </c>
      <c r="BF58" s="35">
        <f>BD58/$BA58</f>
        <v>1.3115879779240964</v>
      </c>
      <c r="BG58" s="35">
        <f>D58+BG55</f>
        <v>73.225592470966859</v>
      </c>
      <c r="BH58" s="35">
        <f>BG58/$AZ58</f>
        <v>1.7052705970560011</v>
      </c>
      <c r="BI58" s="35">
        <f>BG58/$BA58</f>
        <v>1.7633821855908851</v>
      </c>
      <c r="BJ58" s="35">
        <f>E58+BJ55</f>
        <v>36.572406561029688</v>
      </c>
      <c r="BK58" s="35">
        <f>BJ58/$AZ58</f>
        <v>0.85169470765059752</v>
      </c>
      <c r="BL58" s="35">
        <f>BJ58/$BA58</f>
        <v>0.88071844880568195</v>
      </c>
      <c r="BM58" s="35">
        <f>F58+BM55</f>
        <v>41.311173211048832</v>
      </c>
      <c r="BN58" s="35">
        <f>BM58/$AZ58</f>
        <v>0.96205065236748311</v>
      </c>
      <c r="BO58" s="35">
        <f>BM58/$BA58</f>
        <v>0.99483506309772907</v>
      </c>
      <c r="BP58" s="35">
        <f>G58+BP55</f>
        <v>34.945455808933751</v>
      </c>
      <c r="BQ58" s="35">
        <f>BP58/$AZ58</f>
        <v>0.81380643407319542</v>
      </c>
      <c r="BR58" s="35">
        <f>BP58/$BA58</f>
        <v>0.84153903248047879</v>
      </c>
      <c r="BS58" s="35">
        <f>H58+BS55</f>
        <v>38.589596755647513</v>
      </c>
      <c r="BT58" s="35">
        <f>BS58/$AZ58</f>
        <v>0.89867084005833886</v>
      </c>
      <c r="BU58" s="35">
        <f>BS58/$BA58</f>
        <v>0.9292954166949895</v>
      </c>
      <c r="BV58" s="35">
        <f>I58+BV55</f>
        <v>74.169351162837373</v>
      </c>
      <c r="BW58" s="35">
        <f>BV58/$AZ58</f>
        <v>1.7272487592484194</v>
      </c>
      <c r="BX58" s="35">
        <f>BV58/$BA58</f>
        <v>1.7861093115666955</v>
      </c>
      <c r="BY58" s="35">
        <f>J58+BY55</f>
        <v>6.0999999999999943</v>
      </c>
      <c r="BZ58" s="35">
        <f>BY58/$AZ58</f>
        <v>0.14205621683656483</v>
      </c>
      <c r="CA58" s="35">
        <f>BY58/$BA58</f>
        <v>0.14689715670609663</v>
      </c>
      <c r="CB58" s="35">
        <f>K58+CB55</f>
        <v>38.012004141083921</v>
      </c>
      <c r="CC58" s="35">
        <f>CB58/$AZ58</f>
        <v>0.88521991846856118</v>
      </c>
      <c r="CD58" s="35">
        <f>CB58/$BA58</f>
        <v>0.91538611951239413</v>
      </c>
      <c r="CO58" s="7">
        <v>-0.48937991763071675</v>
      </c>
      <c r="CP58" s="7">
        <v>-0.39900687341016816</v>
      </c>
      <c r="CQ58" s="7">
        <v>0.78917010672352461</v>
      </c>
      <c r="CR58" s="7">
        <v>0.56592172992266931</v>
      </c>
      <c r="CS58" s="7">
        <v>0.37566478152686322</v>
      </c>
      <c r="CT58" s="7">
        <v>0.72461541018848941</v>
      </c>
      <c r="CU58" s="7">
        <v>0.86164249591436093</v>
      </c>
      <c r="CV58" s="7">
        <v>0</v>
      </c>
      <c r="CW58" s="7">
        <v>0.59618723443135568</v>
      </c>
      <c r="CX58" s="7">
        <v>0.38203594353269921</v>
      </c>
      <c r="CY58" s="7">
        <v>0.37</v>
      </c>
      <c r="CZ58" s="8">
        <v>2.9055849999999994</v>
      </c>
      <c r="DA58" s="15">
        <v>1.8191668799349969E-4</v>
      </c>
      <c r="DB58" s="15">
        <v>1</v>
      </c>
      <c r="DC58" s="8">
        <v>2.9050565217391306</v>
      </c>
      <c r="DD58" s="15">
        <v>-8.4830523621433063E-3</v>
      </c>
      <c r="DE58" s="15">
        <v>0</v>
      </c>
      <c r="DF58" s="8">
        <v>2.8514333333333335</v>
      </c>
      <c r="DG58" s="15">
        <v>-2.5102517400502733E-2</v>
      </c>
      <c r="DH58" s="15">
        <v>0</v>
      </c>
      <c r="DI58" s="8">
        <v>2.9133999999999998</v>
      </c>
      <c r="DJ58" s="15">
        <v>1.8279682639544381E-2</v>
      </c>
      <c r="DK58" s="15">
        <v>1</v>
      </c>
      <c r="DL58" s="16">
        <v>-0.52472926202969949</v>
      </c>
      <c r="DM58" s="16">
        <v>0.50342327829238087</v>
      </c>
      <c r="DN58" s="16">
        <v>0.66293290661789683</v>
      </c>
      <c r="DO58" s="16">
        <v>0</v>
      </c>
      <c r="DP58" s="11">
        <v>786.30313419999982</v>
      </c>
      <c r="DQ58" s="11"/>
      <c r="DR58" s="15"/>
      <c r="DS58" s="15"/>
      <c r="DT58" s="24">
        <v>891</v>
      </c>
      <c r="DU58" s="16">
        <v>-0.52472926202969949</v>
      </c>
      <c r="DV58" s="29">
        <v>499.1</v>
      </c>
      <c r="DW58" s="16">
        <v>0.50342327829238087</v>
      </c>
      <c r="DX58" s="9">
        <v>104.58831663206851</v>
      </c>
      <c r="DY58" s="18">
        <v>1.9230984560458487E-3</v>
      </c>
      <c r="DZ58" s="15">
        <v>1</v>
      </c>
      <c r="EA58" s="9">
        <v>104.38756905918044</v>
      </c>
      <c r="EB58" s="15">
        <v>-9.2514233321023664E-3</v>
      </c>
      <c r="EC58" s="15">
        <v>0</v>
      </c>
      <c r="ED58" s="9">
        <v>102.85906778765475</v>
      </c>
      <c r="EE58" s="15">
        <v>-3.2203312405665811E-2</v>
      </c>
      <c r="EF58" s="15">
        <v>0</v>
      </c>
      <c r="EG58" s="9">
        <v>106.53350911687565</v>
      </c>
      <c r="EH58" s="15">
        <v>1.4392862073200613E-2</v>
      </c>
      <c r="EI58" s="15">
        <v>1</v>
      </c>
      <c r="EJ58" s="16">
        <v>-0.77921053150705744</v>
      </c>
      <c r="EK58" s="16">
        <v>0.24669394532408351</v>
      </c>
      <c r="EL58" s="16">
        <v>0.39222499148063861</v>
      </c>
      <c r="EM58" s="16">
        <v>-0.26934292037988916</v>
      </c>
      <c r="EP58" s="15"/>
      <c r="ET58" s="25">
        <v>1508.92</v>
      </c>
      <c r="EU58" s="16">
        <v>-0.77921053150705744</v>
      </c>
      <c r="EV58" s="24">
        <v>845.23</v>
      </c>
      <c r="EW58" s="16">
        <v>0.24669394532408351</v>
      </c>
      <c r="EX58" s="7">
        <v>67.444935375706478</v>
      </c>
      <c r="EY58" s="7">
        <f t="shared" si="0"/>
        <v>1.3293648687810014</v>
      </c>
      <c r="EZ58" s="7">
        <f t="shared" si="1"/>
        <v>2.7283929977577257E-2</v>
      </c>
      <c r="FA58" s="7">
        <v>88.260335379366822</v>
      </c>
      <c r="FB58" s="7">
        <f t="shared" si="2"/>
        <v>1.7396441779736842</v>
      </c>
      <c r="FC58" s="7">
        <f t="shared" si="3"/>
        <v>3.5704516534469356E-2</v>
      </c>
      <c r="FD58" s="7">
        <v>41.029693221900885</v>
      </c>
      <c r="FE58" s="7">
        <f t="shared" si="4"/>
        <v>0.80871057911493582</v>
      </c>
      <c r="FF58" s="7">
        <f t="shared" si="5"/>
        <v>1.659800355107233E-2</v>
      </c>
      <c r="FG58" s="7">
        <v>47.411373827023425</v>
      </c>
      <c r="FH58" s="7">
        <f t="shared" si="6"/>
        <v>0.9344958875739422</v>
      </c>
      <c r="FI58" s="7">
        <f t="shared" si="7"/>
        <v>1.9179625518674408E-2</v>
      </c>
      <c r="FJ58" s="7">
        <v>40.333153873375835</v>
      </c>
      <c r="FK58" s="7">
        <f t="shared" si="8"/>
        <v>0.79498152837903235</v>
      </c>
      <c r="FL58" s="7">
        <f t="shared" si="9"/>
        <v>1.6316228044788279E-2</v>
      </c>
      <c r="FM58" s="7">
        <v>44.785123315583107</v>
      </c>
      <c r="FN58" s="7">
        <f t="shared" si="10"/>
        <v>0.88273150901714348</v>
      </c>
      <c r="FO58" s="7">
        <f t="shared" si="11"/>
        <v>1.8117211644918606E-2</v>
      </c>
      <c r="FP58" s="7">
        <v>100.99160539882233</v>
      </c>
      <c r="FQ58" s="7">
        <f t="shared" si="12"/>
        <v>1.990582265534298</v>
      </c>
      <c r="FR58" s="7">
        <f t="shared" si="13"/>
        <v>4.0854778415535233E-2</v>
      </c>
      <c r="FS58" s="7">
        <v>6.2238095359999912</v>
      </c>
      <c r="FT58" s="7">
        <f t="shared" si="14"/>
        <v>0.12267361071744384</v>
      </c>
      <c r="FU58" s="7">
        <f t="shared" si="15"/>
        <v>2.5177573768595612E-3</v>
      </c>
      <c r="FV58" s="7">
        <v>44.189820223545098</v>
      </c>
      <c r="FW58" s="7">
        <f t="shared" si="16"/>
        <v>0.87099786271110691</v>
      </c>
      <c r="FX58" s="7">
        <f t="shared" si="17"/>
        <v>1.7876389887315575E-2</v>
      </c>
      <c r="FY58" s="7">
        <v>50.734705692615464</v>
      </c>
      <c r="FZ58" s="14">
        <v>48.723364627951796</v>
      </c>
      <c r="GA58" s="14">
        <f t="shared" si="18"/>
        <v>1.041280832717981</v>
      </c>
      <c r="GR58" s="7"/>
      <c r="GS58" s="7"/>
      <c r="GT58" s="7"/>
      <c r="GU58" s="7"/>
      <c r="GV58" s="7"/>
      <c r="GW58" s="7"/>
      <c r="GX58" s="7"/>
      <c r="GY58" s="7"/>
      <c r="GZ58" s="7"/>
    </row>
    <row r="59" spans="1:208">
      <c r="A59" s="5">
        <v>58</v>
      </c>
      <c r="B59" s="6"/>
      <c r="P59" s="37"/>
      <c r="AA59" s="39"/>
      <c r="AG59" s="39"/>
      <c r="AH59" s="37"/>
      <c r="AJ59" s="39"/>
      <c r="AK59" s="37"/>
      <c r="AQ59" s="39"/>
      <c r="CO59" s="7">
        <v>3.4280770103589653E-2</v>
      </c>
      <c r="CP59" s="7">
        <v>3.1029148154243513</v>
      </c>
      <c r="CQ59" s="7">
        <v>0.88609719705845524</v>
      </c>
      <c r="CR59" s="7">
        <v>0.69767360159709302</v>
      </c>
      <c r="CS59" s="7">
        <v>0.23993723404596157</v>
      </c>
      <c r="CT59" s="7">
        <v>0.74602690256104776</v>
      </c>
      <c r="CU59" s="7">
        <v>1.0100032008193649</v>
      </c>
      <c r="CV59" s="7">
        <v>0</v>
      </c>
      <c r="CW59" s="7">
        <v>0.27351753066156004</v>
      </c>
      <c r="CX59" s="7">
        <v>0.53241520275433274</v>
      </c>
      <c r="CY59" s="7">
        <v>0.51</v>
      </c>
      <c r="CZ59" s="8">
        <v>3.1000190476190479</v>
      </c>
      <c r="DA59" s="15">
        <v>6.6917349731310027E-2</v>
      </c>
      <c r="DB59" s="15">
        <v>1</v>
      </c>
      <c r="DC59" s="8">
        <v>2.9055849999999994</v>
      </c>
      <c r="DD59" s="15">
        <v>1.8191668799349969E-4</v>
      </c>
      <c r="DE59" s="15">
        <v>1</v>
      </c>
      <c r="DF59" s="8">
        <v>2.9299111111111116</v>
      </c>
      <c r="DG59" s="15">
        <v>2.7522220793441132E-2</v>
      </c>
      <c r="DH59" s="15">
        <v>1</v>
      </c>
      <c r="DI59" s="8">
        <v>2.9248545454545458</v>
      </c>
      <c r="DJ59" s="15">
        <v>3.9316762046222031E-3</v>
      </c>
      <c r="DK59" s="15">
        <v>1</v>
      </c>
      <c r="DL59" s="16">
        <v>-0.86419753086420803</v>
      </c>
      <c r="DM59" s="16">
        <v>2.0036064916850727E-2</v>
      </c>
      <c r="DN59" s="16">
        <v>1.7031906438060629</v>
      </c>
      <c r="DO59" s="16">
        <v>-0.52083333333332593</v>
      </c>
      <c r="DP59" s="11">
        <v>792.62368100000003</v>
      </c>
      <c r="DQ59" s="11"/>
      <c r="DR59" s="15"/>
      <c r="DS59" s="15"/>
      <c r="DT59" s="24">
        <v>883.3</v>
      </c>
      <c r="DU59" s="16">
        <v>-0.86419753086420803</v>
      </c>
      <c r="DV59" s="29">
        <v>499.2</v>
      </c>
      <c r="DW59" s="16">
        <v>2.0036064916850727E-2</v>
      </c>
      <c r="DX59" s="9">
        <v>111.08240967172054</v>
      </c>
      <c r="DY59" s="18">
        <v>6.2091954902549998E-2</v>
      </c>
      <c r="DZ59" s="15">
        <v>1</v>
      </c>
      <c r="EA59" s="9">
        <v>104.58831663206851</v>
      </c>
      <c r="EB59" s="15">
        <v>1.9230984560458487E-3</v>
      </c>
      <c r="EC59" s="15">
        <v>1</v>
      </c>
      <c r="ED59" s="9">
        <v>105.3623204892794</v>
      </c>
      <c r="EE59" s="15">
        <v>2.4336723591472036E-2</v>
      </c>
      <c r="EF59" s="15">
        <v>1</v>
      </c>
      <c r="EG59" s="9">
        <v>106.2816902621696</v>
      </c>
      <c r="EH59" s="15">
        <v>-2.3637525581718913E-3</v>
      </c>
      <c r="EI59" s="15">
        <v>0</v>
      </c>
      <c r="EJ59" s="16">
        <v>-1.3062322720886477</v>
      </c>
      <c r="EK59" s="16">
        <v>-0.4259195721874498</v>
      </c>
      <c r="EL59" s="16">
        <v>1.2186680510629211</v>
      </c>
      <c r="EM59" s="16">
        <v>-0.99573758557119918</v>
      </c>
      <c r="EP59" s="15"/>
      <c r="ET59" s="25">
        <v>1489.21</v>
      </c>
      <c r="EU59" s="16">
        <v>-1.3062322720886477</v>
      </c>
      <c r="EV59" s="24">
        <v>841.63</v>
      </c>
      <c r="EW59" s="16">
        <v>-0.4259195721874498</v>
      </c>
      <c r="EX59" s="7">
        <v>67.502336789052734</v>
      </c>
      <c r="EY59" s="7">
        <f t="shared" si="0"/>
        <v>1.3097778722970541</v>
      </c>
      <c r="EZ59" s="7">
        <f t="shared" si="1"/>
        <v>2.6469862627226153E-2</v>
      </c>
      <c r="FA59" s="7">
        <v>94.101893217420752</v>
      </c>
      <c r="FB59" s="7">
        <f t="shared" si="2"/>
        <v>1.8259008997363564</v>
      </c>
      <c r="FC59" s="7">
        <f t="shared" si="3"/>
        <v>3.6900414191749734E-2</v>
      </c>
      <c r="FD59" s="7">
        <v>42.279353380560281</v>
      </c>
      <c r="FE59" s="7">
        <f t="shared" si="4"/>
        <v>0.82036510359543968</v>
      </c>
      <c r="FF59" s="7">
        <f t="shared" si="5"/>
        <v>1.6579110134345397E-2</v>
      </c>
      <c r="FG59" s="7">
        <v>48.439824067966185</v>
      </c>
      <c r="FH59" s="7">
        <f t="shared" si="6"/>
        <v>0.93989945711736778</v>
      </c>
      <c r="FI59" s="7">
        <f t="shared" si="7"/>
        <v>1.899483113855711E-2</v>
      </c>
      <c r="FJ59" s="7">
        <v>40.669865361229071</v>
      </c>
      <c r="FK59" s="7">
        <f t="shared" si="8"/>
        <v>0.78913549150015727</v>
      </c>
      <c r="FL59" s="7">
        <f t="shared" si="9"/>
        <v>1.5947977512892616E-2</v>
      </c>
      <c r="FM59" s="7">
        <v>45.865259286423552</v>
      </c>
      <c r="FN59" s="7">
        <f t="shared" si="10"/>
        <v>0.88994403124525601</v>
      </c>
      <c r="FO59" s="7">
        <f t="shared" si="11"/>
        <v>1.7985260517242262E-2</v>
      </c>
      <c r="FP59" s="7">
        <v>103.02162704672865</v>
      </c>
      <c r="FQ59" s="7">
        <f t="shared" si="12"/>
        <v>1.9989744635881732</v>
      </c>
      <c r="FR59" s="7">
        <f t="shared" si="13"/>
        <v>4.0398132054037021E-2</v>
      </c>
      <c r="FS59" s="7">
        <v>6.2238095359999912</v>
      </c>
      <c r="FT59" s="7">
        <f t="shared" si="14"/>
        <v>0.12076334538045523</v>
      </c>
      <c r="FU59" s="7">
        <f t="shared" si="15"/>
        <v>2.4405582276472741E-3</v>
      </c>
      <c r="FV59" s="7">
        <v>44.584204659285874</v>
      </c>
      <c r="FW59" s="7">
        <f t="shared" si="16"/>
        <v>0.86508715837769634</v>
      </c>
      <c r="FX59" s="7">
        <f t="shared" si="17"/>
        <v>1.7482917315342829E-2</v>
      </c>
      <c r="FY59" s="7">
        <v>51.537240181549947</v>
      </c>
      <c r="FZ59" s="14">
        <v>49.481853787554364</v>
      </c>
      <c r="GA59" s="14">
        <f t="shared" si="18"/>
        <v>1.0415381849439229</v>
      </c>
      <c r="GR59" s="7"/>
      <c r="GS59" s="7"/>
      <c r="GT59" s="7"/>
      <c r="GU59" s="7"/>
      <c r="GV59" s="7"/>
      <c r="GW59" s="7"/>
      <c r="GX59" s="7"/>
      <c r="GY59" s="7"/>
      <c r="GZ59" s="7"/>
    </row>
    <row r="60" spans="1:208">
      <c r="A60" s="5">
        <v>59</v>
      </c>
      <c r="B60" s="6"/>
      <c r="P60" s="37"/>
      <c r="AA60" s="39"/>
      <c r="AG60" s="39"/>
      <c r="AH60" s="37"/>
      <c r="AJ60" s="39"/>
      <c r="AK60" s="37"/>
      <c r="AQ60" s="39"/>
      <c r="CO60" s="7">
        <v>0.72849560212002729</v>
      </c>
      <c r="CP60" s="7">
        <v>1.99227238280828</v>
      </c>
      <c r="CQ60" s="7">
        <v>0.83373380530959995</v>
      </c>
      <c r="CR60" s="7">
        <v>1.0345807853863409</v>
      </c>
      <c r="CS60" s="7">
        <v>0.42063113082384529</v>
      </c>
      <c r="CT60" s="7">
        <v>0.41898844089869325</v>
      </c>
      <c r="CU60" s="7">
        <v>1.1205193630573484</v>
      </c>
      <c r="CV60" s="7">
        <v>0</v>
      </c>
      <c r="CW60" s="7">
        <v>0.69926762366276929</v>
      </c>
      <c r="CX60" s="7">
        <v>0.7313657795606332</v>
      </c>
      <c r="CY60" s="7">
        <v>0.71</v>
      </c>
      <c r="CZ60" s="8">
        <v>3.1287476190476191</v>
      </c>
      <c r="DA60" s="15">
        <v>9.2672241645210818E-3</v>
      </c>
      <c r="DB60" s="15">
        <v>1</v>
      </c>
      <c r="DC60" s="8">
        <v>3.1000190476190479</v>
      </c>
      <c r="DD60" s="15">
        <v>6.6917349731310027E-2</v>
      </c>
      <c r="DE60" s="15">
        <v>1</v>
      </c>
      <c r="DF60" s="8">
        <v>2.9050565217391306</v>
      </c>
      <c r="DG60" s="15">
        <v>-8.4830523621433063E-3</v>
      </c>
      <c r="DH60" s="15">
        <v>0</v>
      </c>
      <c r="DI60" s="8">
        <v>2.8514333333333335</v>
      </c>
      <c r="DJ60" s="15">
        <v>-2.5102517400502733E-2</v>
      </c>
      <c r="DK60" s="15">
        <v>0</v>
      </c>
      <c r="DL60" s="16">
        <v>1.7208196535718479</v>
      </c>
      <c r="DM60" s="16">
        <v>-8.0128205128204844E-2</v>
      </c>
      <c r="DN60" s="16">
        <v>-0.52472926202969949</v>
      </c>
      <c r="DO60" s="16">
        <v>0.50342327829238087</v>
      </c>
      <c r="DP60" s="11">
        <v>798.30062340000018</v>
      </c>
      <c r="DQ60" s="11"/>
      <c r="DR60" s="15"/>
      <c r="DS60" s="15"/>
      <c r="DT60" s="24">
        <v>898.5</v>
      </c>
      <c r="DU60" s="16">
        <v>1.7208196535718479</v>
      </c>
      <c r="DV60" s="29">
        <v>498.8</v>
      </c>
      <c r="DW60" s="16">
        <v>-8.0128205128204844E-2</v>
      </c>
      <c r="DX60" s="9">
        <v>112.16605748142401</v>
      </c>
      <c r="DY60" s="18">
        <v>9.7553502206690311E-3</v>
      </c>
      <c r="DZ60" s="15">
        <v>1</v>
      </c>
      <c r="EA60" s="9">
        <v>111.08240967172054</v>
      </c>
      <c r="EB60" s="15">
        <v>6.2091954902549998E-2</v>
      </c>
      <c r="EC60" s="15">
        <v>1</v>
      </c>
      <c r="ED60" s="9">
        <v>104.38756905918044</v>
      </c>
      <c r="EE60" s="15">
        <v>-9.2514233321023664E-3</v>
      </c>
      <c r="EF60" s="15">
        <v>0</v>
      </c>
      <c r="EG60" s="9">
        <v>102.85906778765475</v>
      </c>
      <c r="EH60" s="15">
        <v>-3.2203312405665811E-2</v>
      </c>
      <c r="EI60" s="15">
        <v>0</v>
      </c>
      <c r="EJ60" s="16">
        <v>1.1395303550204572</v>
      </c>
      <c r="EK60" s="16">
        <v>-0.65111747442463397</v>
      </c>
      <c r="EL60" s="16">
        <v>-0.77921053150705744</v>
      </c>
      <c r="EM60" s="16">
        <v>0.24669394532408351</v>
      </c>
      <c r="EP60" s="15"/>
      <c r="ET60" s="25">
        <v>1506.18</v>
      </c>
      <c r="EU60" s="16">
        <v>1.1395303550204572</v>
      </c>
      <c r="EV60" s="24">
        <v>836.15</v>
      </c>
      <c r="EW60" s="16">
        <v>-0.65111747442463397</v>
      </c>
      <c r="EX60" s="7">
        <v>68.722583946009252</v>
      </c>
      <c r="EY60" s="7">
        <f t="shared" si="0"/>
        <v>1.3053830349409283</v>
      </c>
      <c r="EZ60" s="7">
        <f t="shared" si="1"/>
        <v>2.5827088152784037E-2</v>
      </c>
      <c r="FA60" s="7">
        <v>97.968931630499441</v>
      </c>
      <c r="FB60" s="7">
        <f t="shared" si="2"/>
        <v>1.8609163677869556</v>
      </c>
      <c r="FC60" s="7">
        <f t="shared" si="3"/>
        <v>3.6818351234331234E-2</v>
      </c>
      <c r="FD60" s="7">
        <v>43.465584447669926</v>
      </c>
      <c r="FE60" s="7">
        <f t="shared" si="4"/>
        <v>0.82562722883581929</v>
      </c>
      <c r="FF60" s="7">
        <f t="shared" si="5"/>
        <v>1.6335088360824639E-2</v>
      </c>
      <c r="FG60" s="7">
        <v>49.975553965634646</v>
      </c>
      <c r="FH60" s="7">
        <f t="shared" si="6"/>
        <v>0.94928386801879938</v>
      </c>
      <c r="FI60" s="7">
        <f t="shared" si="7"/>
        <v>1.8781643000628394E-2</v>
      </c>
      <c r="FJ60" s="7">
        <v>41.261566606626388</v>
      </c>
      <c r="FK60" s="7">
        <f t="shared" si="8"/>
        <v>0.7837619884271394</v>
      </c>
      <c r="FL60" s="7">
        <f t="shared" si="9"/>
        <v>1.5506781859490799E-2</v>
      </c>
      <c r="FM60" s="7">
        <v>46.476417862120577</v>
      </c>
      <c r="FN60" s="7">
        <f t="shared" si="10"/>
        <v>0.88281790233181179</v>
      </c>
      <c r="FO60" s="7">
        <f t="shared" si="11"/>
        <v>1.7466609551434358E-2</v>
      </c>
      <c r="FP60" s="7">
        <v>105.29652368898135</v>
      </c>
      <c r="FQ60" s="7">
        <f t="shared" si="12"/>
        <v>2.0001037180126833</v>
      </c>
      <c r="FR60" s="7">
        <f t="shared" si="13"/>
        <v>3.9572182001095385E-2</v>
      </c>
      <c r="FS60" s="7">
        <v>6.2238095359999912</v>
      </c>
      <c r="FT60" s="7">
        <f t="shared" si="14"/>
        <v>0.11822104051531011</v>
      </c>
      <c r="FU60" s="7">
        <f t="shared" si="15"/>
        <v>2.3390109670307891E-3</v>
      </c>
      <c r="FV60" s="7">
        <v>45.595235191398586</v>
      </c>
      <c r="FW60" s="7">
        <f t="shared" si="16"/>
        <v>0.86607986887910982</v>
      </c>
      <c r="FX60" s="7">
        <f t="shared" si="17"/>
        <v>1.7135446472157215E-2</v>
      </c>
      <c r="FY60" s="7">
        <v>52.645531699528412</v>
      </c>
      <c r="FZ60" s="14">
        <v>50.543174949446026</v>
      </c>
      <c r="GA60" s="14">
        <f t="shared" si="18"/>
        <v>1.0415952648836404</v>
      </c>
      <c r="GR60" s="7"/>
      <c r="GS60" s="7"/>
      <c r="GT60" s="7"/>
      <c r="GU60" s="7"/>
      <c r="GV60" s="7"/>
      <c r="GW60" s="7"/>
      <c r="GX60" s="7"/>
      <c r="GY60" s="7"/>
      <c r="GZ60" s="7"/>
    </row>
    <row r="61" spans="1:208">
      <c r="A61" s="5">
        <v>60</v>
      </c>
      <c r="B61" s="40" t="s">
        <v>258</v>
      </c>
      <c r="C61" s="35">
        <f>((1+'Teste IPCA e Camb trim'!CO61/100)*(1+'Teste IPCA e Camb trim'!CO62/100)*(1+CO63/100)-1)*100</f>
        <v>0.88663361531819973</v>
      </c>
      <c r="D61" s="35">
        <f>((1+'Teste IPCA e Camb trim'!CP61/100)*(1+'Teste IPCA e Camb trim'!CP62/100)*(1+CP63/100)-1)*100</f>
        <v>5.0223937261808071</v>
      </c>
      <c r="E61" s="35">
        <f>((1+'Teste IPCA e Camb trim'!CQ61/100)*(1+'Teste IPCA e Camb trim'!CQ62/100)*(1+CQ63/100)-1)*100</f>
        <v>1.5063683043263554</v>
      </c>
      <c r="F61" s="35">
        <f>((1+'Teste IPCA e Camb trim'!CR61/100)*(1+'Teste IPCA e Camb trim'!CR62/100)*(1+CR63/100)-1)*100</f>
        <v>2.6794841547368664</v>
      </c>
      <c r="G61" s="35">
        <f>((1+'Teste IPCA e Camb trim'!CS61/100)*(1+'Teste IPCA e Camb trim'!CS62/100)*(1+CS63/100)-1)*100</f>
        <v>1.5718158588357456</v>
      </c>
      <c r="H61" s="35">
        <f>((1+'Teste IPCA e Camb trim'!CT61/100)*(1+'Teste IPCA e Camb trim'!CT62/100)*(1+CT63/100)-1)*100</f>
        <v>1.7522374720035927</v>
      </c>
      <c r="I61" s="35">
        <f>((1+'Teste IPCA e Camb trim'!CU61/100)*(1+'Teste IPCA e Camb trim'!CU62/100)*(1+CU63/100)-1)*100</f>
        <v>4.2367066421914235</v>
      </c>
      <c r="J61" s="35">
        <f>((1+'Teste IPCA e Camb trim'!CV61/100)*(1+'Teste IPCA e Camb trim'!CV62/100)*(1+CV63/100)-1)*100</f>
        <v>0</v>
      </c>
      <c r="K61" s="35">
        <f>((1+'Teste IPCA e Camb trim'!CW61/100)*(1+'Teste IPCA e Camb trim'!CW62/100)*(1+CW63/100)-1)*100</f>
        <v>1.4121209827074654</v>
      </c>
      <c r="L61" s="35">
        <f>((1+'Teste IPCA e Camb trim'!CX61/100)*(1+'Teste IPCA e Camb trim'!CX62/100)*(1+CX63/100)-1)*100</f>
        <v>1.9694588593093698</v>
      </c>
      <c r="M61" s="35">
        <f>((1+'Teste IPCA e Camb trim'!CY61/100)*(1+'Teste IPCA e Camb trim'!CY62/100)*(1+CY63/100)-1)*100</f>
        <v>1.9415797207000152</v>
      </c>
      <c r="N61" s="35">
        <f>AVERAGE(CZ61:CZ63)</f>
        <v>2.9765461760461762</v>
      </c>
      <c r="O61" s="39">
        <f>(N61-N58)/N58</f>
        <v>-2.2411348500538157E-2</v>
      </c>
      <c r="P61" s="37">
        <f>IF(O61&gt;0,1,0)</f>
        <v>0</v>
      </c>
      <c r="Q61" s="35">
        <v>3.044783888888889</v>
      </c>
      <c r="R61" s="35">
        <v>5.1569194448538393E-2</v>
      </c>
      <c r="S61" s="35">
        <v>1</v>
      </c>
      <c r="T61" s="35">
        <f>((1+'Teste IPCA e Camb trim'!DL61/100)*(1+'Teste IPCA e Camb trim'!DL62/100)*(1+DL63/100)-1)*100</f>
        <v>2.7824151363383454</v>
      </c>
      <c r="U61" s="35">
        <f>((1+'Teste IPCA e Camb trim'!DM61/100)*(1+'Teste IPCA e Camb trim'!DM62/100)*(1+DM63/100)-1)*100</f>
        <v>0.14033680834002471</v>
      </c>
      <c r="V61" s="35">
        <f>((1+'Teste IPCA e Camb trim'!DN61/100)*(1+'Teste IPCA e Camb trim'!DN62/100)*(1+DN63/100)-1)*100</f>
        <v>2.6374859708193199</v>
      </c>
      <c r="W61" s="35">
        <f>((1+'Teste IPCA e Camb trim'!DO61/100)*(1+'Teste IPCA e Camb trim'!DO62/100)*(1+DO63/100)-1)*100</f>
        <v>-4.0072129833712555E-2</v>
      </c>
      <c r="X61" s="35">
        <f>AVERAGE(DP61:DP63)</f>
        <v>801.23710003333326</v>
      </c>
      <c r="Y61" s="39">
        <f>(X61-X58)/X58</f>
        <v>1.1140651108922364E-2</v>
      </c>
      <c r="AA61" s="39"/>
      <c r="AB61" s="35">
        <f>AVERAGE(DT61:DT63)</f>
        <v>914.13333333333333</v>
      </c>
      <c r="AC61" s="39">
        <f>(AB61-AB58)/AB58</f>
        <v>2.604010775216993E-2</v>
      </c>
      <c r="AD61" s="35">
        <f>AVERAGE(DV61:DV63)</f>
        <v>499.13333333333338</v>
      </c>
      <c r="AE61" s="39">
        <f>(AD61-AD58)/AD58</f>
        <v>2.0038741567045539E-4</v>
      </c>
      <c r="AF61" s="35">
        <f>AVERAGE(DX61:DX63)</f>
        <v>105.12029678774667</v>
      </c>
      <c r="AG61" s="39">
        <f>(AF61-AF58)/AF58</f>
        <v>-3.8055197095109461E-2</v>
      </c>
      <c r="AH61" s="37">
        <f>IF(AG61&gt;0,1,0)</f>
        <v>0</v>
      </c>
      <c r="AI61" s="35">
        <v>109.27892792840436</v>
      </c>
      <c r="AJ61" s="39">
        <f>(AI61-AI58)/AI58</f>
        <v>4.8712060520791869E-2</v>
      </c>
      <c r="AK61" s="37">
        <f>IF(AJ61&gt;0,1,0)</f>
        <v>1</v>
      </c>
      <c r="AL61" s="35">
        <f>((1+'Teste IPCA e Camb trim'!EJ61/100)*(1+'Teste IPCA e Camb trim'!EJ62/100)*(1+EJ63/100)-1)*100</f>
        <v>1.1047816330053584</v>
      </c>
      <c r="AM61" s="35">
        <f>((1+'Teste IPCA e Camb trim'!EK61/100)*(1+'Teste IPCA e Camb trim'!EK62/100)*(1+EK63/100)-1)*100</f>
        <v>-1.4937511212103072</v>
      </c>
      <c r="AN61" s="35">
        <f>((1+'Teste IPCA e Camb trim'!EL61/100)*(1+'Teste IPCA e Camb trim'!EL62/100)*(1+EL63/100)-1)*100</f>
        <v>0.65477295018954162</v>
      </c>
      <c r="AO61" s="35">
        <f>((1+'Teste IPCA e Camb trim'!EM61/100)*(1+'Teste IPCA e Camb trim'!EM62/100)*(1+EM63/100)-1)*100</f>
        <v>-1.9710611312896975</v>
      </c>
      <c r="AQ61" s="39"/>
      <c r="AV61" s="35">
        <f>AVERAGE(ET61:ET63)</f>
        <v>1511.9333333333334</v>
      </c>
      <c r="AW61" s="39">
        <f>(AV61-AV58)/AV58</f>
        <v>6.9910818749153603E-3</v>
      </c>
      <c r="AX61" s="35">
        <f>AVERAGE(EV61:EV63)</f>
        <v>825.54666666666662</v>
      </c>
      <c r="AY61" s="39">
        <f>(AX61-AX58)/AX58</f>
        <v>-1.8378841146091555E-2</v>
      </c>
      <c r="AZ61" s="35">
        <f>L61+AZ58</f>
        <v>44.910205387974301</v>
      </c>
      <c r="BA61" s="35">
        <f>M61+BA58</f>
        <v>43.467230296800153</v>
      </c>
      <c r="BB61" s="35">
        <f>AZ61/$BA61</f>
        <v>1.0331968492430117</v>
      </c>
      <c r="BD61" s="35">
        <f>C61+BD58</f>
        <v>55.351177686407965</v>
      </c>
      <c r="BE61" s="35">
        <f>BD61/$AZ61</f>
        <v>1.2324855165598834</v>
      </c>
      <c r="BF61" s="35">
        <f>BD61/$BA61</f>
        <v>1.2734001524473173</v>
      </c>
      <c r="BG61" s="35">
        <f>D61+BG58</f>
        <v>78.247986197147668</v>
      </c>
      <c r="BH61" s="35">
        <f>BG61/$AZ61</f>
        <v>1.7423208271076021</v>
      </c>
      <c r="BI61" s="35">
        <f>BG61/$BA61</f>
        <v>1.8001603889380526</v>
      </c>
      <c r="BJ61" s="35">
        <f>E61+BJ58</f>
        <v>38.078774865356046</v>
      </c>
      <c r="BK61" s="35">
        <f>BJ61/$AZ61</f>
        <v>0.84788690090365249</v>
      </c>
      <c r="BL61" s="35">
        <f>BJ61/$BA61</f>
        <v>0.87603407452807547</v>
      </c>
      <c r="BM61" s="35">
        <f>F61+BM58</f>
        <v>43.990657365785701</v>
      </c>
      <c r="BN61" s="35">
        <f>BM61/$AZ61</f>
        <v>0.97952474244451282</v>
      </c>
      <c r="BO61" s="35">
        <f>BM61/$BA61</f>
        <v>1.0120418776492432</v>
      </c>
      <c r="BP61" s="35">
        <f>G61+BP58</f>
        <v>36.517271667769499</v>
      </c>
      <c r="BQ61" s="35">
        <f>BP61/$AZ61</f>
        <v>0.81311744963757848</v>
      </c>
      <c r="BR61" s="35">
        <f>BP61/$BA61</f>
        <v>0.84011038703005936</v>
      </c>
      <c r="BS61" s="35">
        <f>H61+BS58</f>
        <v>40.341834227651105</v>
      </c>
      <c r="BT61" s="35">
        <f>BS61/$AZ61</f>
        <v>0.89827766048145308</v>
      </c>
      <c r="BU61" s="35">
        <f>BS61/$BA61</f>
        <v>0.92809764855482124</v>
      </c>
      <c r="BV61" s="35">
        <f>I61+BV58</f>
        <v>78.406057805028794</v>
      </c>
      <c r="BW61" s="35">
        <f>BV61/$AZ61</f>
        <v>1.7458405528918768</v>
      </c>
      <c r="BX61" s="35">
        <f>BV61/$BA61</f>
        <v>1.8037969585285647</v>
      </c>
      <c r="BY61" s="35">
        <f>J61+BY58</f>
        <v>6.0999999999999943</v>
      </c>
      <c r="BZ61" s="35">
        <f>BY61/$AZ61</f>
        <v>0.13582658879652784</v>
      </c>
      <c r="CA61" s="35">
        <f>BY61/$BA61</f>
        <v>0.14033560358799871</v>
      </c>
      <c r="CB61" s="35">
        <f>K61+CB58</f>
        <v>39.424125123791384</v>
      </c>
      <c r="CC61" s="35">
        <f>CB61/$AZ61</f>
        <v>0.87784334948394749</v>
      </c>
      <c r="CD61" s="35">
        <f>CB61/$BA61</f>
        <v>0.90698498281574658</v>
      </c>
      <c r="CO61" s="7">
        <v>0.80972544303801186</v>
      </c>
      <c r="CP61" s="7">
        <v>0.44086502569649078</v>
      </c>
      <c r="CQ61" s="7">
        <v>0.4838957686970069</v>
      </c>
      <c r="CR61" s="7">
        <v>1.4866114535557307</v>
      </c>
      <c r="CS61" s="7">
        <v>0.53620712872552989</v>
      </c>
      <c r="CT61" s="7">
        <v>0.51794780821010633</v>
      </c>
      <c r="CU61" s="7">
        <v>2.5268655258584571</v>
      </c>
      <c r="CV61" s="7">
        <v>0</v>
      </c>
      <c r="CW61" s="7">
        <v>0.48887354850510878</v>
      </c>
      <c r="CX61" s="7">
        <v>0.92094565432614406</v>
      </c>
      <c r="CY61" s="7">
        <v>0.91</v>
      </c>
      <c r="CZ61" s="8">
        <v>3.0363772727272726</v>
      </c>
      <c r="DA61" s="15">
        <v>-2.9523105589598031E-2</v>
      </c>
      <c r="DB61" s="15">
        <v>0</v>
      </c>
      <c r="DC61" s="8">
        <v>3.1287476190476191</v>
      </c>
      <c r="DD61" s="15">
        <v>9.2672241645210818E-3</v>
      </c>
      <c r="DE61" s="15">
        <v>1</v>
      </c>
      <c r="DF61" s="8">
        <v>2.9055849999999994</v>
      </c>
      <c r="DG61" s="15">
        <v>1.8191668799349969E-4</v>
      </c>
      <c r="DH61" s="15">
        <v>1</v>
      </c>
      <c r="DI61" s="8">
        <v>2.9299111111111116</v>
      </c>
      <c r="DJ61" s="15">
        <v>2.7522220793441132E-2</v>
      </c>
      <c r="DK61" s="15">
        <v>1</v>
      </c>
      <c r="DL61" s="16">
        <v>1.7807456872565464</v>
      </c>
      <c r="DM61" s="16">
        <v>2.0048115477133699E-2</v>
      </c>
      <c r="DN61" s="16">
        <v>-0.86419753086420803</v>
      </c>
      <c r="DO61" s="16">
        <v>2.0036064916850727E-2</v>
      </c>
      <c r="DP61" s="11">
        <v>805.29309699999999</v>
      </c>
      <c r="DQ61" s="11"/>
      <c r="DR61" s="15"/>
      <c r="DS61" s="15"/>
      <c r="DT61" s="24">
        <v>914.5</v>
      </c>
      <c r="DU61" s="16">
        <v>1.7807456872565464</v>
      </c>
      <c r="DV61" s="29">
        <v>498.9</v>
      </c>
      <c r="DW61" s="16">
        <v>2.0048115477133699E-2</v>
      </c>
      <c r="DX61" s="9">
        <v>108.30196155000664</v>
      </c>
      <c r="DY61" s="18">
        <v>-3.4449779355553219E-2</v>
      </c>
      <c r="DZ61" s="15">
        <v>0</v>
      </c>
      <c r="EA61" s="9">
        <v>112.16605748142401</v>
      </c>
      <c r="EB61" s="15">
        <v>9.7553502206690311E-3</v>
      </c>
      <c r="EC61" s="15">
        <v>1</v>
      </c>
      <c r="ED61" s="9">
        <v>104.58831663206851</v>
      </c>
      <c r="EE61" s="15">
        <v>1.9230984560458487E-3</v>
      </c>
      <c r="EF61" s="15">
        <v>1</v>
      </c>
      <c r="EG61" s="9">
        <v>105.3623204892794</v>
      </c>
      <c r="EH61" s="15">
        <v>2.4336723591472036E-2</v>
      </c>
      <c r="EI61" s="15">
        <v>1</v>
      </c>
      <c r="EJ61" s="16">
        <v>0.83788126253170336</v>
      </c>
      <c r="EK61" s="16">
        <v>-0.90653590862882494</v>
      </c>
      <c r="EL61" s="16">
        <v>-1.3062322720886477</v>
      </c>
      <c r="EM61" s="16">
        <v>-0.4259195721874498</v>
      </c>
      <c r="EP61" s="15"/>
      <c r="ET61" s="25">
        <v>1518.8</v>
      </c>
      <c r="EU61" s="16">
        <v>0.83788126253170336</v>
      </c>
      <c r="EV61" s="24">
        <v>828.57</v>
      </c>
      <c r="EW61" s="16">
        <v>-0.90653590862882494</v>
      </c>
      <c r="EX61" s="7">
        <v>70.088773636371243</v>
      </c>
      <c r="EY61" s="7">
        <f t="shared" si="0"/>
        <v>1.2967080415354668</v>
      </c>
      <c r="EZ61" s="7">
        <f t="shared" si="1"/>
        <v>2.4978427331120764E-2</v>
      </c>
      <c r="FA61" s="7">
        <v>98.841707411803313</v>
      </c>
      <c r="FB61" s="7">
        <f t="shared" si="2"/>
        <v>1.8286642808866371</v>
      </c>
      <c r="FC61" s="7">
        <f t="shared" si="3"/>
        <v>3.5225475889742709E-2</v>
      </c>
      <c r="FD61" s="7">
        <v>44.159808340348626</v>
      </c>
      <c r="FE61" s="7">
        <f t="shared" si="4"/>
        <v>0.81699786737144187</v>
      </c>
      <c r="FF61" s="7">
        <f t="shared" si="5"/>
        <v>1.5737792321896409E-2</v>
      </c>
      <c r="FG61" s="7">
        <v>52.205107728421417</v>
      </c>
      <c r="FH61" s="7">
        <f t="shared" si="6"/>
        <v>0.96584345093378088</v>
      </c>
      <c r="FI61" s="7">
        <f t="shared" si="7"/>
        <v>1.8604997948359285E-2</v>
      </c>
      <c r="FJ61" s="7">
        <v>42.019021196920491</v>
      </c>
      <c r="FK61" s="7">
        <f t="shared" si="8"/>
        <v>0.77739129758751191</v>
      </c>
      <c r="FL61" s="7">
        <f t="shared" si="9"/>
        <v>1.4974852790796264E-2</v>
      </c>
      <c r="FM61" s="7">
        <v>47.235089257982096</v>
      </c>
      <c r="FN61" s="7">
        <f t="shared" si="10"/>
        <v>0.87389344834657434</v>
      </c>
      <c r="FO61" s="7">
        <f t="shared" si="11"/>
        <v>1.6833769279952757E-2</v>
      </c>
      <c r="FP61" s="7">
        <v>110.48409077186405</v>
      </c>
      <c r="FQ61" s="7">
        <f t="shared" si="12"/>
        <v>2.0440592912766502</v>
      </c>
      <c r="FR61" s="7">
        <f t="shared" si="13"/>
        <v>3.9374620062660827E-2</v>
      </c>
      <c r="FS61" s="7">
        <v>6.2238095359999912</v>
      </c>
      <c r="FT61" s="7">
        <f t="shared" si="14"/>
        <v>0.11514631310553131</v>
      </c>
      <c r="FU61" s="7">
        <f t="shared" si="15"/>
        <v>2.2180581304541286E-3</v>
      </c>
      <c r="FV61" s="7">
        <v>46.307011784133145</v>
      </c>
      <c r="FW61" s="7">
        <f t="shared" si="16"/>
        <v>0.85672314472917233</v>
      </c>
      <c r="FX61" s="7">
        <f t="shared" si="17"/>
        <v>1.6503018511527891E-2</v>
      </c>
      <c r="FY61" s="7">
        <v>54.051314090238264</v>
      </c>
      <c r="FZ61" s="14">
        <v>51.913117841485999</v>
      </c>
      <c r="GA61" s="14">
        <f t="shared" si="18"/>
        <v>1.0411879759424416</v>
      </c>
      <c r="GR61" s="7"/>
      <c r="GS61" s="7"/>
      <c r="GT61" s="7"/>
      <c r="GU61" s="7"/>
      <c r="GV61" s="7"/>
      <c r="GW61" s="7"/>
      <c r="GX61" s="7"/>
      <c r="GY61" s="7"/>
      <c r="GZ61" s="7"/>
    </row>
    <row r="62" spans="1:208">
      <c r="A62" s="5">
        <v>61</v>
      </c>
      <c r="B62" s="6"/>
      <c r="P62" s="37"/>
      <c r="AA62" s="39"/>
      <c r="AG62" s="39"/>
      <c r="AH62" s="37"/>
      <c r="AJ62" s="39"/>
      <c r="AK62" s="37"/>
      <c r="AQ62" s="39"/>
      <c r="CO62" s="7">
        <v>2.2120202659992039E-2</v>
      </c>
      <c r="CP62" s="7">
        <v>7.76856539853088</v>
      </c>
      <c r="CQ62" s="7">
        <v>0.15251639758937507</v>
      </c>
      <c r="CR62" s="7">
        <v>0.69915732649061813</v>
      </c>
      <c r="CS62" s="7">
        <v>0.67717278711105777</v>
      </c>
      <c r="CT62" s="7">
        <v>0.60330137275137474</v>
      </c>
      <c r="CU62" s="7">
        <v>1.4463770956345545</v>
      </c>
      <c r="CV62" s="7">
        <v>0</v>
      </c>
      <c r="CW62" s="7">
        <v>0.55957399926549467</v>
      </c>
      <c r="CX62" s="7">
        <v>0.70063307936689689</v>
      </c>
      <c r="CY62" s="7">
        <v>0.69</v>
      </c>
      <c r="CZ62" s="8">
        <v>3.002513636363636</v>
      </c>
      <c r="DA62" s="15">
        <v>-1.1152644524051625E-2</v>
      </c>
      <c r="DB62" s="15">
        <v>0</v>
      </c>
      <c r="DC62" s="8">
        <v>3.0363772727272726</v>
      </c>
      <c r="DD62" s="15">
        <v>-2.9523105589598031E-2</v>
      </c>
      <c r="DE62" s="15">
        <v>0</v>
      </c>
      <c r="DF62" s="8">
        <v>3.1000190476190479</v>
      </c>
      <c r="DG62" s="15">
        <v>6.6917349731310027E-2</v>
      </c>
      <c r="DH62" s="15">
        <v>1</v>
      </c>
      <c r="DI62" s="8">
        <v>2.9050565217391306</v>
      </c>
      <c r="DJ62" s="15">
        <v>-8.4830523621433063E-3</v>
      </c>
      <c r="DK62" s="15">
        <v>0</v>
      </c>
      <c r="DL62" s="16">
        <v>-1.1044286495352718</v>
      </c>
      <c r="DM62" s="16">
        <v>2.0044097013438567E-2</v>
      </c>
      <c r="DN62" s="16">
        <v>1.7208196535718479</v>
      </c>
      <c r="DO62" s="16">
        <v>-8.0128205128204844E-2</v>
      </c>
      <c r="DP62" s="11">
        <v>797.42828509999993</v>
      </c>
      <c r="DQ62" s="11"/>
      <c r="DR62" s="15"/>
      <c r="DS62" s="15"/>
      <c r="DT62" s="24">
        <v>904.4</v>
      </c>
      <c r="DU62" s="16">
        <v>-1.1044286495352718</v>
      </c>
      <c r="DV62" s="29">
        <v>499</v>
      </c>
      <c r="DW62" s="16">
        <v>2.0044097013438567E-2</v>
      </c>
      <c r="DX62" s="9">
        <v>105.94749794954348</v>
      </c>
      <c r="DY62" s="18">
        <v>-2.1739805694803049E-2</v>
      </c>
      <c r="DZ62" s="15">
        <v>0</v>
      </c>
      <c r="EA62" s="9">
        <v>108.30196155000664</v>
      </c>
      <c r="EB62" s="15">
        <v>-3.4449779355553219E-2</v>
      </c>
      <c r="EC62" s="15">
        <v>0</v>
      </c>
      <c r="ED62" s="9">
        <v>111.08240967172054</v>
      </c>
      <c r="EE62" s="15">
        <v>6.2091954902549998E-2</v>
      </c>
      <c r="EF62" s="15">
        <v>1</v>
      </c>
      <c r="EG62" s="9">
        <v>104.38756905918044</v>
      </c>
      <c r="EH62" s="15">
        <v>-9.2514233321023664E-3</v>
      </c>
      <c r="EI62" s="15">
        <v>0</v>
      </c>
      <c r="EJ62" s="16">
        <v>-1.6210165920463426</v>
      </c>
      <c r="EK62" s="16">
        <v>-0.50206983115489434</v>
      </c>
      <c r="EL62" s="16">
        <v>1.1395303550204572</v>
      </c>
      <c r="EM62" s="16">
        <v>-0.65111747442463397</v>
      </c>
      <c r="EP62" s="15"/>
      <c r="ET62" s="25">
        <v>1494.18</v>
      </c>
      <c r="EU62" s="16">
        <v>-1.6210165920463426</v>
      </c>
      <c r="EV62" s="24">
        <v>824.41</v>
      </c>
      <c r="EW62" s="16">
        <v>-0.50206983115489434</v>
      </c>
      <c r="EX62" s="7">
        <v>70.126397617801501</v>
      </c>
      <c r="EY62" s="7">
        <f t="shared" si="0"/>
        <v>1.2720038572850809</v>
      </c>
      <c r="EZ62" s="7">
        <f t="shared" si="1"/>
        <v>2.4017601842322461E-2</v>
      </c>
      <c r="FA62" s="7">
        <v>114.28885549164467</v>
      </c>
      <c r="FB62" s="7">
        <f t="shared" si="2"/>
        <v>2.0730547977437492</v>
      </c>
      <c r="FC62" s="7">
        <f t="shared" si="3"/>
        <v>3.9142809547602513E-2</v>
      </c>
      <c r="FD62" s="7">
        <v>44.379675686801079</v>
      </c>
      <c r="FE62" s="7">
        <f t="shared" si="4"/>
        <v>0.80499099592051271</v>
      </c>
      <c r="FF62" s="7">
        <f t="shared" si="5"/>
        <v>1.5199602670969247E-2</v>
      </c>
      <c r="FG62" s="7">
        <v>53.269260890397604</v>
      </c>
      <c r="FH62" s="7">
        <f t="shared" si="6"/>
        <v>0.96623678998321449</v>
      </c>
      <c r="FI62" s="7">
        <f t="shared" si="7"/>
        <v>1.824419821866902E-2</v>
      </c>
      <c r="FJ62" s="7">
        <v>42.980735360987524</v>
      </c>
      <c r="FK62" s="7">
        <f t="shared" si="8"/>
        <v>0.77961599376733237</v>
      </c>
      <c r="FL62" s="7">
        <f t="shared" si="9"/>
        <v>1.4720479360947262E-2</v>
      </c>
      <c r="FM62" s="7">
        <v>48.123360572647215</v>
      </c>
      <c r="FN62" s="7">
        <f t="shared" si="10"/>
        <v>0.87289668874120474</v>
      </c>
      <c r="FO62" s="7">
        <f t="shared" si="11"/>
        <v>1.6481777943987235E-2</v>
      </c>
      <c r="FP62" s="7">
        <v>113.52848445074292</v>
      </c>
      <c r="FQ62" s="7">
        <f t="shared" si="12"/>
        <v>2.0592626320279765</v>
      </c>
      <c r="FR62" s="7">
        <f t="shared" si="13"/>
        <v>3.8882389940533259E-2</v>
      </c>
      <c r="FS62" s="7">
        <v>6.2238095359999912</v>
      </c>
      <c r="FT62" s="7">
        <f t="shared" si="14"/>
        <v>0.11289200651581754</v>
      </c>
      <c r="FU62" s="7">
        <f t="shared" si="15"/>
        <v>2.1315935860956293E-3</v>
      </c>
      <c r="FV62" s="7">
        <v>47.125707781179457</v>
      </c>
      <c r="FW62" s="7">
        <f t="shared" si="16"/>
        <v>0.85480053319797356</v>
      </c>
      <c r="FX62" s="7">
        <f t="shared" si="17"/>
        <v>1.6140091669826311E-2</v>
      </c>
      <c r="FY62" s="7">
        <v>55.130648555953869</v>
      </c>
      <c r="FZ62" s="14">
        <v>52.961318354592237</v>
      </c>
      <c r="GA62" s="14">
        <f t="shared" si="18"/>
        <v>1.0409606533364086</v>
      </c>
      <c r="GR62" s="7"/>
      <c r="GS62" s="7"/>
      <c r="GT62" s="7"/>
      <c r="GU62" s="7"/>
      <c r="GV62" s="7"/>
      <c r="GW62" s="7"/>
      <c r="GX62" s="7"/>
      <c r="GY62" s="7"/>
      <c r="GZ62" s="7"/>
    </row>
    <row r="63" spans="1:208">
      <c r="A63" s="5">
        <v>62</v>
      </c>
      <c r="B63" s="6"/>
      <c r="P63" s="37"/>
      <c r="AA63" s="39"/>
      <c r="AG63" s="39"/>
      <c r="AH63" s="37"/>
      <c r="AJ63" s="39"/>
      <c r="AK63" s="37"/>
      <c r="AQ63" s="39"/>
      <c r="CO63" s="7">
        <v>5.4158246689905987E-2</v>
      </c>
      <c r="CP63" s="7">
        <v>-2.9759572164948511</v>
      </c>
      <c r="CQ63" s="7">
        <v>0.8637149561897095</v>
      </c>
      <c r="CR63" s="7">
        <v>0.4729351962122319</v>
      </c>
      <c r="CS63" s="7">
        <v>0.3505387986264541</v>
      </c>
      <c r="CT63" s="7">
        <v>0.62088246401277303</v>
      </c>
      <c r="CU63" s="7">
        <v>0.21816793893136843</v>
      </c>
      <c r="CV63" s="7">
        <v>0</v>
      </c>
      <c r="CW63" s="7">
        <v>0.35718317628130603</v>
      </c>
      <c r="CX63" s="7">
        <v>0.33595817191649502</v>
      </c>
      <c r="CY63" s="7">
        <v>0.33</v>
      </c>
      <c r="CZ63" s="8">
        <v>2.8907476190476196</v>
      </c>
      <c r="DA63" s="15">
        <v>-3.7224149779841453E-2</v>
      </c>
      <c r="DB63" s="15">
        <v>0</v>
      </c>
      <c r="DC63" s="8">
        <v>3.002513636363636</v>
      </c>
      <c r="DD63" s="15">
        <v>-1.1152644524051625E-2</v>
      </c>
      <c r="DE63" s="15">
        <v>0</v>
      </c>
      <c r="DF63" s="8">
        <v>3.1287476190476191</v>
      </c>
      <c r="DG63" s="15">
        <v>9.2672241645210818E-3</v>
      </c>
      <c r="DH63" s="15">
        <v>1</v>
      </c>
      <c r="DI63" s="8">
        <v>2.9055849999999994</v>
      </c>
      <c r="DJ63" s="15">
        <v>1.8191668799349969E-4</v>
      </c>
      <c r="DK63" s="15">
        <v>1</v>
      </c>
      <c r="DL63" s="16">
        <v>2.1118973905351668</v>
      </c>
      <c r="DM63" s="16">
        <v>0.10020040080160886</v>
      </c>
      <c r="DN63" s="16">
        <v>1.7807456872565464</v>
      </c>
      <c r="DO63" s="16">
        <v>2.0048115477133699E-2</v>
      </c>
      <c r="DP63" s="11">
        <v>800.98991799999999</v>
      </c>
      <c r="DQ63" s="11"/>
      <c r="DR63" s="15"/>
      <c r="DS63" s="15"/>
      <c r="DT63" s="24">
        <v>923.5</v>
      </c>
      <c r="DU63" s="16">
        <v>2.1118973905351668</v>
      </c>
      <c r="DV63" s="29">
        <v>499.5</v>
      </c>
      <c r="DW63" s="16">
        <v>0.10020040080160886</v>
      </c>
      <c r="DX63" s="9">
        <v>101.11143086368988</v>
      </c>
      <c r="DY63" s="18">
        <v>-4.56458829085018E-2</v>
      </c>
      <c r="DZ63" s="15">
        <v>0</v>
      </c>
      <c r="EA63" s="9">
        <v>105.94749794954348</v>
      </c>
      <c r="EB63" s="15">
        <v>-2.1739805694803049E-2</v>
      </c>
      <c r="EC63" s="15">
        <v>0</v>
      </c>
      <c r="ED63" s="9">
        <v>112.16605748142401</v>
      </c>
      <c r="EE63" s="15">
        <v>9.7553502206690311E-3</v>
      </c>
      <c r="EF63" s="15">
        <v>1</v>
      </c>
      <c r="EG63" s="9">
        <v>104.58831663206851</v>
      </c>
      <c r="EH63" s="15">
        <v>1.9230984560458487E-3</v>
      </c>
      <c r="EI63" s="15">
        <v>1</v>
      </c>
      <c r="EJ63" s="16">
        <v>1.916770402495005</v>
      </c>
      <c r="EK63" s="16">
        <v>-9.0974151211165033E-2</v>
      </c>
      <c r="EL63" s="16">
        <v>0.83788126253170336</v>
      </c>
      <c r="EM63" s="16">
        <v>-0.90653590862882494</v>
      </c>
      <c r="EP63" s="15"/>
      <c r="ET63" s="25">
        <v>1522.82</v>
      </c>
      <c r="EU63" s="16">
        <v>1.916770402495005</v>
      </c>
      <c r="EV63" s="24">
        <v>823.66</v>
      </c>
      <c r="EW63" s="16">
        <v>-9.0974151211165033E-2</v>
      </c>
      <c r="EX63" s="7">
        <v>70.218535091908009</v>
      </c>
      <c r="EY63" s="7">
        <f t="shared" si="0"/>
        <v>1.261747266345612</v>
      </c>
      <c r="EZ63" s="7">
        <f t="shared" si="1"/>
        <v>2.3599018549971984E-2</v>
      </c>
      <c r="FA63" s="7">
        <v>107.91171083249687</v>
      </c>
      <c r="FB63" s="7">
        <f t="shared" si="2"/>
        <v>1.9390507929475713</v>
      </c>
      <c r="FC63" s="7">
        <f t="shared" si="3"/>
        <v>3.6266926707629051E-2</v>
      </c>
      <c r="FD63" s="7">
        <v>45.626704539406184</v>
      </c>
      <c r="FE63" s="7">
        <f t="shared" si="4"/>
        <v>0.81986002199565933</v>
      </c>
      <c r="FF63" s="7">
        <f t="shared" si="5"/>
        <v>1.5334205497027261E-2</v>
      </c>
      <c r="FG63" s="7">
        <v>53.994125170122651</v>
      </c>
      <c r="FH63" s="7">
        <f t="shared" si="6"/>
        <v>0.97021306045411948</v>
      </c>
      <c r="FI63" s="7">
        <f t="shared" si="7"/>
        <v>1.8146325038131898E-2</v>
      </c>
      <c r="FJ63" s="7">
        <v>43.481938312989186</v>
      </c>
      <c r="FK63" s="7">
        <f t="shared" si="8"/>
        <v>0.78132101061369308</v>
      </c>
      <c r="FL63" s="7">
        <f t="shared" si="9"/>
        <v>1.4613393279906529E-2</v>
      </c>
      <c r="FM63" s="7">
        <v>49.043032543549181</v>
      </c>
      <c r="FN63" s="7">
        <f t="shared" si="10"/>
        <v>0.88124755328672633</v>
      </c>
      <c r="FO63" s="7">
        <f t="shared" si="11"/>
        <v>1.6482363712476137E-2</v>
      </c>
      <c r="FP63" s="7">
        <v>113.99433514430051</v>
      </c>
      <c r="FQ63" s="7">
        <f t="shared" si="12"/>
        <v>2.0483486384178629</v>
      </c>
      <c r="FR63" s="7">
        <f t="shared" si="13"/>
        <v>3.8311172771419502E-2</v>
      </c>
      <c r="FS63" s="7">
        <v>6.2238095359999912</v>
      </c>
      <c r="FT63" s="7">
        <f t="shared" si="14"/>
        <v>0.11183478348024818</v>
      </c>
      <c r="FU63" s="7">
        <f t="shared" si="15"/>
        <v>2.0916955402061968E-3</v>
      </c>
      <c r="FV63" s="7">
        <v>47.651216057358624</v>
      </c>
      <c r="FW63" s="7">
        <f t="shared" si="16"/>
        <v>0.85623819294608228</v>
      </c>
      <c r="FX63" s="7">
        <f t="shared" si="17"/>
        <v>1.6014602557493672E-2</v>
      </c>
      <c r="FY63" s="7">
        <v>55.651822646924657</v>
      </c>
      <c r="FZ63" s="14">
        <v>53.466090705162394</v>
      </c>
      <c r="GA63" s="14">
        <f t="shared" si="18"/>
        <v>1.0408807136062264</v>
      </c>
      <c r="GR63" s="7"/>
      <c r="GS63" s="7"/>
      <c r="GT63" s="7"/>
      <c r="GU63" s="7"/>
      <c r="GV63" s="7"/>
      <c r="GW63" s="7"/>
      <c r="GX63" s="7"/>
      <c r="GY63" s="7"/>
      <c r="GZ63" s="7"/>
    </row>
    <row r="64" spans="1:208">
      <c r="A64" s="5">
        <v>63</v>
      </c>
      <c r="B64" s="40" t="s">
        <v>259</v>
      </c>
      <c r="C64" s="35">
        <f>((1+'Teste IPCA e Camb trim'!CO64/100)*(1+'Teste IPCA e Camb trim'!CO65/100)*(1+CO66/100)-1)*100</f>
        <v>0.75925129390541635</v>
      </c>
      <c r="D64" s="35">
        <f>((1+'Teste IPCA e Camb trim'!CP64/100)*(1+'Teste IPCA e Camb trim'!CP65/100)*(1+CP66/100)-1)*100</f>
        <v>-6.1578853406168976</v>
      </c>
      <c r="E64" s="35">
        <f>((1+'Teste IPCA e Camb trim'!CQ64/100)*(1+'Teste IPCA e Camb trim'!CQ65/100)*(1+CQ66/100)-1)*100</f>
        <v>2.6043140799096198</v>
      </c>
      <c r="F64" s="35">
        <f>((1+'Teste IPCA e Camb trim'!CR64/100)*(1+'Teste IPCA e Camb trim'!CR65/100)*(1+CR66/100)-1)*100</f>
        <v>3.5159407082958616</v>
      </c>
      <c r="G64" s="35">
        <f>((1+'Teste IPCA e Camb trim'!CS64/100)*(1+'Teste IPCA e Camb trim'!CS65/100)*(1+CS66/100)-1)*100</f>
        <v>1.6992243499284188</v>
      </c>
      <c r="H64" s="35">
        <f>((1+'Teste IPCA e Camb trim'!CT64/100)*(1+'Teste IPCA e Camb trim'!CT65/100)*(1+CT66/100)-1)*100</f>
        <v>2.0886120005867648</v>
      </c>
      <c r="I64" s="35">
        <f>((1+'Teste IPCA e Camb trim'!CU64/100)*(1+'Teste IPCA e Camb trim'!CU65/100)*(1+CU66/100)-1)*100</f>
        <v>3.1739044335946653</v>
      </c>
      <c r="J64" s="35">
        <f>((1+'Teste IPCA e Camb trim'!CV64/100)*(1+'Teste IPCA e Camb trim'!CV65/100)*(1+CV66/100)-1)*100</f>
        <v>0</v>
      </c>
      <c r="K64" s="35">
        <f>((1+'Teste IPCA e Camb trim'!CW64/100)*(1+'Teste IPCA e Camb trim'!CW65/100)*(1+CW66/100)-1)*100</f>
        <v>2.0483841607486175</v>
      </c>
      <c r="L64" s="35">
        <f>((1+'Teste IPCA e Camb trim'!CX64/100)*(1+'Teste IPCA e Camb trim'!CX65/100)*(1+CX66/100)-1)*100</f>
        <v>2.0446920463385698</v>
      </c>
      <c r="M64" s="35">
        <f>((1+'Teste IPCA e Camb trim'!CY64/100)*(1+'Teste IPCA e Camb trim'!CY65/100)*(1+CY66/100)-1)*100</f>
        <v>2.0027801095999775</v>
      </c>
      <c r="N64" s="35">
        <f>AVERAGE(CZ64:CZ66)</f>
        <v>2.7852852898550728</v>
      </c>
      <c r="O64" s="39">
        <f>(N64-N61)/N61</f>
        <v>-6.4255978197240729E-2</v>
      </c>
      <c r="P64" s="37">
        <f>IF(O64&gt;0,1,0)</f>
        <v>0</v>
      </c>
      <c r="Q64" s="35">
        <v>2.9765461760461762</v>
      </c>
      <c r="R64" s="35">
        <v>-2.2411348500538157E-2</v>
      </c>
      <c r="S64" s="35">
        <v>0</v>
      </c>
      <c r="T64" s="35">
        <f>((1+'Teste IPCA e Camb trim'!DL64/100)*(1+'Teste IPCA e Camb trim'!DL65/100)*(1+DL66/100)-1)*100</f>
        <v>-1.6783974011911229</v>
      </c>
      <c r="U64" s="35">
        <f>((1+'Teste IPCA e Camb trim'!DM64/100)*(1+'Teste IPCA e Camb trim'!DM65/100)*(1+DM66/100)-1)*100</f>
        <v>2.0020020020017348E-2</v>
      </c>
      <c r="V64" s="35">
        <f>((1+'Teste IPCA e Camb trim'!DN64/100)*(1+'Teste IPCA e Camb trim'!DN65/100)*(1+DN66/100)-1)*100</f>
        <v>-0.34991798797157081</v>
      </c>
      <c r="W64" s="35">
        <f>((1+'Teste IPCA e Camb trim'!DO64/100)*(1+'Teste IPCA e Camb trim'!DO65/100)*(1+DO66/100)-1)*100</f>
        <v>4.0088194026877133E-2</v>
      </c>
      <c r="X64" s="35">
        <f>AVERAGE(DP64:DP66)</f>
        <v>804.47406819999992</v>
      </c>
      <c r="Y64" s="39">
        <f>(X64-X61)/X61</f>
        <v>4.0399629105192349E-3</v>
      </c>
      <c r="AA64" s="39"/>
      <c r="AB64" s="35">
        <f>AVERAGE(DT64:DT66)</f>
        <v>913.86666666666667</v>
      </c>
      <c r="AC64" s="39">
        <f>(AB64-AB61)/AB61</f>
        <v>-2.917152858809636E-4</v>
      </c>
      <c r="AD64" s="35">
        <f>AVERAGE(DV64:DV66)</f>
        <v>499.40000000000003</v>
      </c>
      <c r="AE64" s="39">
        <f>(AD64-AD61)/AD61</f>
        <v>5.3425938293038232E-4</v>
      </c>
      <c r="AF64" s="35">
        <f>AVERAGE(DX64:DX66)</f>
        <v>97.082448532234892</v>
      </c>
      <c r="AG64" s="39">
        <f>(AF64-AF61)/AF61</f>
        <v>-7.6463332973092463E-2</v>
      </c>
      <c r="AH64" s="37">
        <f>IF(AG64&gt;0,1,0)</f>
        <v>0</v>
      </c>
      <c r="AI64" s="35">
        <v>105.12029678774667</v>
      </c>
      <c r="AJ64" s="39">
        <f>(AI64-AI61)/AI61</f>
        <v>-3.8055197095109461E-2</v>
      </c>
      <c r="AK64" s="37">
        <f>IF(AJ64&gt;0,1,0)</f>
        <v>0</v>
      </c>
      <c r="AL64" s="35">
        <f>((1+'Teste IPCA e Camb trim'!EJ64/100)*(1+'Teste IPCA e Camb trim'!EJ65/100)*(1+EJ66/100)-1)*100</f>
        <v>-3.0325317503053451</v>
      </c>
      <c r="AM64" s="35">
        <f>((1+'Teste IPCA e Camb trim'!EK64/100)*(1+'Teste IPCA e Camb trim'!EK65/100)*(1+EK66/100)-1)*100</f>
        <v>-1.3573561906611853</v>
      </c>
      <c r="AN64" s="35">
        <f>((1+'Teste IPCA e Camb trim'!EL64/100)*(1+'Teste IPCA e Camb trim'!EL65/100)*(1+EL66/100)-1)*100</f>
        <v>-1.1871214116407569</v>
      </c>
      <c r="AO64" s="35">
        <f>((1+'Teste IPCA e Camb trim'!EM64/100)*(1+'Teste IPCA e Camb trim'!EM65/100)*(1+EM66/100)-1)*100</f>
        <v>-0.80017379340309169</v>
      </c>
      <c r="AQ64" s="39"/>
      <c r="AV64" s="35">
        <f>AVERAGE(ET64:ET66)</f>
        <v>1496.6200000000001</v>
      </c>
      <c r="AW64" s="39">
        <f>(AV64-AV61)/AV61</f>
        <v>-1.0128312535826056E-2</v>
      </c>
      <c r="AX64" s="35">
        <f>AVERAGE(EV64:EV66)</f>
        <v>817.84333333333336</v>
      </c>
      <c r="AY64" s="39">
        <f>(AX64-AX61)/AX61</f>
        <v>-9.3311906453904438E-3</v>
      </c>
      <c r="AZ64" s="35">
        <f>L64+AZ61</f>
        <v>46.954897434312869</v>
      </c>
      <c r="BA64" s="35">
        <f>M64+BA61</f>
        <v>45.470010406400128</v>
      </c>
      <c r="BB64" s="35">
        <f>AZ64/$BA64</f>
        <v>1.0326564039603505</v>
      </c>
      <c r="BD64" s="35">
        <f>C64+BD61</f>
        <v>56.11042898031338</v>
      </c>
      <c r="BE64" s="35">
        <f>BD64/$AZ64</f>
        <v>1.1949856574345319</v>
      </c>
      <c r="BF64" s="35">
        <f>BD64/$BA64</f>
        <v>1.2340095917905389</v>
      </c>
      <c r="BG64" s="35">
        <f>D64+BG61</f>
        <v>72.090100856530768</v>
      </c>
      <c r="BH64" s="35">
        <f>BG64/$AZ64</f>
        <v>1.5353052566535912</v>
      </c>
      <c r="BI64" s="35">
        <f>BG64/$BA64</f>
        <v>1.5854428053173204</v>
      </c>
      <c r="BJ64" s="35">
        <f>E64+BJ61</f>
        <v>40.683088945265666</v>
      </c>
      <c r="BK64" s="35">
        <f>BJ64/$AZ64</f>
        <v>0.86642908766181226</v>
      </c>
      <c r="BL64" s="35">
        <f>BJ64/$BA64</f>
        <v>0.89472354595149428</v>
      </c>
      <c r="BM64" s="35">
        <f>F64+BM61</f>
        <v>47.506598074081566</v>
      </c>
      <c r="BN64" s="35">
        <f>BM64/$AZ64</f>
        <v>1.0117495867292756</v>
      </c>
      <c r="BO64" s="35">
        <f>BM64/$BA64</f>
        <v>1.0447896899402245</v>
      </c>
      <c r="BP64" s="35">
        <f>G64+BP61</f>
        <v>38.216496017697921</v>
      </c>
      <c r="BQ64" s="35">
        <f>BP64/$AZ64</f>
        <v>0.81389797669477493</v>
      </c>
      <c r="BR64" s="35">
        <f>BP64/$BA64</f>
        <v>0.84047695780423137</v>
      </c>
      <c r="BS64" s="35">
        <f>H64+BS61</f>
        <v>42.430446228237869</v>
      </c>
      <c r="BT64" s="35">
        <f>BS64/$AZ64</f>
        <v>0.90364261337372864</v>
      </c>
      <c r="BU64" s="35">
        <f>BS64/$BA64</f>
        <v>0.93315233159184796</v>
      </c>
      <c r="BV64" s="35">
        <f>I64+BV61</f>
        <v>81.579962238623466</v>
      </c>
      <c r="BW64" s="35">
        <f>BV64/$AZ64</f>
        <v>1.7374111476390512</v>
      </c>
      <c r="BX64" s="35">
        <f>BV64/$BA64</f>
        <v>1.7941487479215681</v>
      </c>
      <c r="BY64" s="35">
        <f>J64+BY61</f>
        <v>6.0999999999999943</v>
      </c>
      <c r="BZ64" s="35">
        <f>BY64/$AZ64</f>
        <v>0.12991190127789193</v>
      </c>
      <c r="CA64" s="35">
        <f>BY64/$BA64</f>
        <v>0.13415435680527993</v>
      </c>
      <c r="CB64" s="35">
        <f>K64+CB61</f>
        <v>41.472509284540003</v>
      </c>
      <c r="CC64" s="35">
        <f>CB64/$AZ64</f>
        <v>0.8832413986753479</v>
      </c>
      <c r="CD64" s="35">
        <f>CB64/$BA64</f>
        <v>0.91208488658499498</v>
      </c>
      <c r="CO64" s="7">
        <v>-3.1717136848052885E-2</v>
      </c>
      <c r="CP64" s="7">
        <v>-3.8749194885786098</v>
      </c>
      <c r="CQ64" s="7">
        <v>0.79503447786224424</v>
      </c>
      <c r="CR64" s="7">
        <v>0.79491257583448327</v>
      </c>
      <c r="CS64" s="7">
        <v>0.3859166215623322</v>
      </c>
      <c r="CT64" s="7">
        <v>0.74130874861573215</v>
      </c>
      <c r="CU64" s="7">
        <v>1.0494131732069478</v>
      </c>
      <c r="CV64" s="7">
        <v>0</v>
      </c>
      <c r="CW64" s="7">
        <v>0.51628543858839304</v>
      </c>
      <c r="CX64" s="7">
        <v>0.45988693067848807</v>
      </c>
      <c r="CY64" s="7">
        <v>0.44</v>
      </c>
      <c r="CZ64" s="8">
        <v>2.852455</v>
      </c>
      <c r="DA64" s="15">
        <v>-1.3246614403589985E-2</v>
      </c>
      <c r="DB64" s="15">
        <v>0</v>
      </c>
      <c r="DC64" s="8">
        <v>2.8907476190476196</v>
      </c>
      <c r="DD64" s="15">
        <v>-3.7224149779841453E-2</v>
      </c>
      <c r="DE64" s="15">
        <v>0</v>
      </c>
      <c r="DF64" s="8">
        <v>3.0363772727272726</v>
      </c>
      <c r="DG64" s="15">
        <v>-2.9523105589598031E-2</v>
      </c>
      <c r="DH64" s="15">
        <v>0</v>
      </c>
      <c r="DI64" s="8">
        <v>3.1000190476190479</v>
      </c>
      <c r="DJ64" s="15">
        <v>6.6917349731310027E-2</v>
      </c>
      <c r="DK64" s="15">
        <v>1</v>
      </c>
      <c r="DL64" s="16">
        <v>-1.3210611802923711</v>
      </c>
      <c r="DM64" s="16">
        <v>-8.0080080080080496E-2</v>
      </c>
      <c r="DN64" s="16">
        <v>-1.1044286495352718</v>
      </c>
      <c r="DO64" s="16">
        <v>2.0044097013438567E-2</v>
      </c>
      <c r="DP64" s="11">
        <v>798.1587892</v>
      </c>
      <c r="DQ64" s="11"/>
      <c r="DR64" s="15"/>
      <c r="DS64" s="15"/>
      <c r="DT64" s="24">
        <v>911.3</v>
      </c>
      <c r="DU64" s="16">
        <v>-1.3210611802923711</v>
      </c>
      <c r="DV64" s="29">
        <v>499.1</v>
      </c>
      <c r="DW64" s="16">
        <v>-8.0080080080080496E-2</v>
      </c>
      <c r="DX64" s="9">
        <v>99.614772103252974</v>
      </c>
      <c r="DY64" s="18">
        <v>-1.4802072798817189E-2</v>
      </c>
      <c r="DZ64" s="15">
        <v>0</v>
      </c>
      <c r="EA64" s="9">
        <v>101.11143086368988</v>
      </c>
      <c r="EB64" s="15">
        <v>-4.56458829085018E-2</v>
      </c>
      <c r="EC64" s="15">
        <v>0</v>
      </c>
      <c r="ED64" s="9">
        <v>108.30196155000664</v>
      </c>
      <c r="EE64" s="15">
        <v>-3.4449779355553219E-2</v>
      </c>
      <c r="EF64" s="15">
        <v>0</v>
      </c>
      <c r="EG64" s="9">
        <v>111.08240967172054</v>
      </c>
      <c r="EH64" s="15">
        <v>6.2091954902549998E-2</v>
      </c>
      <c r="EI64" s="15">
        <v>1</v>
      </c>
      <c r="EJ64" s="16">
        <v>-1.4479715265100279</v>
      </c>
      <c r="EK64" s="16">
        <v>-0.20882402933247723</v>
      </c>
      <c r="EL64" s="16">
        <v>-1.6210165920463426</v>
      </c>
      <c r="EM64" s="16">
        <v>-0.50206983115489434</v>
      </c>
      <c r="EP64" s="15"/>
      <c r="ET64" s="25">
        <v>1500.77</v>
      </c>
      <c r="EU64" s="16">
        <v>-1.4479715265100279</v>
      </c>
      <c r="EV64" s="24">
        <v>821.94</v>
      </c>
      <c r="EW64" s="16">
        <v>-0.20882402933247723</v>
      </c>
      <c r="EX64" s="7">
        <v>70.164546646192164</v>
      </c>
      <c r="EY64" s="7">
        <f t="shared" si="0"/>
        <v>1.2447663300565961</v>
      </c>
      <c r="EZ64" s="7">
        <f t="shared" si="1"/>
        <v>2.2991050747394888E-2</v>
      </c>
      <c r="FA64" s="7">
        <v>99.85529943041125</v>
      </c>
      <c r="FB64" s="7">
        <f t="shared" si="2"/>
        <v>1.7715002882505064</v>
      </c>
      <c r="FC64" s="7">
        <f t="shared" si="3"/>
        <v>3.2719918624678934E-2</v>
      </c>
      <c r="FD64" s="7">
        <v>46.78448704946905</v>
      </c>
      <c r="FE64" s="7">
        <f t="shared" si="4"/>
        <v>0.82998832076553297</v>
      </c>
      <c r="FF64" s="7">
        <f t="shared" si="5"/>
        <v>1.533002873045081E-2</v>
      </c>
      <c r="FG64" s="7">
        <v>55.218243837146261</v>
      </c>
      <c r="FH64" s="7">
        <f t="shared" si="6"/>
        <v>0.97960884832518191</v>
      </c>
      <c r="FI64" s="7">
        <f t="shared" si="7"/>
        <v>1.8093545913486664E-2</v>
      </c>
      <c r="FJ64" s="7">
        <v>44.035658961878823</v>
      </c>
      <c r="FK64" s="7">
        <f t="shared" si="8"/>
        <v>0.78122225850049765</v>
      </c>
      <c r="FL64" s="7">
        <f t="shared" si="9"/>
        <v>1.4429311073478944E-2</v>
      </c>
      <c r="FM64" s="7">
        <v>50.14790158299671</v>
      </c>
      <c r="FN64" s="7">
        <f t="shared" si="10"/>
        <v>0.88965756065201984</v>
      </c>
      <c r="FO64" s="7">
        <f t="shared" si="11"/>
        <v>1.6432129975610874E-2</v>
      </c>
      <c r="FP64" s="7">
        <v>116.24001988722141</v>
      </c>
      <c r="FQ64" s="7">
        <f t="shared" si="12"/>
        <v>2.06217626817054</v>
      </c>
      <c r="FR64" s="7">
        <f t="shared" si="13"/>
        <v>3.8088754561208783E-2</v>
      </c>
      <c r="FS64" s="7">
        <v>6.2238095359999912</v>
      </c>
      <c r="FT64" s="7">
        <f t="shared" si="14"/>
        <v>0.11041457438845144</v>
      </c>
      <c r="FU64" s="7">
        <f t="shared" si="15"/>
        <v>2.0393764048080207E-3</v>
      </c>
      <c r="FV64" s="7">
        <v>48.413517785761464</v>
      </c>
      <c r="FW64" s="7">
        <f t="shared" si="16"/>
        <v>0.85888842356800932</v>
      </c>
      <c r="FX64" s="7">
        <f t="shared" si="17"/>
        <v>1.586381865880343E-2</v>
      </c>
      <c r="FY64" s="7">
        <v>56.36764503664071</v>
      </c>
      <c r="FZ64" s="14">
        <v>54.141341504265107</v>
      </c>
      <c r="GA64" s="14">
        <f t="shared" si="18"/>
        <v>1.0411202136947459</v>
      </c>
      <c r="GR64" s="7"/>
      <c r="GS64" s="7"/>
      <c r="GT64" s="7"/>
      <c r="GU64" s="7"/>
      <c r="GV64" s="7"/>
      <c r="GW64" s="7"/>
      <c r="GX64" s="7"/>
      <c r="GY64" s="7"/>
      <c r="GZ64" s="7"/>
    </row>
    <row r="65" spans="1:208">
      <c r="A65" s="5">
        <v>64</v>
      </c>
      <c r="B65" s="6"/>
      <c r="P65" s="37"/>
      <c r="AG65" s="39"/>
      <c r="AH65" s="37"/>
      <c r="AJ65" s="39"/>
      <c r="AK65" s="37"/>
      <c r="AQ65" s="39"/>
      <c r="CO65" s="7">
        <v>0.16137735473387149</v>
      </c>
      <c r="CP65" s="7">
        <v>-2.9342077922077769</v>
      </c>
      <c r="CQ65" s="7">
        <v>0.74892082386333048</v>
      </c>
      <c r="CR65" s="7">
        <v>1.3960364205709341</v>
      </c>
      <c r="CS65" s="7">
        <v>0.4288340115999878</v>
      </c>
      <c r="CT65" s="7">
        <v>0.84989686623531124</v>
      </c>
      <c r="CU65" s="7">
        <v>1.5776969457836465</v>
      </c>
      <c r="CV65" s="7">
        <v>0</v>
      </c>
      <c r="CW65" s="7">
        <v>0.24035715925261325</v>
      </c>
      <c r="CX65" s="7">
        <v>0.69160737874827127</v>
      </c>
      <c r="CY65" s="7">
        <v>0.69</v>
      </c>
      <c r="CZ65" s="8">
        <v>2.7856399999999999</v>
      </c>
      <c r="DA65" s="15">
        <v>-2.3423682406909174E-2</v>
      </c>
      <c r="DB65" s="15">
        <v>0</v>
      </c>
      <c r="DC65" s="8">
        <v>2.852455</v>
      </c>
      <c r="DD65" s="15">
        <v>-1.3246614403589985E-2</v>
      </c>
      <c r="DE65" s="15">
        <v>0</v>
      </c>
      <c r="DF65" s="8">
        <v>3.002513636363636</v>
      </c>
      <c r="DG65" s="15">
        <v>-1.1152644524051625E-2</v>
      </c>
      <c r="DH65" s="15">
        <v>0</v>
      </c>
      <c r="DI65" s="8">
        <v>3.1287476190476191</v>
      </c>
      <c r="DJ65" s="15">
        <v>9.2672241645210818E-3</v>
      </c>
      <c r="DK65" s="15">
        <v>1</v>
      </c>
      <c r="DL65" s="16">
        <v>1.2070668276089158</v>
      </c>
      <c r="DM65" s="16">
        <v>8.0144259667402906E-2</v>
      </c>
      <c r="DN65" s="16">
        <v>2.1118973905351668</v>
      </c>
      <c r="DO65" s="16">
        <v>0.10020040080160886</v>
      </c>
      <c r="DP65" s="11">
        <v>810.78934719999995</v>
      </c>
      <c r="DQ65" s="11"/>
      <c r="DR65" s="15"/>
      <c r="DS65" s="15"/>
      <c r="DT65" s="24">
        <v>922.3</v>
      </c>
      <c r="DU65" s="16">
        <v>1.2070668276089158</v>
      </c>
      <c r="DV65" s="29">
        <v>499.5</v>
      </c>
      <c r="DW65" s="16">
        <v>8.0144259667402906E-2</v>
      </c>
      <c r="DX65" s="9">
        <v>97.349906188928642</v>
      </c>
      <c r="DY65" s="18">
        <v>-2.2736245503595945E-2</v>
      </c>
      <c r="DZ65" s="15">
        <v>0</v>
      </c>
      <c r="EA65" s="9">
        <v>99.614772103252974</v>
      </c>
      <c r="EB65" s="15">
        <v>-1.4802072798817189E-2</v>
      </c>
      <c r="EC65" s="15">
        <v>0</v>
      </c>
      <c r="ED65" s="9">
        <v>105.94749794954348</v>
      </c>
      <c r="EE65" s="15">
        <v>-2.1739805694803049E-2</v>
      </c>
      <c r="EF65" s="15">
        <v>0</v>
      </c>
      <c r="EG65" s="9">
        <v>112.16605748142401</v>
      </c>
      <c r="EH65" s="15">
        <v>9.7553502206690311E-3</v>
      </c>
      <c r="EI65" s="15">
        <v>1</v>
      </c>
      <c r="EJ65" s="16">
        <v>0.77826715619315756</v>
      </c>
      <c r="EK65" s="16">
        <v>-0.34430737036766912</v>
      </c>
      <c r="EL65" s="16">
        <v>1.916770402495005</v>
      </c>
      <c r="EM65" s="16">
        <v>-9.0974151211165033E-2</v>
      </c>
      <c r="EP65" s="15"/>
      <c r="ET65" s="25">
        <v>1512.45</v>
      </c>
      <c r="EU65" s="16">
        <v>0.77826715619315756</v>
      </c>
      <c r="EV65" s="24">
        <v>819.11</v>
      </c>
      <c r="EW65" s="16">
        <v>-0.34430737036766912</v>
      </c>
      <c r="EX65" s="7">
        <v>70.439153690264675</v>
      </c>
      <c r="EY65" s="7">
        <f t="shared" si="0"/>
        <v>1.2261142396692972</v>
      </c>
      <c r="EZ65" s="7">
        <f t="shared" si="1"/>
        <v>2.2210236182140065E-2</v>
      </c>
      <c r="FA65" s="7">
        <v>93.991129661383937</v>
      </c>
      <c r="FB65" s="7">
        <f t="shared" si="2"/>
        <v>1.6360767618983165</v>
      </c>
      <c r="FC65" s="7">
        <f t="shared" si="3"/>
        <v>2.9636432004633919E-2</v>
      </c>
      <c r="FD65" s="7">
        <v>47.883786639183491</v>
      </c>
      <c r="FE65" s="7">
        <f t="shared" si="4"/>
        <v>0.83349940440445269</v>
      </c>
      <c r="FF65" s="7">
        <f t="shared" si="5"/>
        <v>1.5098282060967673E-2</v>
      </c>
      <c r="FG65" s="7">
        <v>57.385147052483433</v>
      </c>
      <c r="FH65" s="7">
        <f t="shared" si="6"/>
        <v>0.99888687271793586</v>
      </c>
      <c r="FI65" s="7">
        <f t="shared" si="7"/>
        <v>1.8094165000716755E-2</v>
      </c>
      <c r="FJ65" s="7">
        <v>44.653332856339524</v>
      </c>
      <c r="FK65" s="7">
        <f t="shared" si="8"/>
        <v>0.77726781762026953</v>
      </c>
      <c r="FL65" s="7">
        <f t="shared" si="9"/>
        <v>1.4079684622844724E-2</v>
      </c>
      <c r="FM65" s="7">
        <v>51.42400389326869</v>
      </c>
      <c r="FN65" s="7">
        <f t="shared" si="10"/>
        <v>0.89512295550280618</v>
      </c>
      <c r="FO65" s="7">
        <f t="shared" si="11"/>
        <v>1.621455131222909E-2</v>
      </c>
      <c r="FP65" s="7">
        <v>119.65163207654403</v>
      </c>
      <c r="FQ65" s="7">
        <f t="shared" si="12"/>
        <v>2.0827418020071762</v>
      </c>
      <c r="FR65" s="7">
        <f t="shared" si="13"/>
        <v>3.7727469294763234E-2</v>
      </c>
      <c r="FS65" s="7">
        <v>6.2238095359999912</v>
      </c>
      <c r="FT65" s="7">
        <f t="shared" si="14"/>
        <v>0.1083360758511475</v>
      </c>
      <c r="FU65" s="7">
        <f t="shared" si="15"/>
        <v>1.9624352722216239E-3</v>
      </c>
      <c r="FV65" s="7">
        <v>48.770240301058188</v>
      </c>
      <c r="FW65" s="7">
        <f t="shared" si="16"/>
        <v>0.8489296502363497</v>
      </c>
      <c r="FX65" s="7">
        <f t="shared" si="17"/>
        <v>1.5377790603636053E-2</v>
      </c>
      <c r="FY65" s="7">
        <v>57.449095207689012</v>
      </c>
      <c r="FZ65" s="14">
        <v>55.204916760644515</v>
      </c>
      <c r="GA65" s="14">
        <f t="shared" si="18"/>
        <v>1.040651785723629</v>
      </c>
      <c r="GR65" s="7"/>
      <c r="GS65" s="7"/>
      <c r="GT65" s="7"/>
      <c r="GU65" s="7"/>
      <c r="GV65" s="7"/>
      <c r="GW65" s="7"/>
      <c r="GX65" s="7"/>
      <c r="GY65" s="7"/>
      <c r="GZ65" s="7"/>
    </row>
    <row r="66" spans="1:208">
      <c r="A66" s="5">
        <v>65</v>
      </c>
      <c r="B66" s="6"/>
      <c r="P66" s="37"/>
      <c r="AG66" s="39"/>
      <c r="AH66" s="37"/>
      <c r="AJ66" s="39"/>
      <c r="AK66" s="37"/>
      <c r="AQ66" s="39"/>
      <c r="CO66" s="7">
        <v>0.62882724338282348</v>
      </c>
      <c r="CP66" s="7">
        <v>0.57611727416797542</v>
      </c>
      <c r="CQ66" s="7">
        <v>1.038311707825823</v>
      </c>
      <c r="CR66" s="7">
        <v>1.2855852605995644</v>
      </c>
      <c r="CS66" s="7">
        <v>0.87566975831192551</v>
      </c>
      <c r="CT66" s="7">
        <v>0.48338393861215856</v>
      </c>
      <c r="CU66" s="7">
        <v>0.51658107331857828</v>
      </c>
      <c r="CV66" s="7">
        <v>0</v>
      </c>
      <c r="CW66" s="7">
        <v>1.2807937093575639</v>
      </c>
      <c r="CX66" s="7">
        <v>0.87985762957287772</v>
      </c>
      <c r="CY66" s="7">
        <v>0.86</v>
      </c>
      <c r="CZ66" s="8">
        <v>2.7177608695652173</v>
      </c>
      <c r="DA66" s="15">
        <v>-2.4367517136019923E-2</v>
      </c>
      <c r="DB66" s="15">
        <v>0</v>
      </c>
      <c r="DC66" s="8">
        <v>2.7856399999999999</v>
      </c>
      <c r="DD66" s="15">
        <v>-2.3423682406909174E-2</v>
      </c>
      <c r="DE66" s="15">
        <v>0</v>
      </c>
      <c r="DF66" s="8">
        <v>2.8907476190476196</v>
      </c>
      <c r="DG66" s="15">
        <v>-3.7224149779841453E-2</v>
      </c>
      <c r="DH66" s="15">
        <v>0</v>
      </c>
      <c r="DI66" s="8">
        <v>3.0363772727272726</v>
      </c>
      <c r="DJ66" s="15">
        <v>-2.9523105589598031E-2</v>
      </c>
      <c r="DK66" s="15">
        <v>0</v>
      </c>
      <c r="DL66" s="16">
        <v>-1.5504716469695312</v>
      </c>
      <c r="DM66" s="16">
        <v>2.0020020020017348E-2</v>
      </c>
      <c r="DN66" s="16">
        <v>-1.3210611802923711</v>
      </c>
      <c r="DO66" s="16">
        <v>-8.0080080080080496E-2</v>
      </c>
      <c r="DP66" s="15"/>
      <c r="DQ66" s="15"/>
      <c r="DR66" s="15"/>
      <c r="DS66" s="15"/>
      <c r="DT66" s="24">
        <v>908</v>
      </c>
      <c r="DU66" s="16">
        <v>-1.5504716469695312</v>
      </c>
      <c r="DV66" s="29">
        <v>499.6</v>
      </c>
      <c r="DW66" s="16">
        <v>2.0020020020017348E-2</v>
      </c>
      <c r="DX66" s="9">
        <v>94.282667304523045</v>
      </c>
      <c r="DY66" s="18">
        <v>-3.1507363535132206E-2</v>
      </c>
      <c r="DZ66" s="15">
        <v>0</v>
      </c>
      <c r="EA66" s="9">
        <v>97.349906188928642</v>
      </c>
      <c r="EB66" s="15">
        <v>-2.2736245503595945E-2</v>
      </c>
      <c r="EC66" s="15">
        <v>0</v>
      </c>
      <c r="ED66" s="9">
        <v>101.11143086368988</v>
      </c>
      <c r="EE66" s="15">
        <v>-4.56458829085018E-2</v>
      </c>
      <c r="EF66" s="15">
        <v>0</v>
      </c>
      <c r="EG66" s="9">
        <v>108.30196155000664</v>
      </c>
      <c r="EH66" s="15">
        <v>-3.4449779355553219E-2</v>
      </c>
      <c r="EI66" s="15">
        <v>0</v>
      </c>
      <c r="EJ66" s="16">
        <v>-2.3676815762504466</v>
      </c>
      <c r="EK66" s="16">
        <v>-0.80941509687343371</v>
      </c>
      <c r="EL66" s="16">
        <v>-1.4479715265100279</v>
      </c>
      <c r="EM66" s="16">
        <v>-0.20882402933247723</v>
      </c>
      <c r="EP66" s="15"/>
      <c r="ET66" s="25">
        <v>1476.64</v>
      </c>
      <c r="EU66" s="16">
        <v>-2.3676815762504466</v>
      </c>
      <c r="EV66" s="24">
        <v>812.48</v>
      </c>
      <c r="EW66" s="16">
        <v>-0.80941509687343371</v>
      </c>
      <c r="EX66" s="7">
        <v>71.510921522060173</v>
      </c>
      <c r="EY66" s="7">
        <f t="shared" si="0"/>
        <v>1.2154605717688765</v>
      </c>
      <c r="EZ66" s="7">
        <f t="shared" si="1"/>
        <v>2.1497479156294633E-2</v>
      </c>
      <c r="FA66" s="7">
        <v>95.108746069716759</v>
      </c>
      <c r="FB66" s="7">
        <f t="shared" si="2"/>
        <v>1.616549310477805</v>
      </c>
      <c r="FC66" s="7">
        <f t="shared" si="3"/>
        <v>2.8591412929622553E-2</v>
      </c>
      <c r="FD66" s="7">
        <v>49.419281309834282</v>
      </c>
      <c r="FE66" s="7">
        <f t="shared" si="4"/>
        <v>0.83997222576314012</v>
      </c>
      <c r="FF66" s="7">
        <f t="shared" si="5"/>
        <v>1.4856331694026486E-2</v>
      </c>
      <c r="FG66" s="7">
        <v>59.408467305363111</v>
      </c>
      <c r="FH66" s="7">
        <f t="shared" si="6"/>
        <v>1.0097569448411294</v>
      </c>
      <c r="FI66" s="7">
        <f t="shared" si="7"/>
        <v>1.7859262059858595E-2</v>
      </c>
      <c r="FJ66" s="7">
        <v>45.920018346552773</v>
      </c>
      <c r="FK66" s="7">
        <f t="shared" si="8"/>
        <v>0.78049576997718395</v>
      </c>
      <c r="FL66" s="7">
        <f t="shared" si="9"/>
        <v>1.3804389822569383E-2</v>
      </c>
      <c r="FM66" s="7">
        <v>52.155963207292189</v>
      </c>
      <c r="FN66" s="7">
        <f t="shared" si="10"/>
        <v>0.88648720379775525</v>
      </c>
      <c r="FO66" s="7">
        <f t="shared" si="11"/>
        <v>1.5679027875194578E-2</v>
      </c>
      <c r="FP66" s="7">
        <v>120.78631083508684</v>
      </c>
      <c r="FQ66" s="7">
        <f t="shared" si="12"/>
        <v>2.0529870865134723</v>
      </c>
      <c r="FR66" s="7">
        <f t="shared" si="13"/>
        <v>3.6310554308015545E-2</v>
      </c>
      <c r="FS66" s="7">
        <v>6.2238095359999912</v>
      </c>
      <c r="FT66" s="7">
        <f t="shared" si="14"/>
        <v>0.10578517149822346</v>
      </c>
      <c r="FU66" s="7">
        <f t="shared" si="15"/>
        <v>1.8709899540538461E-3</v>
      </c>
      <c r="FV66" s="7">
        <v>50.675680180230273</v>
      </c>
      <c r="FW66" s="7">
        <f t="shared" si="16"/>
        <v>0.86132705180758129</v>
      </c>
      <c r="FX66" s="7">
        <f t="shared" si="17"/>
        <v>1.5234027966895769E-2</v>
      </c>
      <c r="FY66" s="7">
        <v>58.83442308456732</v>
      </c>
      <c r="FZ66" s="14">
        <v>56.539679044786048</v>
      </c>
      <c r="GA66" s="14">
        <f t="shared" si="18"/>
        <v>1.0405864355537562</v>
      </c>
      <c r="GR66" s="7"/>
      <c r="GS66" s="7"/>
      <c r="GT66" s="7"/>
      <c r="GU66" s="7"/>
      <c r="GV66" s="7"/>
      <c r="GW66" s="7"/>
      <c r="GX66" s="7"/>
      <c r="GY66" s="7"/>
      <c r="GZ66" s="7"/>
    </row>
    <row r="67" spans="1:208">
      <c r="A67" s="5">
        <v>66</v>
      </c>
      <c r="B67" s="40" t="s">
        <v>252</v>
      </c>
      <c r="C67" s="35">
        <f>((1+'Teste IPCA e Camb trim'!CO67/100)*(1+'Teste IPCA e Camb trim'!CO68/100)*(1+CO69/100)-1)*100</f>
        <v>0.50182618046727967</v>
      </c>
      <c r="D67" s="35">
        <f>((1+'Teste IPCA e Camb trim'!CP67/100)*(1+'Teste IPCA e Camb trim'!CP68/100)*(1+CP69/100)-1)*100</f>
        <v>9.692425120247016</v>
      </c>
      <c r="E67" s="35">
        <f>((1+'Teste IPCA e Camb trim'!CQ67/100)*(1+'Teste IPCA e Camb trim'!CQ68/100)*(1+CQ69/100)-1)*100</f>
        <v>1.0994945128401934</v>
      </c>
      <c r="F67" s="35">
        <f>((1+'Teste IPCA e Camb trim'!CR67/100)*(1+'Teste IPCA e Camb trim'!CR68/100)*(1+CR69/100)-1)*100</f>
        <v>0.80464124802757109</v>
      </c>
      <c r="G67" s="35">
        <f>((1+'Teste IPCA e Camb trim'!CS67/100)*(1+'Teste IPCA e Camb trim'!CS68/100)*(1+CS69/100)-1)*100</f>
        <v>3.2492868691020416</v>
      </c>
      <c r="H67" s="35">
        <f>((1+'Teste IPCA e Camb trim'!CT67/100)*(1+'Teste IPCA e Camb trim'!CT68/100)*(1+CT69/100)-1)*100</f>
        <v>2.3523291893884357</v>
      </c>
      <c r="I67" s="35">
        <f>((1+'Teste IPCA e Camb trim'!CU67/100)*(1+'Teste IPCA e Camb trim'!CU68/100)*(1+CU69/100)-1)*100</f>
        <v>0.41979554630346971</v>
      </c>
      <c r="J67" s="35">
        <f>((1+'Teste IPCA e Camb trim'!CV67/100)*(1+'Teste IPCA e Camb trim'!CV68/100)*(1+CV69/100)-1)*100</f>
        <v>0</v>
      </c>
      <c r="K67" s="35">
        <f>((1+'Teste IPCA e Camb trim'!CW67/100)*(1+'Teste IPCA e Camb trim'!CW68/100)*(1+CW69/100)-1)*100</f>
        <v>1.6538498679059987</v>
      </c>
      <c r="L67" s="35">
        <f>((1+'Teste IPCA e Camb trim'!CX67/100)*(1+'Teste IPCA e Camb trim'!CX68/100)*(1+CX69/100)-1)*100</f>
        <v>1.8274007852598029</v>
      </c>
      <c r="M67" s="35">
        <f>((1+'Teste IPCA e Camb trim'!CY67/100)*(1+'Teste IPCA e Camb trim'!CY68/100)*(1+CY69/100)-1)*100</f>
        <v>1.7905798742000156</v>
      </c>
      <c r="N67" s="35">
        <f>AVERAGE(CZ67:CZ69)</f>
        <v>2.6647996873496873</v>
      </c>
      <c r="O67" s="39">
        <f>(N67-N64)/N64</f>
        <v>-4.3257903577861058E-2</v>
      </c>
      <c r="P67" s="37">
        <f>IF(O67&gt;0,1,0)</f>
        <v>0</v>
      </c>
      <c r="Q67" s="35">
        <v>2.7852852898550728</v>
      </c>
      <c r="R67" s="35">
        <v>-6.4255978197240729E-2</v>
      </c>
      <c r="S67" s="35">
        <v>0</v>
      </c>
      <c r="T67" s="35">
        <f>((1+'Teste IPCA e Camb trim'!DL67/100)*(1+'Teste IPCA e Camb trim'!DL68/100)*(1+DL69/100)-1)*100</f>
        <v>5.0220264317180519</v>
      </c>
      <c r="U67" s="35">
        <f>((1+'Teste IPCA e Camb trim'!DM67/100)*(1+'Teste IPCA e Camb trim'!DM68/100)*(1+DM69/100)-1)*100</f>
        <v>6.0048038430737805E-2</v>
      </c>
      <c r="V67" s="35">
        <f>((1+'Teste IPCA e Camb trim'!DN67/100)*(1+'Teste IPCA e Camb trim'!DN68/100)*(1+DN69/100)-1)*100</f>
        <v>2.7982003730933735</v>
      </c>
      <c r="W67" s="35">
        <f>((1+'Teste IPCA e Camb trim'!DO67/100)*(1+'Teste IPCA e Camb trim'!DO68/100)*(1+DO69/100)-1)*100</f>
        <v>0.14025245441793288</v>
      </c>
      <c r="AB67" s="35">
        <f>AVERAGE(DT67:DT69)</f>
        <v>946.30000000000007</v>
      </c>
      <c r="AC67" s="39">
        <f>(AB67-AB64)/AB64</f>
        <v>3.5490224686314624E-2</v>
      </c>
      <c r="AD67" s="35">
        <f>AVERAGE(DV67:DV69)</f>
        <v>499.83333333333331</v>
      </c>
      <c r="AE67" s="39">
        <f>(AD67-AD64)/AD64</f>
        <v>8.6770791616595962E-4</v>
      </c>
      <c r="AF67" s="35">
        <f>AVERAGE(DX67:DX69)</f>
        <v>90.893448647950933</v>
      </c>
      <c r="AG67" s="39">
        <f>(AF67-AF64)/AF64</f>
        <v>-6.3749936037398008E-2</v>
      </c>
      <c r="AH67" s="37">
        <f>IF(AG67&gt;0,1,0)</f>
        <v>0</v>
      </c>
      <c r="AI67" s="35">
        <v>97.082448532234892</v>
      </c>
      <c r="AJ67" s="39">
        <f>(AI67-AI64)/AI64</f>
        <v>-7.6463332973092463E-2</v>
      </c>
      <c r="AK67" s="37">
        <f>IF(AJ67&gt;0,1,0)</f>
        <v>0</v>
      </c>
      <c r="AL67" s="35">
        <f>((1+'Teste IPCA e Camb trim'!EJ67/100)*(1+'Teste IPCA e Camb trim'!EJ68/100)*(1+EJ69/100)-1)*100</f>
        <v>3.1449777874092311</v>
      </c>
      <c r="AM67" s="35">
        <f>((1+'Teste IPCA e Camb trim'!EK67/100)*(1+'Teste IPCA e Camb trim'!EK68/100)*(1+EK69/100)-1)*100</f>
        <v>-1.728042536431651</v>
      </c>
      <c r="AN67" s="35">
        <f>((1+'Teste IPCA e Camb trim'!EL67/100)*(1+'Teste IPCA e Camb trim'!EL68/100)*(1+EL69/100)-1)*100</f>
        <v>0.95151155740054172</v>
      </c>
      <c r="AO67" s="35">
        <f>((1+'Teste IPCA e Camb trim'!EM67/100)*(1+'Teste IPCA e Camb trim'!EM68/100)*(1+EM69/100)-1)*100</f>
        <v>-1.658271893325558</v>
      </c>
      <c r="AQ67" s="39"/>
      <c r="AV67" s="35">
        <f>AVERAGE(ET67:ET69)</f>
        <v>1521.7066666666667</v>
      </c>
      <c r="AW67" s="39">
        <f>(AV67-AV64)/AV64</f>
        <v>1.6762215302926986E-2</v>
      </c>
      <c r="AX67" s="35">
        <f>AVERAGE(EV67:EV69)</f>
        <v>803.79333333333341</v>
      </c>
      <c r="AY67" s="39">
        <f>(AX67-AX64)/AX64</f>
        <v>-1.7179329374411505E-2</v>
      </c>
      <c r="AZ67" s="35">
        <f>L67+AZ64</f>
        <v>48.782298219572674</v>
      </c>
      <c r="BA67" s="35">
        <f>M67+BA64</f>
        <v>47.260590280600141</v>
      </c>
      <c r="BB67" s="35">
        <f>AZ67/$BA67</f>
        <v>1.0321982423397105</v>
      </c>
      <c r="BD67" s="35">
        <f>C67+BD64</f>
        <v>56.612255160780663</v>
      </c>
      <c r="BE67" s="35">
        <f>BD67/$AZ67</f>
        <v>1.1605081602749585</v>
      </c>
      <c r="BF67" s="35">
        <f>BD67/$BA67</f>
        <v>1.1978744832567032</v>
      </c>
      <c r="BG67" s="35">
        <f>D67+BG64</f>
        <v>81.782525976777777</v>
      </c>
      <c r="BH67" s="35">
        <f>BG67/$AZ67</f>
        <v>1.6764795624976232</v>
      </c>
      <c r="BI67" s="35">
        <f>BG67/$BA67</f>
        <v>1.7304592577284936</v>
      </c>
      <c r="BJ67" s="35">
        <f>E67+BJ64</f>
        <v>41.782583458105861</v>
      </c>
      <c r="BK67" s="35">
        <f>BJ67/$AZ67</f>
        <v>0.85651117276269795</v>
      </c>
      <c r="BL67" s="35">
        <f>BJ67/$BA67</f>
        <v>0.884089327069981</v>
      </c>
      <c r="BM67" s="35">
        <f>F67+BM64</f>
        <v>48.311239322109138</v>
      </c>
      <c r="BN67" s="35">
        <f>BM67/$AZ67</f>
        <v>0.99034365098291877</v>
      </c>
      <c r="BO67" s="35">
        <f>BM67/$BA67</f>
        <v>1.0222309758568604</v>
      </c>
      <c r="BP67" s="35">
        <f>G67+BP64</f>
        <v>41.465782886799964</v>
      </c>
      <c r="BQ67" s="35">
        <f>BP67/$AZ67</f>
        <v>0.85001700207233899</v>
      </c>
      <c r="BR67" s="35">
        <f>BP67/$BA67</f>
        <v>0.87738605549793847</v>
      </c>
      <c r="BS67" s="35">
        <f>H67+BS64</f>
        <v>44.782775417626304</v>
      </c>
      <c r="BT67" s="35">
        <f>BS67/$AZ67</f>
        <v>0.91801282539120588</v>
      </c>
      <c r="BU67" s="35">
        <f>BS67/$BA67</f>
        <v>0.94757122481411438</v>
      </c>
      <c r="BV67" s="35">
        <f>I67+BV64</f>
        <v>81.999757784926942</v>
      </c>
      <c r="BW67" s="35">
        <f>BV67/$AZ67</f>
        <v>1.6809326492950387</v>
      </c>
      <c r="BX67" s="35">
        <f>BV67/$BA67</f>
        <v>1.735055726093772</v>
      </c>
      <c r="BY67" s="35">
        <f>J67+BY64</f>
        <v>6.0999999999999943</v>
      </c>
      <c r="BZ67" s="35">
        <f>BY67/$AZ67</f>
        <v>0.12504535912890882</v>
      </c>
      <c r="CA67" s="35">
        <f>BY67/$BA67</f>
        <v>0.12907159990559755</v>
      </c>
      <c r="CB67" s="35">
        <f>K67+CB64</f>
        <v>43.126359152446</v>
      </c>
      <c r="CC67" s="35">
        <f>CB67/$AZ67</f>
        <v>0.8840575521540851</v>
      </c>
      <c r="CD67" s="35">
        <f>CB67/$BA67</f>
        <v>0.91252265146059364</v>
      </c>
      <c r="CO67" s="7">
        <v>0.52017135387687485</v>
      </c>
      <c r="CP67" s="7">
        <v>3.7466599178229032</v>
      </c>
      <c r="CQ67" s="7">
        <v>0.46814721349666133</v>
      </c>
      <c r="CR67" s="7">
        <v>0.41197134119035361</v>
      </c>
      <c r="CS67" s="7">
        <v>0.42634255943105881</v>
      </c>
      <c r="CT67" s="7">
        <v>1.2826938865837079</v>
      </c>
      <c r="CU67" s="7">
        <v>0.52404748764365294</v>
      </c>
      <c r="CV67" s="7">
        <v>0</v>
      </c>
      <c r="CW67" s="7">
        <v>0.81069174590049364</v>
      </c>
      <c r="CX67" s="7">
        <v>0.59186580947618861</v>
      </c>
      <c r="CY67" s="7">
        <v>0.57999999999999996</v>
      </c>
      <c r="CZ67" s="8">
        <v>2.6926238095238091</v>
      </c>
      <c r="DA67" s="15">
        <v>-9.2491802067301565E-3</v>
      </c>
      <c r="DB67" s="15">
        <v>0</v>
      </c>
      <c r="DC67" s="8">
        <v>2.7177608695652173</v>
      </c>
      <c r="DD67" s="15">
        <v>-2.4367517136019923E-2</v>
      </c>
      <c r="DE67" s="15">
        <v>0</v>
      </c>
      <c r="DF67" s="8">
        <v>2.852455</v>
      </c>
      <c r="DG67" s="15">
        <v>-1.3246614403589985E-2</v>
      </c>
      <c r="DH67" s="15">
        <v>0</v>
      </c>
      <c r="DI67" s="8">
        <v>3.002513636363636</v>
      </c>
      <c r="DJ67" s="15">
        <v>-1.1152644524051625E-2</v>
      </c>
      <c r="DK67" s="15">
        <v>0</v>
      </c>
      <c r="DL67" s="16">
        <v>3.1718061674008702</v>
      </c>
      <c r="DM67" s="16">
        <v>4.0032025620484468E-2</v>
      </c>
      <c r="DN67" s="16">
        <v>1.2070668276089158</v>
      </c>
      <c r="DO67" s="16">
        <v>8.0144259667402906E-2</v>
      </c>
      <c r="DP67" s="15"/>
      <c r="DQ67" s="15"/>
      <c r="DR67" s="15"/>
      <c r="DS67" s="15"/>
      <c r="DT67" s="24">
        <v>936.8</v>
      </c>
      <c r="DU67" s="16">
        <v>3.1718061674008702</v>
      </c>
      <c r="DV67" s="29">
        <v>499.8</v>
      </c>
      <c r="DW67" s="16">
        <v>4.0032025620484468E-2</v>
      </c>
      <c r="DX67" s="9">
        <v>92.230535433902133</v>
      </c>
      <c r="DY67" s="18">
        <v>-2.1765738383204211E-2</v>
      </c>
      <c r="DZ67" s="15">
        <v>0</v>
      </c>
      <c r="EA67" s="9">
        <v>94.282667304523045</v>
      </c>
      <c r="EB67" s="15">
        <v>-3.1507363535132206E-2</v>
      </c>
      <c r="EC67" s="15">
        <v>0</v>
      </c>
      <c r="ED67" s="9">
        <v>99.614772103252974</v>
      </c>
      <c r="EE67" s="15">
        <v>-1.4802072798817189E-2</v>
      </c>
      <c r="EF67" s="15">
        <v>0</v>
      </c>
      <c r="EG67" s="9">
        <v>105.94749794954348</v>
      </c>
      <c r="EH67" s="15">
        <v>-2.1739805694803049E-2</v>
      </c>
      <c r="EI67" s="15">
        <v>0</v>
      </c>
      <c r="EJ67" s="16">
        <v>2.6011756419980436</v>
      </c>
      <c r="EK67" s="16">
        <v>-0.51324340291454273</v>
      </c>
      <c r="EL67" s="16">
        <v>0.77826715619315756</v>
      </c>
      <c r="EM67" s="16">
        <v>-0.34430737036766912</v>
      </c>
      <c r="EP67" s="15"/>
      <c r="ET67" s="25">
        <v>1515.05</v>
      </c>
      <c r="EU67" s="16">
        <v>2.6011756419980436</v>
      </c>
      <c r="EV67" s="24">
        <v>808.31</v>
      </c>
      <c r="EW67" s="16">
        <v>-0.51324340291454273</v>
      </c>
      <c r="EX67" s="7">
        <v>72.403072204588199</v>
      </c>
      <c r="EY67" s="7">
        <f t="shared" ref="EY67:EY130" si="19">EX67/$FY67</f>
        <v>1.2112700302096635</v>
      </c>
      <c r="EZ67" s="7">
        <f t="shared" ref="EZ67:EZ130" si="20">EY67/$FZ67</f>
        <v>2.1084777024331272E-2</v>
      </c>
      <c r="FA67" s="7">
        <v>102.41880725487769</v>
      </c>
      <c r="FB67" s="7">
        <f t="shared" ref="FB67:FB130" si="21">FA67/$FY67</f>
        <v>1.7134194445106972</v>
      </c>
      <c r="FC67" s="7">
        <f t="shared" ref="FC67:FC130" si="22">FB67/$FZ67</f>
        <v>2.9825774629632523E-2</v>
      </c>
      <c r="FD67" s="7">
        <v>50.118783511713019</v>
      </c>
      <c r="FE67" s="7">
        <f t="shared" ref="FE67:FE130" si="23">FD67/$FY67</f>
        <v>0.83846415034384647</v>
      </c>
      <c r="FF67" s="7">
        <f t="shared" ref="FF67:FF130" si="24">FE67/$FZ67</f>
        <v>1.459528363781549E-2</v>
      </c>
      <c r="FG67" s="7">
        <v>60.065184506091995</v>
      </c>
      <c r="FH67" s="7">
        <f t="shared" ref="FH67:FH130" si="25">FG67/$FY67</f>
        <v>1.0048628550686356</v>
      </c>
      <c r="FI67" s="7">
        <f t="shared" ref="FI67:FI130" si="26">FH67/$FZ67</f>
        <v>1.7491813312253503E-2</v>
      </c>
      <c r="FJ67" s="7">
        <v>46.54213748749374</v>
      </c>
      <c r="FK67" s="7">
        <f t="shared" ref="FK67:FK130" si="27">FJ67/$FY67</f>
        <v>0.77862851069635075</v>
      </c>
      <c r="FL67" s="7">
        <f t="shared" ref="FL67:FL130" si="28">FK67/$FZ67</f>
        <v>1.3553714797994278E-2</v>
      </c>
      <c r="FM67" s="7">
        <v>54.10765844542469</v>
      </c>
      <c r="FN67" s="7">
        <f t="shared" ref="FN67:FN130" si="29">FM67/$FY67</f>
        <v>0.90519618966680393</v>
      </c>
      <c r="FO67" s="7">
        <f t="shared" ref="FO67:FO130" si="30">FN67/$FZ67</f>
        <v>1.5756899243263862E-2</v>
      </c>
      <c r="FP67" s="7">
        <v>121.94333595007922</v>
      </c>
      <c r="FQ67" s="7">
        <f t="shared" ref="FQ67:FQ130" si="31">FP67/$FY67</f>
        <v>2.0400558114819805</v>
      </c>
      <c r="FR67" s="7">
        <f t="shared" ref="FR67:FR130" si="32">FQ67/$FZ67</f>
        <v>3.5511587696793974E-2</v>
      </c>
      <c r="FS67" s="7">
        <v>6.2238095359999912</v>
      </c>
      <c r="FT67" s="7">
        <f t="shared" ref="FT67:FT130" si="33">FS67/$FY67</f>
        <v>0.10412146522440205</v>
      </c>
      <c r="FU67" s="7">
        <f t="shared" ref="FU67:FU130" si="34">FT67/$FZ67</f>
        <v>1.8124595036196622E-3</v>
      </c>
      <c r="FV67" s="7">
        <v>51.897195482530819</v>
      </c>
      <c r="FW67" s="7">
        <f t="shared" ref="FW67:FW130" si="35">FV67/$FY67</f>
        <v>0.86821616301439719</v>
      </c>
      <c r="FX67" s="7">
        <f t="shared" ref="FX67:FX130" si="36">FW67/$FZ67</f>
        <v>1.5113181825286584E-2</v>
      </c>
      <c r="FY67" s="7">
        <v>59.774509728483636</v>
      </c>
      <c r="FZ67" s="14">
        <v>57.44760918324581</v>
      </c>
      <c r="GA67" s="14">
        <f t="shared" ref="GA67:GA130" si="37">FY67/FZ67</f>
        <v>1.0405047412472033</v>
      </c>
      <c r="GR67" s="7"/>
      <c r="GS67" s="7"/>
      <c r="GT67" s="7"/>
      <c r="GU67" s="7"/>
      <c r="GV67" s="7"/>
      <c r="GW67" s="7"/>
      <c r="GX67" s="7"/>
      <c r="GY67" s="7"/>
      <c r="GZ67" s="7"/>
    </row>
    <row r="68" spans="1:208">
      <c r="A68" s="5">
        <v>67</v>
      </c>
      <c r="B68" s="6"/>
      <c r="P68" s="37"/>
      <c r="AG68" s="39"/>
      <c r="AH68" s="37"/>
      <c r="AJ68" s="39"/>
      <c r="AK68" s="37"/>
      <c r="AQ68" s="39"/>
      <c r="CO68" s="7">
        <v>-0.110575261055601</v>
      </c>
      <c r="CP68" s="7">
        <v>4.767154101801685</v>
      </c>
      <c r="CQ68" s="7">
        <v>0.25489051223841486</v>
      </c>
      <c r="CR68" s="7">
        <v>6.1682523928996424E-2</v>
      </c>
      <c r="CS68" s="7">
        <v>1.3408524341244288</v>
      </c>
      <c r="CT68" s="7">
        <v>0.95967322272278999</v>
      </c>
      <c r="CU68" s="7">
        <v>-0.23433885616103156</v>
      </c>
      <c r="CV68" s="7">
        <v>0</v>
      </c>
      <c r="CW68" s="7">
        <v>0.29215113881124744</v>
      </c>
      <c r="CX68" s="7">
        <v>0.59789587106284792</v>
      </c>
      <c r="CY68" s="7">
        <v>0.59</v>
      </c>
      <c r="CZ68" s="8">
        <v>2.5974388888888891</v>
      </c>
      <c r="DA68" s="15">
        <v>-3.5350248444751542E-2</v>
      </c>
      <c r="DB68" s="15">
        <v>0</v>
      </c>
      <c r="DC68" s="8">
        <v>2.6926238095238091</v>
      </c>
      <c r="DD68" s="15">
        <v>-9.2491802067301565E-3</v>
      </c>
      <c r="DE68" s="15">
        <v>0</v>
      </c>
      <c r="DF68" s="8">
        <v>2.7856399999999999</v>
      </c>
      <c r="DG68" s="15">
        <v>-2.3423682406909174E-2</v>
      </c>
      <c r="DH68" s="15">
        <v>0</v>
      </c>
      <c r="DI68" s="8">
        <v>2.8907476190476196</v>
      </c>
      <c r="DJ68" s="15">
        <v>-3.7224149779841453E-2</v>
      </c>
      <c r="DK68" s="15">
        <v>0</v>
      </c>
      <c r="DL68" s="16">
        <v>1.2489325362937675</v>
      </c>
      <c r="DM68" s="16">
        <v>0</v>
      </c>
      <c r="DN68" s="16">
        <v>-1.5504716469695312</v>
      </c>
      <c r="DO68" s="16">
        <v>2.0020020020017348E-2</v>
      </c>
      <c r="DP68" s="15"/>
      <c r="DQ68" s="15"/>
      <c r="DR68" s="15"/>
      <c r="DS68" s="15"/>
      <c r="DT68" s="24">
        <v>948.5</v>
      </c>
      <c r="DU68" s="16">
        <v>1.2489325362937675</v>
      </c>
      <c r="DV68" s="29">
        <v>499.8</v>
      </c>
      <c r="DW68" s="16">
        <v>0</v>
      </c>
      <c r="DX68" s="9">
        <v>88.481335842204572</v>
      </c>
      <c r="DY68" s="18">
        <v>-4.0650307125067668E-2</v>
      </c>
      <c r="DZ68" s="15">
        <v>0</v>
      </c>
      <c r="EA68" s="9">
        <v>92.230535433902133</v>
      </c>
      <c r="EB68" s="15">
        <v>-2.1765738383204211E-2</v>
      </c>
      <c r="EC68" s="15">
        <v>0</v>
      </c>
      <c r="ED68" s="9">
        <v>97.349906188928642</v>
      </c>
      <c r="EE68" s="15">
        <v>-2.2736245503595945E-2</v>
      </c>
      <c r="EF68" s="15">
        <v>0</v>
      </c>
      <c r="EG68" s="9">
        <v>101.11143086368988</v>
      </c>
      <c r="EH68" s="15">
        <v>-4.56458829085018E-2</v>
      </c>
      <c r="EI68" s="15">
        <v>0</v>
      </c>
      <c r="EJ68" s="16">
        <v>0.78809280221774358</v>
      </c>
      <c r="EK68" s="16">
        <v>-0.45527087379840792</v>
      </c>
      <c r="EL68" s="16">
        <v>-2.3676815762504466</v>
      </c>
      <c r="EM68" s="16">
        <v>-0.80941509687343371</v>
      </c>
      <c r="EP68" s="15"/>
      <c r="ET68" s="25">
        <v>1526.99</v>
      </c>
      <c r="EU68" s="16">
        <v>0.78809280221774358</v>
      </c>
      <c r="EV68" s="24">
        <v>804.63</v>
      </c>
      <c r="EW68" s="16">
        <v>-0.45527087379840792</v>
      </c>
      <c r="EX68" s="7">
        <v>72.212437057430122</v>
      </c>
      <c r="EY68" s="7">
        <f t="shared" si="19"/>
        <v>1.1890775713374189</v>
      </c>
      <c r="EZ68" s="7">
        <f t="shared" si="20"/>
        <v>2.036909631967462E-2</v>
      </c>
      <c r="FA68" s="7">
        <v>112.06842372774663</v>
      </c>
      <c r="FB68" s="7">
        <f t="shared" si="21"/>
        <v>1.8453614715124818</v>
      </c>
      <c r="FC68" s="7">
        <f t="shared" si="22"/>
        <v>3.1611348547745811E-2</v>
      </c>
      <c r="FD68" s="7">
        <v>50.501422047972099</v>
      </c>
      <c r="FE68" s="7">
        <f t="shared" si="23"/>
        <v>0.8315757053058761</v>
      </c>
      <c r="FF68" s="7">
        <f t="shared" si="24"/>
        <v>1.4245029968419282E-2</v>
      </c>
      <c r="FG68" s="7">
        <v>60.163916751826953</v>
      </c>
      <c r="FH68" s="7">
        <f t="shared" si="25"/>
        <v>0.99068203385123321</v>
      </c>
      <c r="FI68" s="7">
        <f t="shared" si="26"/>
        <v>1.6970547806221079E-2</v>
      </c>
      <c r="FJ68" s="7">
        <v>48.507051305012759</v>
      </c>
      <c r="FK68" s="7">
        <f t="shared" si="27"/>
        <v>0.7987356348689999</v>
      </c>
      <c r="FL68" s="7">
        <f t="shared" si="28"/>
        <v>1.3682474106633698E-2</v>
      </c>
      <c r="FM68" s="7">
        <v>55.586588377690525</v>
      </c>
      <c r="FN68" s="7">
        <f t="shared" si="29"/>
        <v>0.91530999645546751</v>
      </c>
      <c r="FO68" s="7">
        <f t="shared" si="30"/>
        <v>1.5679412285266228E-2</v>
      </c>
      <c r="FP68" s="7">
        <v>121.42323647528816</v>
      </c>
      <c r="FQ68" s="7">
        <f t="shared" si="31"/>
        <v>1.9994013914409074</v>
      </c>
      <c r="FR68" s="7">
        <f t="shared" si="32"/>
        <v>3.4250077964337183E-2</v>
      </c>
      <c r="FS68" s="7">
        <v>6.2238095359999912</v>
      </c>
      <c r="FT68" s="7">
        <f t="shared" si="33"/>
        <v>0.10248362510806677</v>
      </c>
      <c r="FU68" s="7">
        <f t="shared" si="34"/>
        <v>1.7555615220861624E-3</v>
      </c>
      <c r="FV68" s="7">
        <v>52.340964868955389</v>
      </c>
      <c r="FW68" s="7">
        <f t="shared" si="35"/>
        <v>0.86186632004037678</v>
      </c>
      <c r="FX68" s="7">
        <f t="shared" si="36"/>
        <v>1.4763913230522388E-2</v>
      </c>
      <c r="FY68" s="7">
        <v>60.729794925161151</v>
      </c>
      <c r="FZ68" s="14">
        <v>58.37655007742697</v>
      </c>
      <c r="GA68" s="14">
        <f t="shared" si="37"/>
        <v>1.0403114751490621</v>
      </c>
      <c r="GR68" s="7"/>
      <c r="GS68" s="7"/>
      <c r="GT68" s="7"/>
      <c r="GU68" s="7"/>
      <c r="GV68" s="7"/>
      <c r="GW68" s="7"/>
      <c r="GX68" s="7"/>
      <c r="GY68" s="7"/>
      <c r="GZ68" s="7"/>
    </row>
    <row r="69" spans="1:208">
      <c r="A69" s="5">
        <v>68</v>
      </c>
      <c r="B69" s="6"/>
      <c r="P69" s="37"/>
      <c r="AG69" s="39"/>
      <c r="AH69" s="37"/>
      <c r="AJ69" s="39"/>
      <c r="AK69" s="37"/>
      <c r="AQ69" s="39"/>
      <c r="CO69" s="7">
        <v>9.2427221812907412E-2</v>
      </c>
      <c r="CP69" s="7">
        <v>0.92002921676594962</v>
      </c>
      <c r="CQ69" s="7">
        <v>0.37256529098466107</v>
      </c>
      <c r="CR69" s="7">
        <v>0.32917329009913843</v>
      </c>
      <c r="CS69" s="7">
        <v>1.4506563951910634</v>
      </c>
      <c r="CT69" s="7">
        <v>9.5499211770899706E-2</v>
      </c>
      <c r="CU69" s="7">
        <v>0.13093723321331296</v>
      </c>
      <c r="CV69" s="7">
        <v>0</v>
      </c>
      <c r="CW69" s="7">
        <v>0.5426412059377439</v>
      </c>
      <c r="CX69" s="7">
        <v>0.62662287013146578</v>
      </c>
      <c r="CY69" s="7">
        <v>0.61</v>
      </c>
      <c r="CZ69" s="8">
        <v>2.7043363636363633</v>
      </c>
      <c r="DA69" s="15">
        <v>4.1154952751632168E-2</v>
      </c>
      <c r="DB69" s="15">
        <v>1</v>
      </c>
      <c r="DC69" s="8">
        <v>2.5974388888888891</v>
      </c>
      <c r="DD69" s="15">
        <v>-3.5350248444751542E-2</v>
      </c>
      <c r="DE69" s="15">
        <v>0</v>
      </c>
      <c r="DF69" s="8">
        <v>2.7177608695652173</v>
      </c>
      <c r="DG69" s="15">
        <v>-2.4367517136019923E-2</v>
      </c>
      <c r="DH69" s="15">
        <v>0</v>
      </c>
      <c r="DI69" s="8">
        <v>2.852455</v>
      </c>
      <c r="DJ69" s="15">
        <v>-1.3246614403589985E-2</v>
      </c>
      <c r="DK69" s="15">
        <v>0</v>
      </c>
      <c r="DL69" s="16">
        <v>0.53769109119663483</v>
      </c>
      <c r="DM69" s="16">
        <v>2.0008003201277269E-2</v>
      </c>
      <c r="DN69" s="16">
        <v>3.1718061674008702</v>
      </c>
      <c r="DO69" s="16">
        <v>4.0032025620484468E-2</v>
      </c>
      <c r="DP69" s="15"/>
      <c r="DQ69" s="15"/>
      <c r="DR69" s="15"/>
      <c r="DS69" s="15"/>
      <c r="DT69" s="24">
        <v>953.6</v>
      </c>
      <c r="DU69" s="16">
        <v>0.53769109119663483</v>
      </c>
      <c r="DV69" s="29">
        <v>499.9</v>
      </c>
      <c r="DW69" s="16">
        <v>2.0008003201277269E-2</v>
      </c>
      <c r="DX69" s="9">
        <v>91.968474667746094</v>
      </c>
      <c r="DY69" s="18">
        <v>3.941101015654197E-2</v>
      </c>
      <c r="DZ69" s="15">
        <v>1</v>
      </c>
      <c r="EA69" s="9">
        <v>88.481335842204572</v>
      </c>
      <c r="EB69" s="15">
        <v>-4.0650307125067668E-2</v>
      </c>
      <c r="EC69" s="15">
        <v>0</v>
      </c>
      <c r="ED69" s="9">
        <v>94.282667304523045</v>
      </c>
      <c r="EE69" s="15">
        <v>-3.1507363535132206E-2</v>
      </c>
      <c r="EF69" s="15">
        <v>0</v>
      </c>
      <c r="EG69" s="9">
        <v>99.614772103252974</v>
      </c>
      <c r="EH69" s="15">
        <v>-1.4802072798817189E-2</v>
      </c>
      <c r="EI69" s="15">
        <v>0</v>
      </c>
      <c r="EJ69" s="16">
        <v>-0.25605930621681594</v>
      </c>
      <c r="EK69" s="16">
        <v>-0.76929768962130662</v>
      </c>
      <c r="EL69" s="16">
        <v>2.6011756419980436</v>
      </c>
      <c r="EM69" s="16">
        <v>-0.51324340291454273</v>
      </c>
      <c r="EP69" s="15"/>
      <c r="ET69" s="25">
        <v>1523.08</v>
      </c>
      <c r="EU69" s="16">
        <v>-0.25605930621681594</v>
      </c>
      <c r="EV69" s="24">
        <v>798.44</v>
      </c>
      <c r="EW69" s="16">
        <v>-0.76929768962130662</v>
      </c>
      <c r="EX69" s="7">
        <v>72.371608228618612</v>
      </c>
      <c r="EY69" s="7">
        <f t="shared" si="19"/>
        <v>1.1722573132938021</v>
      </c>
      <c r="EZ69" s="7">
        <f t="shared" si="20"/>
        <v>1.9754044888558957E-2</v>
      </c>
      <c r="FA69" s="7">
        <v>114.01951518557692</v>
      </c>
      <c r="FB69" s="7">
        <f t="shared" si="21"/>
        <v>1.8468597535138334</v>
      </c>
      <c r="FC69" s="7">
        <f t="shared" si="22"/>
        <v>3.1121964486854514E-2</v>
      </c>
      <c r="FD69" s="7">
        <v>51.062138108961186</v>
      </c>
      <c r="FE69" s="7">
        <f t="shared" si="23"/>
        <v>0.82709181536438059</v>
      </c>
      <c r="FF69" s="7">
        <f t="shared" si="24"/>
        <v>1.3937561883713159E-2</v>
      </c>
      <c r="FG69" s="7">
        <v>60.691133586150592</v>
      </c>
      <c r="FH69" s="7">
        <f t="shared" si="25"/>
        <v>0.98305988964222468</v>
      </c>
      <c r="FI69" s="7">
        <f t="shared" si="26"/>
        <v>1.656582472799404E-2</v>
      </c>
      <c r="FJ69" s="7">
        <v>50.661378342078599</v>
      </c>
      <c r="FK69" s="7">
        <f t="shared" si="27"/>
        <v>0.82060040831815362</v>
      </c>
      <c r="FL69" s="7">
        <f t="shared" si="28"/>
        <v>1.3828173317971759E-2</v>
      </c>
      <c r="FM69" s="7">
        <v>55.735172343212454</v>
      </c>
      <c r="FN69" s="7">
        <f t="shared" si="29"/>
        <v>0.90278446183796179</v>
      </c>
      <c r="FO69" s="7">
        <f t="shared" si="30"/>
        <v>1.5213080423215073E-2</v>
      </c>
      <c r="FP69" s="7">
        <v>121.71316193482026</v>
      </c>
      <c r="FQ69" s="7">
        <f t="shared" si="31"/>
        <v>1.9714795303634673</v>
      </c>
      <c r="FR69" s="7">
        <f t="shared" si="32"/>
        <v>3.3221968161792466E-2</v>
      </c>
      <c r="FS69" s="7">
        <v>6.2238095359999912</v>
      </c>
      <c r="FT69" s="7">
        <f t="shared" si="33"/>
        <v>0.10081171917689406</v>
      </c>
      <c r="FU69" s="7">
        <f t="shared" si="34"/>
        <v>1.6988072527503626E-3</v>
      </c>
      <c r="FV69" s="7">
        <v>53.167629717857487</v>
      </c>
      <c r="FW69" s="7">
        <f t="shared" si="35"/>
        <v>0.86119604486845014</v>
      </c>
      <c r="FX69" s="7">
        <f t="shared" si="36"/>
        <v>1.4512262056510681E-2</v>
      </c>
      <c r="FY69" s="7">
        <v>61.736964579277618</v>
      </c>
      <c r="FZ69" s="14">
        <v>59.342647032899265</v>
      </c>
      <c r="GA69" s="14">
        <f t="shared" si="37"/>
        <v>1.0403473330916795</v>
      </c>
      <c r="GR69" s="7"/>
      <c r="GS69" s="7"/>
      <c r="GT69" s="7"/>
      <c r="GU69" s="7"/>
      <c r="GV69" s="7"/>
      <c r="GW69" s="7"/>
      <c r="GX69" s="7"/>
      <c r="GY69" s="7"/>
      <c r="GZ69" s="7"/>
    </row>
    <row r="70" spans="1:208">
      <c r="A70" s="5">
        <v>69</v>
      </c>
      <c r="B70" s="40" t="s">
        <v>253</v>
      </c>
      <c r="C70" s="35">
        <f>((1+'Teste IPCA e Camb trim'!CO70/100)*(1+'Teste IPCA e Camb trim'!CO71/100)*(1+CO72/100)-1)*100</f>
        <v>0.9187843276921237</v>
      </c>
      <c r="D70" s="35">
        <f>((1+'Teste IPCA e Camb trim'!CP70/100)*(1+'Teste IPCA e Camb trim'!CP71/100)*(1+CP72/100)-1)*100</f>
        <v>0.42483765758092318</v>
      </c>
      <c r="E70" s="35">
        <f>((1+'Teste IPCA e Camb trim'!CQ70/100)*(1+'Teste IPCA e Camb trim'!CQ71/100)*(1+CQ72/100)-1)*100</f>
        <v>1.9168969331001318</v>
      </c>
      <c r="F70" s="35">
        <f>((1+'Teste IPCA e Camb trim'!CR70/100)*(1+'Teste IPCA e Camb trim'!CR71/100)*(1+CR72/100)-1)*100</f>
        <v>1.430359691303229</v>
      </c>
      <c r="G70" s="35">
        <f>((1+'Teste IPCA e Camb trim'!CS70/100)*(1+'Teste IPCA e Camb trim'!CS71/100)*(1+CS72/100)-1)*100</f>
        <v>1.5048728450319571</v>
      </c>
      <c r="H70" s="35">
        <f>((1+'Teste IPCA e Camb trim'!CT70/100)*(1+'Teste IPCA e Camb trim'!CT71/100)*(1+CT72/100)-1)*100</f>
        <v>1.8677917724862381</v>
      </c>
      <c r="I70" s="35">
        <f>((1+'Teste IPCA e Camb trim'!CU70/100)*(1+'Teste IPCA e Camb trim'!CU71/100)*(1+CU72/100)-1)*100</f>
        <v>0.82040950847683813</v>
      </c>
      <c r="J70" s="35">
        <f>((1+'Teste IPCA e Camb trim'!CV70/100)*(1+'Teste IPCA e Camb trim'!CV71/100)*(1+CV72/100)-1)*100</f>
        <v>0.9300000000000086</v>
      </c>
      <c r="K70" s="35">
        <f>((1+'Teste IPCA e Camb trim'!CW70/100)*(1+'Teste IPCA e Camb trim'!CW71/100)*(1+CW72/100)-1)*100</f>
        <v>1.1331586397582472</v>
      </c>
      <c r="L70" s="35">
        <f>((1+'Teste IPCA e Camb trim'!CX70/100)*(1+'Teste IPCA e Camb trim'!CX71/100)*(1+CX72/100)-1)*100</f>
        <v>1.3980501392384381</v>
      </c>
      <c r="M70" s="35">
        <f>((1+'Teste IPCA e Camb trim'!CY70/100)*(1+'Teste IPCA e Camb trim'!CY71/100)*(1+CY72/100)-1)*100</f>
        <v>1.3439901473999871</v>
      </c>
      <c r="N70" s="35">
        <f>AVERAGE(CZ70:CZ72)</f>
        <v>2.4814359740259744</v>
      </c>
      <c r="O70" s="39">
        <f>(N70-N67)/N67</f>
        <v>-6.8809567260974799E-2</v>
      </c>
      <c r="P70" s="37">
        <f>IF(O70&gt;0,1,0)</f>
        <v>0</v>
      </c>
      <c r="Q70" s="35">
        <v>2.6647996873496873</v>
      </c>
      <c r="R70" s="35">
        <v>-4.3257903577861058E-2</v>
      </c>
      <c r="S70" s="35">
        <v>0</v>
      </c>
      <c r="T70" s="35">
        <f>((1+'Teste IPCA e Camb trim'!DL70/100)*(1+'Teste IPCA e Camb trim'!DL71/100)*(1+DL72/100)-1)*100</f>
        <v>0.52432885906039672</v>
      </c>
      <c r="U70" s="35">
        <f>((1+'Teste IPCA e Camb trim'!DM70/100)*(1+'Teste IPCA e Camb trim'!DM71/100)*(1+DM72/100)-1)*100</f>
        <v>0</v>
      </c>
      <c r="V70" s="35">
        <f>((1+'Teste IPCA e Camb trim'!DN70/100)*(1+'Teste IPCA e Camb trim'!DN71/100)*(1+DN72/100)-1)*100</f>
        <v>1.3877028181041862</v>
      </c>
      <c r="W70" s="35">
        <f>((1+'Teste IPCA e Camb trim'!DO70/100)*(1+'Teste IPCA e Camb trim'!DO71/100)*(1+DO72/100)-1)*100</f>
        <v>2.0008003201277269E-2</v>
      </c>
      <c r="AB70" s="35">
        <f>AVERAGE(DT70:DT72)</f>
        <v>950.93333333333328</v>
      </c>
      <c r="AC70" s="39">
        <f>(AB70-AB67)/AB67</f>
        <v>4.8962626369367136E-3</v>
      </c>
      <c r="AD70" s="35">
        <f>AVERAGE(DV70:DV72)</f>
        <v>499.89999999999992</v>
      </c>
      <c r="AE70" s="39">
        <f>(AD70-AD67)/AD67</f>
        <v>1.3337779259741121E-4</v>
      </c>
      <c r="AF70" s="35">
        <f>AVERAGE(DX70:DX72)</f>
        <v>83.913181154458059</v>
      </c>
      <c r="AG70" s="39">
        <f>(AF70-AF67)/AF67</f>
        <v>-7.6796156349275405E-2</v>
      </c>
      <c r="AH70" s="37">
        <f>IF(AG70&gt;0,1,0)</f>
        <v>0</v>
      </c>
      <c r="AI70" s="35">
        <v>90.893448647950933</v>
      </c>
      <c r="AJ70" s="39">
        <f>(AI70-AI67)/AI67</f>
        <v>-6.3749936037398008E-2</v>
      </c>
      <c r="AK70" s="37">
        <f>IF(AJ70&gt;0,1,0)</f>
        <v>0</v>
      </c>
      <c r="AL70" s="35">
        <f>((1+'Teste IPCA e Camb trim'!EJ70/100)*(1+'Teste IPCA e Camb trim'!EJ71/100)*(1+EJ72/100)-1)*100</f>
        <v>-1.3013105024030303</v>
      </c>
      <c r="AM70" s="35">
        <f>((1+'Teste IPCA e Camb trim'!EK70/100)*(1+'Teste IPCA e Camb trim'!EK71/100)*(1+EK72/100)-1)*100</f>
        <v>-1.8172937227593944</v>
      </c>
      <c r="AN70" s="35">
        <f>((1+'Teste IPCA e Camb trim'!EL70/100)*(1+'Teste IPCA e Camb trim'!EL71/100)*(1+EL72/100)-1)*100</f>
        <v>-0.93792284083036304</v>
      </c>
      <c r="AO70" s="35">
        <f>((1+'Teste IPCA e Camb trim'!EM70/100)*(1+'Teste IPCA e Camb trim'!EM71/100)*(1+EM72/100)-1)*100</f>
        <v>-2.2751172198785086</v>
      </c>
      <c r="AQ70" s="39"/>
      <c r="AV70" s="35">
        <f>AVERAGE(ET70:ET72)</f>
        <v>1494.4733333333334</v>
      </c>
      <c r="AW70" s="39">
        <f>(AV70-AV67)/AV67</f>
        <v>-1.7896572269732239E-2</v>
      </c>
      <c r="AX70" s="35">
        <f>AVERAGE(EV70:EV72)</f>
        <v>785.63333333333321</v>
      </c>
      <c r="AY70" s="39">
        <f>(AX70-AX67)/AX67</f>
        <v>-2.2592872131310941E-2</v>
      </c>
      <c r="AZ70" s="35">
        <f>L70+AZ67</f>
        <v>50.180348358811109</v>
      </c>
      <c r="BA70" s="35">
        <f>M70+BA67</f>
        <v>48.604580428000126</v>
      </c>
      <c r="BB70" s="35">
        <f>AZ70/$BA70</f>
        <v>1.0324201529348707</v>
      </c>
      <c r="BD70" s="35">
        <f>C70+BD67</f>
        <v>57.531039488472786</v>
      </c>
      <c r="BE70" s="35">
        <f>BD70/$AZ70</f>
        <v>1.1464854543675358</v>
      </c>
      <c r="BF70" s="35">
        <f>BD70/$BA70</f>
        <v>1.1836546881357359</v>
      </c>
      <c r="BG70" s="35">
        <f>D70+BG67</f>
        <v>82.2073636343587</v>
      </c>
      <c r="BH70" s="35">
        <f>BG70/$AZ70</f>
        <v>1.6382382012683658</v>
      </c>
      <c r="BI70" s="35">
        <f>BG70/$BA70</f>
        <v>1.6913501342972335</v>
      </c>
      <c r="BJ70" s="35">
        <f>E70+BJ67</f>
        <v>43.699480391205995</v>
      </c>
      <c r="BK70" s="35">
        <f>BJ70/$AZ70</f>
        <v>0.8708484859199439</v>
      </c>
      <c r="BL70" s="35">
        <f>BJ70/$BA70</f>
        <v>0.89908152701656896</v>
      </c>
      <c r="BM70" s="35">
        <f>F70+BM67</f>
        <v>49.741599013412369</v>
      </c>
      <c r="BN70" s="35">
        <f>BM70/$AZ70</f>
        <v>0.9912565504276396</v>
      </c>
      <c r="BO70" s="35">
        <f>BM70/$BA70</f>
        <v>1.0233932393901961</v>
      </c>
      <c r="BP70" s="35">
        <f>G70+BP67</f>
        <v>42.970655731831918</v>
      </c>
      <c r="BQ70" s="35">
        <f>BP70/$AZ70</f>
        <v>0.85632438070324302</v>
      </c>
      <c r="BR70" s="35">
        <f>BP70/$BA70</f>
        <v>0.88408654808750053</v>
      </c>
      <c r="BS70" s="35">
        <f>H70+BS67</f>
        <v>46.65056719011254</v>
      </c>
      <c r="BT70" s="35">
        <f>BS70/$AZ70</f>
        <v>0.92965809755924544</v>
      </c>
      <c r="BU70" s="35">
        <f>BS70/$BA70</f>
        <v>0.95979775525925703</v>
      </c>
      <c r="BV70" s="35">
        <f>I70+BV67</f>
        <v>82.820167293403784</v>
      </c>
      <c r="BW70" s="35">
        <f>BV70/$AZ70</f>
        <v>1.6504502260766287</v>
      </c>
      <c r="BX70" s="35">
        <f>BV70/$BA70</f>
        <v>1.7039580748174248</v>
      </c>
      <c r="BY70" s="35">
        <f>J70+BY67</f>
        <v>7.0300000000000029</v>
      </c>
      <c r="BZ70" s="35">
        <f>BY70/$AZ70</f>
        <v>0.14009468307657957</v>
      </c>
      <c r="CA70" s="35">
        <f>BY70/$BA70</f>
        <v>0.14463657412728453</v>
      </c>
      <c r="CB70" s="35">
        <f>K70+CB67</f>
        <v>44.25951779220425</v>
      </c>
      <c r="CC70" s="35">
        <f>CB70/$AZ70</f>
        <v>0.8820089784098275</v>
      </c>
      <c r="CD70" s="35">
        <f>CB70/$BA70</f>
        <v>0.91060384437980313</v>
      </c>
      <c r="CO70" s="7">
        <v>0.84875978539280528</v>
      </c>
      <c r="CP70" s="7">
        <v>1.5037903317106416</v>
      </c>
      <c r="CQ70" s="7">
        <v>0.70979328968752142</v>
      </c>
      <c r="CR70" s="7">
        <v>1.0295863820698248</v>
      </c>
      <c r="CS70" s="7">
        <v>0.77119675713335223</v>
      </c>
      <c r="CT70" s="7">
        <v>0.67544329851518814</v>
      </c>
      <c r="CU70" s="7">
        <v>1.4407890713371341</v>
      </c>
      <c r="CV70" s="7">
        <v>0</v>
      </c>
      <c r="CW70" s="7">
        <v>0.18178172285332472</v>
      </c>
      <c r="CX70" s="7">
        <v>0.87480962923851546</v>
      </c>
      <c r="CY70" s="7">
        <v>0.87</v>
      </c>
      <c r="CZ70" s="8">
        <v>2.5787800000000001</v>
      </c>
      <c r="DA70" s="15">
        <v>-4.6427791056115171E-2</v>
      </c>
      <c r="DB70" s="15">
        <v>0</v>
      </c>
      <c r="DC70" s="8">
        <v>2.7043363636363633</v>
      </c>
      <c r="DD70" s="15">
        <v>4.1154952751632168E-2</v>
      </c>
      <c r="DE70" s="15">
        <v>1</v>
      </c>
      <c r="DF70" s="8">
        <v>2.6926238095238091</v>
      </c>
      <c r="DG70" s="15">
        <v>-9.2491802067301565E-3</v>
      </c>
      <c r="DH70" s="15">
        <v>0</v>
      </c>
      <c r="DI70" s="8">
        <v>2.7856399999999999</v>
      </c>
      <c r="DJ70" s="15">
        <v>-2.3423682406909174E-2</v>
      </c>
      <c r="DK70" s="15">
        <v>0</v>
      </c>
      <c r="DL70" s="16">
        <v>-0.39848993288591483</v>
      </c>
      <c r="DM70" s="16">
        <v>0</v>
      </c>
      <c r="DN70" s="16">
        <v>1.2489325362937675</v>
      </c>
      <c r="DO70" s="16">
        <v>0</v>
      </c>
      <c r="DP70" s="15"/>
      <c r="DQ70" s="15"/>
      <c r="DR70" s="15"/>
      <c r="DS70" s="15"/>
      <c r="DT70" s="24">
        <v>949.8</v>
      </c>
      <c r="DU70" s="16">
        <v>-0.39848993288591483</v>
      </c>
      <c r="DV70" s="29">
        <v>499.9</v>
      </c>
      <c r="DW70" s="16">
        <v>0</v>
      </c>
      <c r="DX70" s="9">
        <v>87.656520388987801</v>
      </c>
      <c r="DY70" s="18">
        <v>-4.6885134219481782E-2</v>
      </c>
      <c r="DZ70" s="15">
        <v>0</v>
      </c>
      <c r="EA70" s="9">
        <v>91.968474667746094</v>
      </c>
      <c r="EB70" s="15">
        <v>3.941101015654197E-2</v>
      </c>
      <c r="EC70" s="15">
        <v>1</v>
      </c>
      <c r="ED70" s="9">
        <v>92.230535433902133</v>
      </c>
      <c r="EE70" s="15">
        <v>-2.1765738383204211E-2</v>
      </c>
      <c r="EF70" s="15">
        <v>0</v>
      </c>
      <c r="EG70" s="9">
        <v>97.349906188928642</v>
      </c>
      <c r="EH70" s="15">
        <v>-2.2736245503595945E-2</v>
      </c>
      <c r="EI70" s="15">
        <v>0</v>
      </c>
      <c r="EJ70" s="16">
        <v>-1.4601990703049128</v>
      </c>
      <c r="EK70" s="16">
        <v>-1.0670808075747829</v>
      </c>
      <c r="EL70" s="16">
        <v>0.78809280221774358</v>
      </c>
      <c r="EM70" s="16">
        <v>-0.45527087379840792</v>
      </c>
      <c r="EP70" s="15"/>
      <c r="ET70" s="25">
        <v>1500.84</v>
      </c>
      <c r="EU70" s="16">
        <v>-1.4601990703049128</v>
      </c>
      <c r="EV70" s="24">
        <v>789.92</v>
      </c>
      <c r="EW70" s="16">
        <v>-1.0670808075747829</v>
      </c>
      <c r="EX70" s="7">
        <v>73.834629120697954</v>
      </c>
      <c r="EY70" s="7">
        <f t="shared" si="19"/>
        <v>1.1691600980056036</v>
      </c>
      <c r="EZ70" s="7">
        <f t="shared" si="20"/>
        <v>1.9252111560578298E-2</v>
      </c>
      <c r="FA70" s="7">
        <v>117.23791996291162</v>
      </c>
      <c r="FB70" s="7">
        <f t="shared" si="21"/>
        <v>1.8564445928175761</v>
      </c>
      <c r="FC70" s="7">
        <f t="shared" si="22"/>
        <v>3.0569362115525286E-2</v>
      </c>
      <c r="FD70" s="7">
        <v>52.134367028517083</v>
      </c>
      <c r="FE70" s="7">
        <f t="shared" si="23"/>
        <v>0.8255397554023084</v>
      </c>
      <c r="FF70" s="7">
        <f t="shared" si="24"/>
        <v>1.359384698110146E-2</v>
      </c>
      <c r="FG70" s="7">
        <v>62.345587614747224</v>
      </c>
      <c r="FH70" s="7">
        <f t="shared" si="25"/>
        <v>0.9872328769569334</v>
      </c>
      <c r="FI70" s="7">
        <f t="shared" si="26"/>
        <v>1.6256385687355587E-2</v>
      </c>
      <c r="FJ70" s="7">
        <v>51.823274006105116</v>
      </c>
      <c r="FK70" s="7">
        <f t="shared" si="27"/>
        <v>0.82061364481025179</v>
      </c>
      <c r="FL70" s="7">
        <f t="shared" si="28"/>
        <v>1.3512730604619062E-2</v>
      </c>
      <c r="FM70" s="7">
        <v>56.787075128235777</v>
      </c>
      <c r="FN70" s="7">
        <f t="shared" si="29"/>
        <v>0.89921467898005347</v>
      </c>
      <c r="FO70" s="7">
        <f t="shared" si="30"/>
        <v>1.4807023731108055E-2</v>
      </c>
      <c r="FP70" s="7">
        <v>124.90758094169317</v>
      </c>
      <c r="FQ70" s="7">
        <f t="shared" si="31"/>
        <v>1.9778925053812524</v>
      </c>
      <c r="FR70" s="7">
        <f t="shared" si="32"/>
        <v>3.256919837872288E-2</v>
      </c>
      <c r="FS70" s="7">
        <v>6.2238095359999912</v>
      </c>
      <c r="FT70" s="7">
        <f t="shared" si="33"/>
        <v>9.8553075348733796E-2</v>
      </c>
      <c r="FU70" s="7">
        <f t="shared" si="34"/>
        <v>1.6228357472073155E-3</v>
      </c>
      <c r="FV70" s="7">
        <v>53.446060474012214</v>
      </c>
      <c r="FW70" s="7">
        <f t="shared" si="35"/>
        <v>0.84631022117902999</v>
      </c>
      <c r="FX70" s="7">
        <f t="shared" si="36"/>
        <v>1.3935866286225489E-2</v>
      </c>
      <c r="FY70" s="7">
        <v>63.151855119455227</v>
      </c>
      <c r="FZ70" s="14">
        <v>60.728928062085473</v>
      </c>
      <c r="GA70" s="14">
        <f t="shared" si="37"/>
        <v>1.039897411903808</v>
      </c>
      <c r="GR70" s="7"/>
      <c r="GS70" s="7"/>
      <c r="GT70" s="7"/>
      <c r="GU70" s="7"/>
      <c r="GV70" s="7"/>
      <c r="GW70" s="7"/>
      <c r="GX70" s="7"/>
      <c r="GY70" s="7"/>
      <c r="GZ70" s="7"/>
    </row>
    <row r="71" spans="1:208">
      <c r="A71" s="5">
        <v>70</v>
      </c>
      <c r="B71" s="6"/>
      <c r="P71" s="37"/>
      <c r="AG71" s="39"/>
      <c r="AH71" s="37"/>
      <c r="AJ71" s="39"/>
      <c r="AK71" s="37"/>
      <c r="AQ71" s="39"/>
      <c r="CO71" s="7">
        <v>0.54131637211618511</v>
      </c>
      <c r="CP71" s="7">
        <v>3.2702335288808948</v>
      </c>
      <c r="CQ71" s="7">
        <v>0.98162606111300565</v>
      </c>
      <c r="CR71" s="7">
        <v>0.3501244446579399</v>
      </c>
      <c r="CS71" s="7">
        <v>0.39266711257495146</v>
      </c>
      <c r="CT71" s="7">
        <v>0.47504808540672627</v>
      </c>
      <c r="CU71" s="7">
        <v>0.25112244393341587</v>
      </c>
      <c r="CV71" s="7">
        <v>0</v>
      </c>
      <c r="CW71" s="7">
        <v>0.33498494743180451</v>
      </c>
      <c r="CX71" s="7">
        <v>0.5183170516830149</v>
      </c>
      <c r="CY71" s="7">
        <v>0.49</v>
      </c>
      <c r="CZ71" s="8">
        <v>2.4524142857142861</v>
      </c>
      <c r="DA71" s="15">
        <v>-4.9002130575587666E-2</v>
      </c>
      <c r="DB71" s="15">
        <v>0</v>
      </c>
      <c r="DC71" s="8">
        <v>2.5787800000000001</v>
      </c>
      <c r="DD71" s="15">
        <v>-4.6427791056115171E-2</v>
      </c>
      <c r="DE71" s="15">
        <v>0</v>
      </c>
      <c r="DF71" s="8">
        <v>2.5974388888888891</v>
      </c>
      <c r="DG71" s="15">
        <v>-3.5350248444751542E-2</v>
      </c>
      <c r="DH71" s="15">
        <v>0</v>
      </c>
      <c r="DI71" s="8">
        <v>2.7177608695652173</v>
      </c>
      <c r="DJ71" s="15">
        <v>-2.4367517136019923E-2</v>
      </c>
      <c r="DK71" s="15">
        <v>0</v>
      </c>
      <c r="DL71" s="16">
        <v>-0.56854074542008748</v>
      </c>
      <c r="DM71" s="16">
        <v>0</v>
      </c>
      <c r="DN71" s="16">
        <v>0.53769109119663483</v>
      </c>
      <c r="DO71" s="16">
        <v>2.0008003201277269E-2</v>
      </c>
      <c r="DP71" s="15"/>
      <c r="DQ71" s="15"/>
      <c r="DR71" s="15"/>
      <c r="DS71" s="15"/>
      <c r="DT71" s="24">
        <v>944.4</v>
      </c>
      <c r="DU71" s="16">
        <v>-0.56854074542008748</v>
      </c>
      <c r="DV71" s="29">
        <v>499.9</v>
      </c>
      <c r="DW71" s="16">
        <v>0</v>
      </c>
      <c r="DX71" s="9">
        <v>82.959997282700542</v>
      </c>
      <c r="DY71" s="18">
        <v>-5.3578707955161786E-2</v>
      </c>
      <c r="DZ71" s="15">
        <v>0</v>
      </c>
      <c r="EA71" s="9">
        <v>87.656520388987801</v>
      </c>
      <c r="EB71" s="15">
        <v>-4.6885134219481782E-2</v>
      </c>
      <c r="EC71" s="15">
        <v>0</v>
      </c>
      <c r="ED71" s="9">
        <v>88.481335842204572</v>
      </c>
      <c r="EE71" s="15">
        <v>-4.0650307125067668E-2</v>
      </c>
      <c r="EF71" s="15">
        <v>0</v>
      </c>
      <c r="EG71" s="9">
        <v>94.282667304523045</v>
      </c>
      <c r="EH71" s="15">
        <v>-3.1507363535132206E-2</v>
      </c>
      <c r="EI71" s="15">
        <v>0</v>
      </c>
      <c r="EJ71" s="16">
        <v>-1.4338637029929879</v>
      </c>
      <c r="EK71" s="16">
        <v>-0.86970832489365879</v>
      </c>
      <c r="EL71" s="16">
        <v>-0.25605930621681594</v>
      </c>
      <c r="EM71" s="16">
        <v>-0.76929768962130662</v>
      </c>
      <c r="EP71" s="15"/>
      <c r="ET71" s="25">
        <v>1479.32</v>
      </c>
      <c r="EU71" s="16">
        <v>-1.4338637029929879</v>
      </c>
      <c r="EV71" s="24">
        <v>783.05</v>
      </c>
      <c r="EW71" s="16">
        <v>-0.86970832489365879</v>
      </c>
      <c r="EX71" s="7">
        <v>74.775624428535735</v>
      </c>
      <c r="EY71" s="7">
        <f t="shared" si="19"/>
        <v>1.1684147910697511</v>
      </c>
      <c r="EZ71" s="7">
        <f t="shared" si="20"/>
        <v>1.89935187256478E-2</v>
      </c>
      <c r="FA71" s="7">
        <v>124.34210725898218</v>
      </c>
      <c r="FB71" s="7">
        <f t="shared" si="21"/>
        <v>1.942921351503065</v>
      </c>
      <c r="FC71" s="7">
        <f t="shared" si="22"/>
        <v>3.1583743508114659E-2</v>
      </c>
      <c r="FD71" s="7">
        <v>53.627757623178304</v>
      </c>
      <c r="FE71" s="7">
        <f t="shared" si="23"/>
        <v>0.83796645895895916</v>
      </c>
      <c r="FF71" s="7">
        <f t="shared" si="24"/>
        <v>1.3621816285918305E-2</v>
      </c>
      <c r="FG71" s="7">
        <v>62.913999201810022</v>
      </c>
      <c r="FH71" s="7">
        <f t="shared" si="25"/>
        <v>0.98306965397526969</v>
      </c>
      <c r="FI71" s="7">
        <f t="shared" si="26"/>
        <v>1.5980584997815836E-2</v>
      </c>
      <c r="FJ71" s="7">
        <v>52.419434072361646</v>
      </c>
      <c r="FK71" s="7">
        <f t="shared" si="27"/>
        <v>0.81908566565282759</v>
      </c>
      <c r="FL71" s="7">
        <f t="shared" si="28"/>
        <v>1.3314893860803536E-2</v>
      </c>
      <c r="FM71" s="7">
        <v>57.531889126797672</v>
      </c>
      <c r="FN71" s="7">
        <f t="shared" si="29"/>
        <v>0.89897089763763438</v>
      </c>
      <c r="FO71" s="7">
        <f t="shared" si="30"/>
        <v>1.4613492321900531E-2</v>
      </c>
      <c r="FP71" s="7">
        <v>125.47237435554548</v>
      </c>
      <c r="FQ71" s="7">
        <f t="shared" si="31"/>
        <v>1.9605824650487789</v>
      </c>
      <c r="FR71" s="7">
        <f t="shared" si="32"/>
        <v>3.1870839061346391E-2</v>
      </c>
      <c r="FS71" s="7">
        <v>6.2238095359999912</v>
      </c>
      <c r="FT71" s="7">
        <f t="shared" si="33"/>
        <v>9.725082437276486E-2</v>
      </c>
      <c r="FU71" s="7">
        <f t="shared" si="34"/>
        <v>1.5808900810966591E-3</v>
      </c>
      <c r="FV71" s="7">
        <v>53.960081679027262</v>
      </c>
      <c r="FW71" s="7">
        <f t="shared" si="35"/>
        <v>0.84315922525479015</v>
      </c>
      <c r="FX71" s="7">
        <f t="shared" si="36"/>
        <v>1.3706228863225272E-2</v>
      </c>
      <c r="FY71" s="7">
        <v>63.997499004676527</v>
      </c>
      <c r="FZ71" s="14">
        <v>61.516499809589689</v>
      </c>
      <c r="GA71" s="14">
        <f t="shared" si="37"/>
        <v>1.0403306300385458</v>
      </c>
      <c r="GR71" s="7"/>
      <c r="GS71" s="7"/>
      <c r="GT71" s="7"/>
      <c r="GU71" s="7"/>
      <c r="GV71" s="7"/>
      <c r="GW71" s="7"/>
      <c r="GX71" s="7"/>
      <c r="GY71" s="7"/>
      <c r="GZ71" s="7"/>
    </row>
    <row r="72" spans="1:208">
      <c r="A72" s="5">
        <v>71</v>
      </c>
      <c r="B72" s="6"/>
      <c r="P72" s="37"/>
      <c r="AG72" s="39"/>
      <c r="AH72" s="37"/>
      <c r="AJ72" s="39"/>
      <c r="AK72" s="37"/>
      <c r="AQ72" s="39"/>
      <c r="CO72" s="7">
        <v>-0.46934055066535363</v>
      </c>
      <c r="CP72" s="7">
        <v>-4.1959829535959443</v>
      </c>
      <c r="CQ72" s="7">
        <v>0.21486089712945411</v>
      </c>
      <c r="CR72" s="7">
        <v>4.6402142863999352E-2</v>
      </c>
      <c r="CS72" s="7">
        <v>0.33408235861576152</v>
      </c>
      <c r="CT72" s="7">
        <v>0.70594719486507529</v>
      </c>
      <c r="CU72" s="7">
        <v>-0.86052961663839467</v>
      </c>
      <c r="CV72" s="7">
        <v>0.9300000000000086</v>
      </c>
      <c r="CW72" s="7">
        <v>0.61261351514307893</v>
      </c>
      <c r="CX72" s="7">
        <v>3.8380652480629607E-4</v>
      </c>
      <c r="CY72" s="7">
        <v>-0.02</v>
      </c>
      <c r="CZ72" s="8">
        <v>2.4131136363636365</v>
      </c>
      <c r="DA72" s="15">
        <v>-1.60252896827352E-2</v>
      </c>
      <c r="DB72" s="15">
        <v>0</v>
      </c>
      <c r="DC72" s="8">
        <v>2.4524142857142861</v>
      </c>
      <c r="DD72" s="15">
        <v>-4.9002130575587666E-2</v>
      </c>
      <c r="DE72" s="15">
        <v>0</v>
      </c>
      <c r="DF72" s="8">
        <v>2.7043363636363633</v>
      </c>
      <c r="DG72" s="15">
        <v>4.1154952751632168E-2</v>
      </c>
      <c r="DH72" s="15">
        <v>1</v>
      </c>
      <c r="DI72" s="8">
        <v>2.6926238095238091</v>
      </c>
      <c r="DJ72" s="15">
        <v>-9.2491802067301565E-3</v>
      </c>
      <c r="DK72" s="15">
        <v>0</v>
      </c>
      <c r="DL72" s="16">
        <v>1.5036001694197498</v>
      </c>
      <c r="DM72" s="16">
        <v>0</v>
      </c>
      <c r="DN72" s="16">
        <v>-0.39848993288591483</v>
      </c>
      <c r="DO72" s="16">
        <v>0</v>
      </c>
      <c r="DP72" s="15"/>
      <c r="DQ72" s="15"/>
      <c r="DR72" s="15"/>
      <c r="DS72" s="15"/>
      <c r="DT72" s="24">
        <v>958.6</v>
      </c>
      <c r="DU72" s="16">
        <v>1.5036001694197498</v>
      </c>
      <c r="DV72" s="29">
        <v>499.9</v>
      </c>
      <c r="DW72" s="16">
        <v>0</v>
      </c>
      <c r="DX72" s="9">
        <v>81.123025791685819</v>
      </c>
      <c r="DY72" s="18">
        <v>-2.2142858620823276E-2</v>
      </c>
      <c r="DZ72" s="15">
        <v>0</v>
      </c>
      <c r="EA72" s="9">
        <v>82.959997282700542</v>
      </c>
      <c r="EB72" s="15">
        <v>-5.3578707955161786E-2</v>
      </c>
      <c r="EC72" s="15">
        <v>0</v>
      </c>
      <c r="ED72" s="9">
        <v>91.968474667746094</v>
      </c>
      <c r="EE72" s="15">
        <v>3.941101015654197E-2</v>
      </c>
      <c r="EF72" s="15">
        <v>1</v>
      </c>
      <c r="EG72" s="9">
        <v>92.230535433902133</v>
      </c>
      <c r="EH72" s="15">
        <v>-2.1765738383204211E-2</v>
      </c>
      <c r="EI72" s="15">
        <v>0</v>
      </c>
      <c r="EJ72" s="16">
        <v>1.6183111159181252</v>
      </c>
      <c r="EK72" s="16">
        <v>0.11238107400548536</v>
      </c>
      <c r="EL72" s="16">
        <v>-1.4601990703049128</v>
      </c>
      <c r="EM72" s="16">
        <v>-1.0670808075747829</v>
      </c>
      <c r="EP72" s="15"/>
      <c r="ET72" s="25">
        <v>1503.26</v>
      </c>
      <c r="EU72" s="16">
        <v>1.6183111159181252</v>
      </c>
      <c r="EV72" s="24">
        <v>783.93</v>
      </c>
      <c r="EW72" s="16">
        <v>0.11238107400548536</v>
      </c>
      <c r="EX72" s="7">
        <v>73.95533155041403</v>
      </c>
      <c r="EY72" s="7">
        <f t="shared" si="19"/>
        <v>1.1555858484567501</v>
      </c>
      <c r="EZ72" s="7">
        <f t="shared" si="20"/>
        <v>1.8794843456656336E-2</v>
      </c>
      <c r="FA72" s="7">
        <v>114.92875068065737</v>
      </c>
      <c r="FB72" s="7">
        <f t="shared" si="21"/>
        <v>1.795814244668047</v>
      </c>
      <c r="FC72" s="7">
        <f t="shared" si="22"/>
        <v>2.9207737054624133E-2</v>
      </c>
      <c r="FD72" s="7">
        <v>53.95784360144733</v>
      </c>
      <c r="FE72" s="7">
        <f t="shared" si="23"/>
        <v>0.84311596164733937</v>
      </c>
      <c r="FF72" s="7">
        <f t="shared" si="24"/>
        <v>1.3712726350995191E-2</v>
      </c>
      <c r="FG72" s="7">
        <v>62.989594788465112</v>
      </c>
      <c r="FH72" s="7">
        <f t="shared" si="25"/>
        <v>0.98424120089240319</v>
      </c>
      <c r="FI72" s="7">
        <f t="shared" si="26"/>
        <v>1.6008035507763061E-2</v>
      </c>
      <c r="FJ72" s="7">
        <v>52.928640512699388</v>
      </c>
      <c r="FK72" s="7">
        <f t="shared" si="27"/>
        <v>0.82703419310392667</v>
      </c>
      <c r="FL72" s="7">
        <f t="shared" si="28"/>
        <v>1.345116696734293E-2</v>
      </c>
      <c r="FM72" s="7">
        <v>58.643981079106268</v>
      </c>
      <c r="FN72" s="7">
        <f t="shared" si="29"/>
        <v>0.91633900100879506</v>
      </c>
      <c r="FO72" s="7">
        <f t="shared" si="30"/>
        <v>1.4903650905892638E-2</v>
      </c>
      <c r="FP72" s="7">
        <v>123.53211779687823</v>
      </c>
      <c r="FQ72" s="7">
        <f t="shared" si="31"/>
        <v>1.9302457870620626</v>
      </c>
      <c r="FR72" s="7">
        <f t="shared" si="32"/>
        <v>3.1394177636521713E-2</v>
      </c>
      <c r="FS72" s="7">
        <v>7.2116909646847915</v>
      </c>
      <c r="FT72" s="7">
        <f t="shared" si="33"/>
        <v>0.11268596661691929</v>
      </c>
      <c r="FU72" s="7">
        <f t="shared" si="34"/>
        <v>1.8327631003403266E-3</v>
      </c>
      <c r="FV72" s="7">
        <v>54.903261947318313</v>
      </c>
      <c r="FW72" s="7">
        <f t="shared" si="35"/>
        <v>0.85788855529888897</v>
      </c>
      <c r="FX72" s="7">
        <f t="shared" si="36"/>
        <v>1.3952992866460451E-2</v>
      </c>
      <c r="FY72" s="7">
        <v>63.998128437778234</v>
      </c>
      <c r="FZ72" s="14">
        <v>61.484196509627779</v>
      </c>
      <c r="GA72" s="14">
        <f t="shared" si="37"/>
        <v>1.0408874486593771</v>
      </c>
      <c r="GR72" s="7"/>
      <c r="GS72" s="7"/>
      <c r="GT72" s="7"/>
      <c r="GU72" s="7"/>
      <c r="GV72" s="7"/>
      <c r="GW72" s="7"/>
      <c r="GX72" s="7"/>
      <c r="GY72" s="7"/>
      <c r="GZ72" s="7"/>
    </row>
    <row r="73" spans="1:208">
      <c r="A73" s="5">
        <v>72</v>
      </c>
      <c r="B73" s="40" t="s">
        <v>254</v>
      </c>
      <c r="C73" s="35">
        <f>((1+'Teste IPCA e Camb trim'!CO73/100)*(1+'Teste IPCA e Camb trim'!CO74/100)*(1+CO75/100)-1)*100</f>
        <v>-1.9692245724841628</v>
      </c>
      <c r="D73" s="35">
        <f>((1+'Teste IPCA e Camb trim'!CP73/100)*(1+'Teste IPCA e Camb trim'!CP74/100)*(1+CP75/100)-1)*100</f>
        <v>-7.1565246411848582</v>
      </c>
      <c r="E73" s="35">
        <f>((1+'Teste IPCA e Camb trim'!CQ73/100)*(1+'Teste IPCA e Camb trim'!CQ74/100)*(1+CQ75/100)-1)*100</f>
        <v>0.21664866575437092</v>
      </c>
      <c r="F73" s="35">
        <f>((1+'Teste IPCA e Camb trim'!CR73/100)*(1+'Teste IPCA e Camb trim'!CR74/100)*(1+CR75/100)-1)*100</f>
        <v>2.1928434439461686</v>
      </c>
      <c r="G73" s="35">
        <f>((1+'Teste IPCA e Camb trim'!CS73/100)*(1+'Teste IPCA e Camb trim'!CS74/100)*(1+CS75/100)-1)*100</f>
        <v>1.3834264337293067</v>
      </c>
      <c r="H73" s="35">
        <f>((1+'Teste IPCA e Camb trim'!CT73/100)*(1+'Teste IPCA e Camb trim'!CT74/100)*(1+CT75/100)-1)*100</f>
        <v>2.5279753061989485</v>
      </c>
      <c r="I73" s="35">
        <f>((1+'Teste IPCA e Camb trim'!CU73/100)*(1+'Teste IPCA e Camb trim'!CU74/100)*(1+CU75/100)-1)*100</f>
        <v>0.60642487579105619</v>
      </c>
      <c r="J73" s="35">
        <f>((1+'Teste IPCA e Camb trim'!CV73/100)*(1+'Teste IPCA e Camb trim'!CV74/100)*(1+CV75/100)-1)*100</f>
        <v>0.74000000000002952</v>
      </c>
      <c r="K73" s="35">
        <f>((1+'Teste IPCA e Camb trim'!CW73/100)*(1+'Teste IPCA e Camb trim'!CW74/100)*(1+CW75/100)-1)*100</f>
        <v>0.82813178096114992</v>
      </c>
      <c r="L73" s="35">
        <f>((1+'Teste IPCA e Camb trim'!CX73/100)*(1+'Teste IPCA e Camb trim'!CX74/100)*(1+CX75/100)-1)*100</f>
        <v>0.79591523128799135</v>
      </c>
      <c r="M73" s="35">
        <f>((1+'Teste IPCA e Camb trim'!CY73/100)*(1+'Teste IPCA e Camb trim'!CY74/100)*(1+CY75/100)-1)*100</f>
        <v>0.77189648750000117</v>
      </c>
      <c r="N73" s="35">
        <f>AVERAGE(CZ73:CZ75)</f>
        <v>2.342449827467219</v>
      </c>
      <c r="O73" s="39">
        <f>(N73-N70)/N70</f>
        <v>-5.6010369807470428E-2</v>
      </c>
      <c r="P73" s="37">
        <f>IF(O73&gt;0,1,0)</f>
        <v>0</v>
      </c>
      <c r="Q73" s="35">
        <v>2.4814359740259744</v>
      </c>
      <c r="R73" s="35">
        <v>-6.8809567260974799E-2</v>
      </c>
      <c r="S73" s="35">
        <v>0</v>
      </c>
      <c r="T73" s="35">
        <f>((1+'Teste IPCA e Camb trim'!DL73/100)*(1+'Teste IPCA e Camb trim'!DL74/100)*(1+DL75/100)-1)*100</f>
        <v>2.858335071979945</v>
      </c>
      <c r="U73" s="35">
        <f>((1+'Teste IPCA e Camb trim'!DM73/100)*(1+'Teste IPCA e Camb trim'!DM74/100)*(1+DM75/100)-1)*100</f>
        <v>7.9215843168633837</v>
      </c>
      <c r="V73" s="35">
        <f>((1+'Teste IPCA e Camb trim'!DN73/100)*(1+'Teste IPCA e Camb trim'!DN74/100)*(1+DN75/100)-1)*100</f>
        <v>3.2638450200042302</v>
      </c>
      <c r="W73" s="35">
        <f>((1+'Teste IPCA e Camb trim'!DO73/100)*(1+'Teste IPCA e Camb trim'!DO74/100)*(1+DO75/100)-1)*100</f>
        <v>3.880776155231036</v>
      </c>
      <c r="AB73" s="35">
        <f>AVERAGE(DT73:DT75)</f>
        <v>984.63333333333333</v>
      </c>
      <c r="AC73" s="39">
        <f>(AB73-AB70)/AB70</f>
        <v>3.5438867077958548E-2</v>
      </c>
      <c r="AD73" s="35">
        <f>AVERAGE(DV73:DV75)</f>
        <v>526.13333333333333</v>
      </c>
      <c r="AE73" s="39">
        <f>(AD73-AD70)/AD70</f>
        <v>5.2477162099086636E-2</v>
      </c>
      <c r="AF73" s="35">
        <f>AVERAGE(DX73:DX75)</f>
        <v>78.942338997788895</v>
      </c>
      <c r="AG73" s="39">
        <f>(AF73-AF70)/AF70</f>
        <v>-5.9237918146845016E-2</v>
      </c>
      <c r="AH73" s="37">
        <f>IF(AG73&gt;0,1,0)</f>
        <v>0</v>
      </c>
      <c r="AI73" s="35">
        <v>83.913181154458059</v>
      </c>
      <c r="AJ73" s="39">
        <f>(AI73-AI70)/AI70</f>
        <v>-7.6796156349275405E-2</v>
      </c>
      <c r="AK73" s="37">
        <f>IF(AJ73&gt;0,1,0)</f>
        <v>0</v>
      </c>
      <c r="AL73" s="35">
        <f>((1+'Teste IPCA e Camb trim'!EJ73/100)*(1+'Teste IPCA e Camb trim'!EJ74/100)*(1+EJ75/100)-1)*100</f>
        <v>2.9562417678911324</v>
      </c>
      <c r="AM73" s="35">
        <f>((1+'Teste IPCA e Camb trim'!EK73/100)*(1+'Teste IPCA e Camb trim'!EK74/100)*(1+EK75/100)-1)*100</f>
        <v>8.024951207378205</v>
      </c>
      <c r="AN73" s="35">
        <f>((1+'Teste IPCA e Camb trim'!EL73/100)*(1+'Teste IPCA e Camb trim'!EL74/100)*(1+EL75/100)-1)*100</f>
        <v>2.596545934276806</v>
      </c>
      <c r="AO73" s="35">
        <f>((1+'Teste IPCA e Camb trim'!EM73/100)*(1+'Teste IPCA e Camb trim'!EM74/100)*(1+EM75/100)-1)*100</f>
        <v>3.2104516913105119</v>
      </c>
      <c r="AQ73" s="39"/>
      <c r="AV73" s="35">
        <f>AVERAGE(ET73:ET75)</f>
        <v>1546.5766666666666</v>
      </c>
      <c r="AW73" s="39">
        <f>(AV73-AV70)/AV70</f>
        <v>3.4864010063745919E-2</v>
      </c>
      <c r="AX73" s="35">
        <f>AVERAGE(EV73:EV75)</f>
        <v>826.39666666666665</v>
      </c>
      <c r="AY73" s="39">
        <f>(AX73-AX70)/AX70</f>
        <v>5.1885951885952027E-2</v>
      </c>
      <c r="AZ73" s="35">
        <f>L73+AZ70</f>
        <v>50.976263590099101</v>
      </c>
      <c r="BA73" s="35">
        <f>M73+BA70</f>
        <v>49.376476915500128</v>
      </c>
      <c r="BB73" s="35">
        <f>AZ73/$BA73</f>
        <v>1.0323997736277692</v>
      </c>
      <c r="BD73" s="35">
        <f>C73+BD70</f>
        <v>55.56181491598862</v>
      </c>
      <c r="BE73" s="35">
        <f>BD73/$AZ73</f>
        <v>1.0899546377655689</v>
      </c>
      <c r="BF73" s="35">
        <f>BD73/$BA73</f>
        <v>1.1252689212937104</v>
      </c>
      <c r="BG73" s="35">
        <f>D73+BG70</f>
        <v>75.050838993173841</v>
      </c>
      <c r="BH73" s="35">
        <f>BG73/$AZ73</f>
        <v>1.472270302049965</v>
      </c>
      <c r="BI73" s="35">
        <f>BG73/$BA73</f>
        <v>1.5199715265552713</v>
      </c>
      <c r="BJ73" s="35">
        <f>E73+BJ70</f>
        <v>43.916129056960365</v>
      </c>
      <c r="BK73" s="35">
        <f>BJ73/$AZ73</f>
        <v>0.86150152961563864</v>
      </c>
      <c r="BL73" s="35">
        <f>BJ73/$BA73</f>
        <v>0.88941398415516226</v>
      </c>
      <c r="BM73" s="35">
        <f>F73+BM70</f>
        <v>51.934442457358536</v>
      </c>
      <c r="BN73" s="35">
        <f>BM73/$AZ73</f>
        <v>1.0187965692221808</v>
      </c>
      <c r="BO73" s="35">
        <f>BM73/$BA73</f>
        <v>1.0518053474377274</v>
      </c>
      <c r="BP73" s="35">
        <f>G73+BP70</f>
        <v>44.354082165561223</v>
      </c>
      <c r="BQ73" s="35">
        <f>BP73/$AZ73</f>
        <v>0.87009284403841491</v>
      </c>
      <c r="BR73" s="35">
        <f>BP73/$BA73</f>
        <v>0.89828365522040132</v>
      </c>
      <c r="BS73" s="35">
        <f>H73+BS70</f>
        <v>49.178542496311486</v>
      </c>
      <c r="BT73" s="35">
        <f>BS73/$AZ73</f>
        <v>0.96473415336512069</v>
      </c>
      <c r="BU73" s="35">
        <f>BS73/$BA73</f>
        <v>0.99599132154512815</v>
      </c>
      <c r="BV73" s="35">
        <f>I73+BV70</f>
        <v>83.426592169194834</v>
      </c>
      <c r="BW73" s="35">
        <f>BV73/$AZ73</f>
        <v>1.6365772281787718</v>
      </c>
      <c r="BX73" s="35">
        <f>BV73/$BA73</f>
        <v>1.6896019598961258</v>
      </c>
      <c r="BY73" s="35">
        <f>J73+BY70</f>
        <v>7.7700000000000324</v>
      </c>
      <c r="BZ73" s="35">
        <f>BY73/$AZ73</f>
        <v>0.1524238822695739</v>
      </c>
      <c r="CA73" s="35">
        <f>BY73/$BA73</f>
        <v>0.15736238155057383</v>
      </c>
      <c r="CB73" s="35">
        <f>K73+CB70</f>
        <v>45.0876495731654</v>
      </c>
      <c r="CC73" s="35">
        <f>CB73/$AZ73</f>
        <v>0.88448321626151072</v>
      </c>
      <c r="CD73" s="35">
        <f>CB73/$BA73</f>
        <v>0.91314027224594485</v>
      </c>
      <c r="CO73" s="7">
        <v>-0.8477416893088674</v>
      </c>
      <c r="CP73" s="7">
        <v>-2.8893504815597937</v>
      </c>
      <c r="CQ73" s="7">
        <v>0.23751519273573773</v>
      </c>
      <c r="CR73" s="7">
        <v>1.0106200078816796</v>
      </c>
      <c r="CS73" s="7">
        <v>0.33335243281189531</v>
      </c>
      <c r="CT73" s="7">
        <v>0.9065418933861924</v>
      </c>
      <c r="CU73" s="7">
        <v>-1.1715564333680817E-2</v>
      </c>
      <c r="CV73" s="7">
        <v>0.74000000000002952</v>
      </c>
      <c r="CW73" s="7">
        <v>0.60567794266752628</v>
      </c>
      <c r="CX73" s="7">
        <v>0.25984896120838652</v>
      </c>
      <c r="CY73" s="7">
        <v>0.25</v>
      </c>
      <c r="CZ73" s="8">
        <v>2.3731095238095241</v>
      </c>
      <c r="DA73" s="15">
        <v>-1.657779888658506E-2</v>
      </c>
      <c r="DB73" s="15">
        <v>0</v>
      </c>
      <c r="DC73" s="8">
        <v>2.4131136363636365</v>
      </c>
      <c r="DD73" s="15">
        <v>-1.60252896827352E-2</v>
      </c>
      <c r="DE73" s="15">
        <v>0</v>
      </c>
      <c r="DF73" s="8">
        <v>2.5787800000000001</v>
      </c>
      <c r="DG73" s="15">
        <v>-4.6427791056115171E-2</v>
      </c>
      <c r="DH73" s="15">
        <v>0</v>
      </c>
      <c r="DI73" s="8">
        <v>2.5974388888888891</v>
      </c>
      <c r="DJ73" s="15">
        <v>-3.5350248444751542E-2</v>
      </c>
      <c r="DK73" s="15">
        <v>0</v>
      </c>
      <c r="DL73" s="16">
        <v>2.3158773210932626</v>
      </c>
      <c r="DM73" s="16">
        <v>3.880776155231036</v>
      </c>
      <c r="DN73" s="16">
        <v>-0.56854074542008748</v>
      </c>
      <c r="DO73" s="16">
        <v>0</v>
      </c>
      <c r="DP73" s="15"/>
      <c r="DQ73" s="15"/>
      <c r="DR73" s="15"/>
      <c r="DS73" s="15"/>
      <c r="DT73" s="24">
        <v>980.8</v>
      </c>
      <c r="DU73" s="16">
        <v>2.3158773210932626</v>
      </c>
      <c r="DV73" s="29">
        <v>519.29999999999995</v>
      </c>
      <c r="DW73" s="16">
        <v>3.880776155231036</v>
      </c>
      <c r="DX73" s="9">
        <v>79.80032476744239</v>
      </c>
      <c r="DY73" s="18">
        <v>-1.6304877823960451E-2</v>
      </c>
      <c r="DZ73" s="15">
        <v>0</v>
      </c>
      <c r="EA73" s="9">
        <v>81.123025791685819</v>
      </c>
      <c r="EB73" s="15">
        <v>-2.2142858620823276E-2</v>
      </c>
      <c r="EC73" s="15">
        <v>0</v>
      </c>
      <c r="ED73" s="9">
        <v>87.656520388987801</v>
      </c>
      <c r="EE73" s="15">
        <v>-4.6885134219481782E-2</v>
      </c>
      <c r="EF73" s="15">
        <v>0</v>
      </c>
      <c r="EG73" s="9">
        <v>88.481335842204572</v>
      </c>
      <c r="EH73" s="15">
        <v>-4.0650307125067668E-2</v>
      </c>
      <c r="EI73" s="15">
        <v>0</v>
      </c>
      <c r="EJ73" s="16">
        <v>2.4313824621156721</v>
      </c>
      <c r="EK73" s="16">
        <v>3.9990815506486532</v>
      </c>
      <c r="EL73" s="16">
        <v>-1.4338637029929879</v>
      </c>
      <c r="EM73" s="16">
        <v>-0.86970832489365879</v>
      </c>
      <c r="EP73" s="15"/>
      <c r="ET73" s="25">
        <v>1539.81</v>
      </c>
      <c r="EU73" s="16">
        <v>2.4313824621156721</v>
      </c>
      <c r="EV73" s="24">
        <v>815.28</v>
      </c>
      <c r="EW73" s="16">
        <v>3.9990815506486532</v>
      </c>
      <c r="EX73" s="7">
        <v>72.480639684085716</v>
      </c>
      <c r="EY73" s="7">
        <f t="shared" si="19"/>
        <v>1.1250516781795383</v>
      </c>
      <c r="EZ73" s="7">
        <f t="shared" si="20"/>
        <v>1.817886131071041E-2</v>
      </c>
      <c r="FA73" s="7">
        <v>108.71870578785536</v>
      </c>
      <c r="FB73" s="7">
        <f t="shared" si="21"/>
        <v>1.6875425345202935</v>
      </c>
      <c r="FC73" s="7">
        <f t="shared" si="22"/>
        <v>2.7267726706215845E-2</v>
      </c>
      <c r="FD73" s="7">
        <v>54.32351687040908</v>
      </c>
      <c r="FE73" s="7">
        <f t="shared" si="23"/>
        <v>0.84321501694868961</v>
      </c>
      <c r="FF73" s="7">
        <f t="shared" si="24"/>
        <v>1.3624875323969225E-2</v>
      </c>
      <c r="FG73" s="7">
        <v>64.6368002441626</v>
      </c>
      <c r="FH73" s="7">
        <f t="shared" si="25"/>
        <v>1.003298824400656</v>
      </c>
      <c r="FI73" s="7">
        <f t="shared" si="26"/>
        <v>1.6211548798799026E-2</v>
      </c>
      <c r="FJ73" s="7">
        <v>53.438431856314629</v>
      </c>
      <c r="FK73" s="7">
        <f t="shared" si="27"/>
        <v>0.82947663957262519</v>
      </c>
      <c r="FL73" s="7">
        <f t="shared" si="28"/>
        <v>1.3402887248401179E-2</v>
      </c>
      <c r="FM73" s="7">
        <v>60.082155228924037</v>
      </c>
      <c r="FN73" s="7">
        <f t="shared" si="29"/>
        <v>0.93260117272097143</v>
      </c>
      <c r="FO73" s="7">
        <f t="shared" si="30"/>
        <v>1.5069198780746964E-2</v>
      </c>
      <c r="FP73" s="7">
        <v>123.50592974781129</v>
      </c>
      <c r="FQ73" s="7">
        <f t="shared" si="31"/>
        <v>1.9170712914997643</v>
      </c>
      <c r="FR73" s="7">
        <f t="shared" si="32"/>
        <v>3.0976508730079184E-2</v>
      </c>
      <c r="FS73" s="7">
        <v>8.0050574778234953</v>
      </c>
      <c r="FT73" s="7">
        <f t="shared" si="33"/>
        <v>0.12425529615360749</v>
      </c>
      <c r="FU73" s="7">
        <f t="shared" si="34"/>
        <v>2.0077475903619883E-3</v>
      </c>
      <c r="FV73" s="7">
        <v>55.841476837405722</v>
      </c>
      <c r="FW73" s="7">
        <f t="shared" si="35"/>
        <v>0.86677694211549938</v>
      </c>
      <c r="FX73" s="7">
        <f t="shared" si="36"/>
        <v>1.4005594697246243E-2</v>
      </c>
      <c r="FY73" s="7">
        <v>64.424275870925001</v>
      </c>
      <c r="FZ73" s="14">
        <v>61.887907000901833</v>
      </c>
      <c r="GA73" s="14">
        <f t="shared" si="37"/>
        <v>1.0409832710934337</v>
      </c>
      <c r="GR73" s="7"/>
      <c r="GS73" s="7"/>
      <c r="GT73" s="7"/>
      <c r="GU73" s="7"/>
      <c r="GV73" s="7"/>
      <c r="GW73" s="7"/>
      <c r="GX73" s="7"/>
      <c r="GY73" s="7"/>
      <c r="GZ73" s="7"/>
    </row>
    <row r="74" spans="1:208">
      <c r="A74" s="5">
        <v>73</v>
      </c>
      <c r="B74" s="6"/>
      <c r="P74" s="37"/>
      <c r="AG74" s="39"/>
      <c r="AH74" s="37"/>
      <c r="AJ74" s="39"/>
      <c r="AK74" s="37"/>
      <c r="AQ74" s="39"/>
      <c r="CO74" s="7">
        <v>-0.79585846428025242</v>
      </c>
      <c r="CP74" s="7">
        <v>-2.6671091644204559</v>
      </c>
      <c r="CQ74" s="7">
        <v>1.620809401789991E-2</v>
      </c>
      <c r="CR74" s="7">
        <v>0.42380264626478148</v>
      </c>
      <c r="CS74" s="7">
        <v>0.52446902207559098</v>
      </c>
      <c r="CT74" s="7">
        <v>0.81483027527924357</v>
      </c>
      <c r="CU74" s="7">
        <v>0.12038847604605163</v>
      </c>
      <c r="CV74" s="7">
        <v>0</v>
      </c>
      <c r="CW74" s="7">
        <v>5.9382750068937007E-2</v>
      </c>
      <c r="CX74" s="7">
        <v>0.17930408487147886</v>
      </c>
      <c r="CY74" s="7">
        <v>0.17</v>
      </c>
      <c r="CZ74" s="8">
        <v>2.3602304347826086</v>
      </c>
      <c r="DA74" s="15">
        <v>-5.4270942397302013E-3</v>
      </c>
      <c r="DB74" s="15">
        <v>0</v>
      </c>
      <c r="DC74" s="8">
        <v>2.3731095238095241</v>
      </c>
      <c r="DD74" s="15">
        <v>-1.657779888658506E-2</v>
      </c>
      <c r="DE74" s="15">
        <v>0</v>
      </c>
      <c r="DF74" s="8">
        <v>2.4524142857142861</v>
      </c>
      <c r="DG74" s="15">
        <v>-4.9002130575587666E-2</v>
      </c>
      <c r="DH74" s="15">
        <v>0</v>
      </c>
      <c r="DI74" s="8">
        <v>2.7043363636363633</v>
      </c>
      <c r="DJ74" s="15">
        <v>4.1154952751632168E-2</v>
      </c>
      <c r="DK74" s="15">
        <v>1</v>
      </c>
      <c r="DL74" s="16">
        <v>0.64233278955954098</v>
      </c>
      <c r="DM74" s="16">
        <v>5.7770075101104545E-2</v>
      </c>
      <c r="DN74" s="16">
        <v>1.5036001694197498</v>
      </c>
      <c r="DO74" s="16">
        <v>0</v>
      </c>
      <c r="DP74" s="15"/>
      <c r="DQ74" s="15"/>
      <c r="DR74" s="15"/>
      <c r="DS74" s="15"/>
      <c r="DT74" s="24">
        <v>987.1</v>
      </c>
      <c r="DU74" s="16">
        <v>0.64233278955954098</v>
      </c>
      <c r="DV74" s="29">
        <v>519.6</v>
      </c>
      <c r="DW74" s="16">
        <v>5.7770075101104545E-2</v>
      </c>
      <c r="DX74" s="9">
        <v>79.521661002844809</v>
      </c>
      <c r="DY74" s="18">
        <v>-3.4920129136024945E-3</v>
      </c>
      <c r="DZ74" s="15">
        <v>0</v>
      </c>
      <c r="EA74" s="9">
        <v>79.80032476744239</v>
      </c>
      <c r="EB74" s="15">
        <v>-1.6304877823960451E-2</v>
      </c>
      <c r="EC74" s="15">
        <v>0</v>
      </c>
      <c r="ED74" s="9">
        <v>82.959997282700542</v>
      </c>
      <c r="EE74" s="15">
        <v>-5.3578707955161786E-2</v>
      </c>
      <c r="EF74" s="15">
        <v>0</v>
      </c>
      <c r="EG74" s="9">
        <v>91.968474667746094</v>
      </c>
      <c r="EH74" s="15">
        <v>3.941101015654197E-2</v>
      </c>
      <c r="EI74" s="15">
        <v>1</v>
      </c>
      <c r="EJ74" s="16">
        <v>0.80594359044299235</v>
      </c>
      <c r="EK74" s="16">
        <v>0.21955647139633161</v>
      </c>
      <c r="EL74" s="16">
        <v>1.6183111159181252</v>
      </c>
      <c r="EM74" s="16">
        <v>0.11238107400548536</v>
      </c>
      <c r="EP74" s="15"/>
      <c r="ET74" s="25">
        <v>1552.22</v>
      </c>
      <c r="EU74" s="16">
        <v>0.80594359044299235</v>
      </c>
      <c r="EV74" s="24">
        <v>817.07</v>
      </c>
      <c r="EW74" s="16">
        <v>0.21955647139633161</v>
      </c>
      <c r="EX74" s="7">
        <v>71.10793791391518</v>
      </c>
      <c r="EY74" s="7">
        <f t="shared" si="19"/>
        <v>1.0987165004212158</v>
      </c>
      <c r="EZ74" s="7">
        <f t="shared" si="20"/>
        <v>1.767473323883546E-2</v>
      </c>
      <c r="FA74" s="7">
        <v>103.15195005792771</v>
      </c>
      <c r="FB74" s="7">
        <f t="shared" si="21"/>
        <v>1.5938410380635122</v>
      </c>
      <c r="FC74" s="7">
        <f t="shared" si="22"/>
        <v>2.5639657875422224E-2</v>
      </c>
      <c r="FD74" s="7">
        <v>54.348529771115174</v>
      </c>
      <c r="FE74" s="7">
        <f t="shared" si="23"/>
        <v>0.8397603444139885</v>
      </c>
      <c r="FF74" s="7">
        <f t="shared" si="24"/>
        <v>1.3508980766539539E-2</v>
      </c>
      <c r="FG74" s="7">
        <v>65.334535360323002</v>
      </c>
      <c r="FH74" s="7">
        <f t="shared" si="25"/>
        <v>1.009509404345879</v>
      </c>
      <c r="FI74" s="7">
        <f t="shared" si="26"/>
        <v>1.6239684592948847E-2</v>
      </c>
      <c r="FJ74" s="7">
        <v>54.24316889935956</v>
      </c>
      <c r="FK74" s="7">
        <f t="shared" si="27"/>
        <v>0.83813237246468519</v>
      </c>
      <c r="FL74" s="7">
        <f t="shared" si="28"/>
        <v>1.3482792054607742E-2</v>
      </c>
      <c r="FM74" s="7">
        <v>61.386553095048832</v>
      </c>
      <c r="FN74" s="7">
        <f t="shared" si="29"/>
        <v>0.94850758956286019</v>
      </c>
      <c r="FO74" s="7">
        <f t="shared" si="30"/>
        <v>1.5258366115469569E-2</v>
      </c>
      <c r="FP74" s="7">
        <v>123.77500513050722</v>
      </c>
      <c r="FQ74" s="7">
        <f t="shared" si="31"/>
        <v>1.9124959106709829</v>
      </c>
      <c r="FR74" s="7">
        <f t="shared" si="32"/>
        <v>3.0765766263193724E-2</v>
      </c>
      <c r="FS74" s="7">
        <v>8.0050574778234953</v>
      </c>
      <c r="FT74" s="7">
        <f t="shared" si="33"/>
        <v>0.12368926727073259</v>
      </c>
      <c r="FU74" s="7">
        <f t="shared" si="34"/>
        <v>1.9897533191493024E-3</v>
      </c>
      <c r="FV74" s="7">
        <v>55.934019792099818</v>
      </c>
      <c r="FW74" s="7">
        <f t="shared" si="35"/>
        <v>0.8642583695067414</v>
      </c>
      <c r="FX74" s="7">
        <f t="shared" si="36"/>
        <v>1.3903073381173711E-2</v>
      </c>
      <c r="FY74" s="7">
        <v>64.719095314081912</v>
      </c>
      <c r="FZ74" s="14">
        <v>62.163116442803371</v>
      </c>
      <c r="GA74" s="14">
        <f t="shared" si="37"/>
        <v>1.0411172897618528</v>
      </c>
      <c r="GR74" s="7"/>
      <c r="GS74" s="7"/>
      <c r="GT74" s="7"/>
      <c r="GU74" s="7"/>
      <c r="GV74" s="7"/>
      <c r="GW74" s="7"/>
      <c r="GX74" s="7"/>
      <c r="GY74" s="7"/>
      <c r="GZ74" s="7"/>
    </row>
    <row r="75" spans="1:208">
      <c r="A75" s="5">
        <v>74</v>
      </c>
      <c r="B75" s="6"/>
      <c r="P75" s="37"/>
      <c r="AG75" s="39"/>
      <c r="AH75" s="37"/>
      <c r="AJ75" s="39"/>
      <c r="AK75" s="37"/>
      <c r="AQ75" s="39"/>
      <c r="CO75" s="7">
        <v>-0.33790220640090851</v>
      </c>
      <c r="CP75" s="7">
        <v>-1.7743508638211392</v>
      </c>
      <c r="CQ75" s="7">
        <v>-3.7019177160835248E-2</v>
      </c>
      <c r="CR75" s="7">
        <v>0.74344181576859736</v>
      </c>
      <c r="CS75" s="7">
        <v>0.5193921109453381</v>
      </c>
      <c r="CT75" s="7">
        <v>0.78563463076222195</v>
      </c>
      <c r="CU75" s="7">
        <v>0.49722578865540878</v>
      </c>
      <c r="CV75" s="7">
        <v>0</v>
      </c>
      <c r="CW75" s="7">
        <v>0.16163586206896507</v>
      </c>
      <c r="CX75" s="7">
        <v>0.35473677526316472</v>
      </c>
      <c r="CY75" s="7">
        <v>0.35</v>
      </c>
      <c r="CZ75" s="8">
        <v>2.2940095238095237</v>
      </c>
      <c r="DA75" s="15">
        <v>-2.8056968504935109E-2</v>
      </c>
      <c r="DB75" s="15">
        <v>0</v>
      </c>
      <c r="DC75" s="8">
        <v>2.3602304347826086</v>
      </c>
      <c r="DD75" s="15">
        <v>-5.4270942397302013E-3</v>
      </c>
      <c r="DE75" s="15">
        <v>0</v>
      </c>
      <c r="DF75" s="8">
        <v>2.4131136363636365</v>
      </c>
      <c r="DG75" s="15">
        <v>-1.60252896827352E-2</v>
      </c>
      <c r="DH75" s="15">
        <v>0</v>
      </c>
      <c r="DI75" s="8">
        <v>2.5787800000000001</v>
      </c>
      <c r="DJ75" s="15">
        <v>-4.6427791056115171E-2</v>
      </c>
      <c r="DK75" s="15">
        <v>0</v>
      </c>
      <c r="DL75" s="16">
        <v>-0.11143754432175745</v>
      </c>
      <c r="DM75" s="16">
        <v>3.8298691301000831</v>
      </c>
      <c r="DN75" s="16">
        <v>2.3158773210932626</v>
      </c>
      <c r="DO75" s="16">
        <v>3.880776155231036</v>
      </c>
      <c r="DP75" s="15"/>
      <c r="DQ75" s="15"/>
      <c r="DR75" s="15"/>
      <c r="DS75" s="15"/>
      <c r="DT75" s="24">
        <v>986</v>
      </c>
      <c r="DU75" s="16">
        <v>-0.11143754432175745</v>
      </c>
      <c r="DV75" s="29">
        <v>539.5</v>
      </c>
      <c r="DW75" s="16">
        <v>3.8298691301000831</v>
      </c>
      <c r="DX75" s="9">
        <v>77.505031223079456</v>
      </c>
      <c r="DY75" s="18">
        <v>-2.5359502735905055E-2</v>
      </c>
      <c r="DZ75" s="15">
        <v>0</v>
      </c>
      <c r="EA75" s="9">
        <v>79.521661002844809</v>
      </c>
      <c r="EB75" s="15">
        <v>-3.4920129136024945E-3</v>
      </c>
      <c r="EC75" s="15">
        <v>0</v>
      </c>
      <c r="ED75" s="9">
        <v>81.123025791685819</v>
      </c>
      <c r="EE75" s="15">
        <v>-2.2142858620823276E-2</v>
      </c>
      <c r="EF75" s="15">
        <v>0</v>
      </c>
      <c r="EG75" s="9">
        <v>87.656520388987801</v>
      </c>
      <c r="EH75" s="15">
        <v>-4.6885134219481782E-2</v>
      </c>
      <c r="EI75" s="15">
        <v>0</v>
      </c>
      <c r="EJ75" s="16">
        <v>-0.29119583564185536</v>
      </c>
      <c r="EK75" s="16">
        <v>3.6435066762945612</v>
      </c>
      <c r="EL75" s="16">
        <v>2.4313824621156721</v>
      </c>
      <c r="EM75" s="16">
        <v>3.9990815506486532</v>
      </c>
      <c r="EP75" s="15"/>
      <c r="ET75" s="25">
        <v>1547.7</v>
      </c>
      <c r="EU75" s="16">
        <v>-0.29119583564185536</v>
      </c>
      <c r="EV75" s="24">
        <v>846.84</v>
      </c>
      <c r="EW75" s="16">
        <v>3.6435066762945612</v>
      </c>
      <c r="EX75" s="7">
        <v>70.529760416376973</v>
      </c>
      <c r="EY75" s="7">
        <f t="shared" si="19"/>
        <v>1.0800317400501507</v>
      </c>
      <c r="EZ75" s="7">
        <f t="shared" si="20"/>
        <v>1.7216960082361826E-2</v>
      </c>
      <c r="FA75" s="7">
        <v>99.547321677205375</v>
      </c>
      <c r="FB75" s="7">
        <f t="shared" si="21"/>
        <v>1.5243815718874814</v>
      </c>
      <c r="FC75" s="7">
        <f t="shared" si="22"/>
        <v>2.4300412386265662E-2</v>
      </c>
      <c r="FD75" s="7">
        <v>54.291391215434047</v>
      </c>
      <c r="FE75" s="7">
        <f t="shared" si="23"/>
        <v>0.8313714009233093</v>
      </c>
      <c r="FF75" s="7">
        <f t="shared" si="24"/>
        <v>1.3253025529276758E-2</v>
      </c>
      <c r="FG75" s="7">
        <v>66.563701432098384</v>
      </c>
      <c r="FH75" s="7">
        <f t="shared" si="25"/>
        <v>1.0192989435590778</v>
      </c>
      <c r="FI75" s="7">
        <f t="shared" si="26"/>
        <v>1.6248808782633864E-2</v>
      </c>
      <c r="FJ75" s="7">
        <v>55.044295750294921</v>
      </c>
      <c r="FK75" s="7">
        <f t="shared" si="27"/>
        <v>0.84290072967867291</v>
      </c>
      <c r="FL75" s="7">
        <f t="shared" si="28"/>
        <v>1.343681641763371E-2</v>
      </c>
      <c r="FM75" s="7">
        <v>62.654461745557001</v>
      </c>
      <c r="FN75" s="7">
        <f t="shared" si="29"/>
        <v>0.9594362286426662</v>
      </c>
      <c r="FO75" s="7">
        <f t="shared" si="30"/>
        <v>1.5294527593555284E-2</v>
      </c>
      <c r="FP75" s="7">
        <v>124.88767216458108</v>
      </c>
      <c r="FQ75" s="7">
        <f t="shared" si="31"/>
        <v>1.9124217788694711</v>
      </c>
      <c r="FR75" s="7">
        <f t="shared" si="32"/>
        <v>3.0486223882555685E-2</v>
      </c>
      <c r="FS75" s="7">
        <v>8.0050574778234953</v>
      </c>
      <c r="FT75" s="7">
        <f t="shared" si="33"/>
        <v>0.12258252553155773</v>
      </c>
      <c r="FU75" s="7">
        <f t="shared" si="34"/>
        <v>1.9541078012891813E-3</v>
      </c>
      <c r="FV75" s="7">
        <v>56.186065089249567</v>
      </c>
      <c r="FW75" s="7">
        <f t="shared" si="35"/>
        <v>0.86038479766085707</v>
      </c>
      <c r="FX75" s="7">
        <f t="shared" si="36"/>
        <v>1.3715532763981629E-2</v>
      </c>
      <c r="FY75" s="7">
        <v>65.303414521041731</v>
      </c>
      <c r="FZ75" s="14">
        <v>62.730687350353186</v>
      </c>
      <c r="GA75" s="14">
        <f t="shared" si="37"/>
        <v>1.0410122585827852</v>
      </c>
      <c r="GR75" s="7"/>
      <c r="GS75" s="7"/>
      <c r="GT75" s="7"/>
      <c r="GU75" s="7"/>
      <c r="GV75" s="7"/>
      <c r="GW75" s="7"/>
      <c r="GX75" s="7"/>
      <c r="GY75" s="7"/>
      <c r="GZ75" s="7"/>
    </row>
    <row r="76" spans="1:208">
      <c r="A76" s="5">
        <v>75</v>
      </c>
      <c r="B76" s="40" t="s">
        <v>255</v>
      </c>
      <c r="C76" s="35">
        <f>((1+'Teste IPCA e Camb trim'!CO76/100)*(1+'Teste IPCA e Camb trim'!CO77/100)*(1+CO78/100)-1)*100</f>
        <v>0.6786288868251944</v>
      </c>
      <c r="D76" s="35">
        <f>((1+'Teste IPCA e Camb trim'!CP76/100)*(1+'Teste IPCA e Camb trim'!CP77/100)*(1+CP78/100)-1)*100</f>
        <v>13.858126756625255</v>
      </c>
      <c r="E76" s="35">
        <f>((1+'Teste IPCA e Camb trim'!CQ76/100)*(1+'Teste IPCA e Camb trim'!CQ77/100)*(1+CQ78/100)-1)*100</f>
        <v>1.4503724304969046</v>
      </c>
      <c r="F76" s="35">
        <f>((1+'Teste IPCA e Camb trim'!CR76/100)*(1+'Teste IPCA e Camb trim'!CR77/100)*(1+CR78/100)-1)*100</f>
        <v>1.242222208310495</v>
      </c>
      <c r="G76" s="35">
        <f>((1+'Teste IPCA e Camb trim'!CS76/100)*(1+'Teste IPCA e Camb trim'!CS77/100)*(1+CS78/100)-1)*100</f>
        <v>1.2973452017368325</v>
      </c>
      <c r="H76" s="35">
        <f>((1+'Teste IPCA e Camb trim'!CT76/100)*(1+'Teste IPCA e Camb trim'!CT77/100)*(1+CT78/100)-1)*100</f>
        <v>2.5320274787486108</v>
      </c>
      <c r="I76" s="35">
        <f>((1+'Teste IPCA e Camb trim'!CU76/100)*(1+'Teste IPCA e Camb trim'!CU77/100)*(1+CU78/100)-1)*100</f>
        <v>4.0334757489334905</v>
      </c>
      <c r="J76" s="35">
        <f>((1+'Teste IPCA e Camb trim'!CV76/100)*(1+'Teste IPCA e Camb trim'!CV77/100)*(1+CV78/100)-1)*100</f>
        <v>0</v>
      </c>
      <c r="K76" s="35">
        <f>((1+'Teste IPCA e Camb trim'!CW76/100)*(1+'Teste IPCA e Camb trim'!CW77/100)*(1+CW78/100)-1)*100</f>
        <v>1.022540832969554</v>
      </c>
      <c r="L76" s="35">
        <f>((1+'Teste IPCA e Camb trim'!CX76/100)*(1+'Teste IPCA e Camb trim'!CX77/100)*(1+CX78/100)-1)*100</f>
        <v>1.7293591365992844</v>
      </c>
      <c r="M76" s="35">
        <f>((1+'Teste IPCA e Camb trim'!CY76/100)*(1+'Teste IPCA e Camb trim'!CY77/100)*(1+CY78/100)-1)*100</f>
        <v>1.6688198500000251</v>
      </c>
      <c r="N76" s="35">
        <f>AVERAGE(CZ76:CZ78)</f>
        <v>2.2505222727272729</v>
      </c>
      <c r="O76" s="39">
        <f>(N76-N73)/N73</f>
        <v>-3.9244193690732329E-2</v>
      </c>
      <c r="P76" s="37">
        <f>IF(O76&gt;0,1,0)</f>
        <v>0</v>
      </c>
      <c r="Q76" s="35">
        <v>2.342449827467219</v>
      </c>
      <c r="R76" s="35">
        <v>-5.6010369807470428E-2</v>
      </c>
      <c r="S76" s="35">
        <v>0</v>
      </c>
      <c r="T76" s="35">
        <f>((1+'Teste IPCA e Camb trim'!DL76/100)*(1+'Teste IPCA e Camb trim'!DL77/100)*(1+DL78/100)-1)*100</f>
        <v>2.5152129817444191</v>
      </c>
      <c r="U76" s="35">
        <f>((1+'Teste IPCA e Camb trim'!DM76/100)*(1+'Teste IPCA e Camb trim'!DM77/100)*(1+DM78/100)-1)*100</f>
        <v>9.2122335495829599</v>
      </c>
      <c r="V76" s="35">
        <f>((1+'Teste IPCA e Camb trim'!DN76/100)*(1+'Teste IPCA e Camb trim'!DN77/100)*(1+DN78/100)-1)*100</f>
        <v>-3.0587275693316762E-2</v>
      </c>
      <c r="W76" s="35">
        <f>((1+'Teste IPCA e Camb trim'!DO76/100)*(1+'Teste IPCA e Camb trim'!DO77/100)*(1+DO78/100)-1)*100</f>
        <v>5.8155208935104952</v>
      </c>
      <c r="AB76" s="35">
        <f>AVERAGE(DT76:DT78)</f>
        <v>994.6</v>
      </c>
      <c r="AC76" s="39">
        <f>(AB76-AB73)/AB73</f>
        <v>1.0122211313856289E-2</v>
      </c>
      <c r="AD76" s="35">
        <f>AVERAGE(DV76:DV78)</f>
        <v>565.4</v>
      </c>
      <c r="AE76" s="39">
        <f>(AD76-AD73)/AD73</f>
        <v>7.4632539280283808E-2</v>
      </c>
      <c r="AF76" s="35">
        <f>AVERAGE(DX76:DX78)</f>
        <v>76.036088439801219</v>
      </c>
      <c r="AG76" s="39">
        <f>(AF76-AF73)/AF73</f>
        <v>-3.6814852395861707E-2</v>
      </c>
      <c r="AH76" s="37">
        <f>IF(AG76&gt;0,1,0)</f>
        <v>0</v>
      </c>
      <c r="AI76" s="35">
        <v>78.942338997788895</v>
      </c>
      <c r="AJ76" s="39">
        <f>(AI76-AI73)/AI73</f>
        <v>-5.9237918146845016E-2</v>
      </c>
      <c r="AK76" s="37">
        <f>IF(AJ76&gt;0,1,0)</f>
        <v>0</v>
      </c>
      <c r="AL76" s="35">
        <f>((1+'Teste IPCA e Camb trim'!EJ76/100)*(1+'Teste IPCA e Camb trim'!EJ77/100)*(1+EJ78/100)-1)*100</f>
        <v>1.1158493248045298</v>
      </c>
      <c r="AM76" s="35">
        <f>((1+'Teste IPCA e Camb trim'!EK76/100)*(1+'Teste IPCA e Camb trim'!EK77/100)*(1+EK78/100)-1)*100</f>
        <v>7.7216475367247517</v>
      </c>
      <c r="AN76" s="35">
        <f>((1+'Teste IPCA e Camb trim'!EL76/100)*(1+'Teste IPCA e Camb trim'!EL77/100)*(1+EL78/100)-1)*100</f>
        <v>-0.557211604029062</v>
      </c>
      <c r="AO76" s="35">
        <f>((1+'Teste IPCA e Camb trim'!EM76/100)*(1+'Teste IPCA e Camb trim'!EM77/100)*(1+EM78/100)-1)*100</f>
        <v>5.2570895888528923</v>
      </c>
      <c r="AQ76" s="39"/>
      <c r="AV76" s="35">
        <f>AVERAGE(ET76:ET78)</f>
        <v>1546.1633333333332</v>
      </c>
      <c r="AW76" s="39">
        <f>(AV76-AV73)/AV73</f>
        <v>-2.6725693089904725E-4</v>
      </c>
      <c r="AX76" s="35">
        <f>AVERAGE(EV76:EV78)</f>
        <v>878.89666666666665</v>
      </c>
      <c r="AY76" s="39">
        <f>(AX76-AX73)/AX73</f>
        <v>6.3528813846457921E-2</v>
      </c>
      <c r="AZ76" s="35">
        <f>L76+AZ73</f>
        <v>52.705622726698387</v>
      </c>
      <c r="BA76" s="35">
        <f>M76+BA73</f>
        <v>51.045296765500154</v>
      </c>
      <c r="BB76" s="35">
        <f>AZ76/$BA76</f>
        <v>1.0325265218620572</v>
      </c>
      <c r="BD76" s="35">
        <f>C76+BD73</f>
        <v>56.240443802813815</v>
      </c>
      <c r="BE76" s="35">
        <f>BD76/$AZ76</f>
        <v>1.0670672481083283</v>
      </c>
      <c r="BF76" s="35">
        <f>BD76/$BA76</f>
        <v>1.1017752342822089</v>
      </c>
      <c r="BG76" s="35">
        <f>D76+BG73</f>
        <v>88.908965749799094</v>
      </c>
      <c r="BH76" s="35">
        <f>BG76/$AZ76</f>
        <v>1.6868971686537282</v>
      </c>
      <c r="BI76" s="35">
        <f>BG76/$BA76</f>
        <v>1.7417660662889858</v>
      </c>
      <c r="BJ76" s="35">
        <f>E76+BJ73</f>
        <v>45.366501487457271</v>
      </c>
      <c r="BK76" s="35">
        <f>BJ76/$AZ76</f>
        <v>0.86075259413407068</v>
      </c>
      <c r="BL76" s="35">
        <f>BJ76/$BA76</f>
        <v>0.88874988220499496</v>
      </c>
      <c r="BM76" s="35">
        <f>F76+BM73</f>
        <v>53.17666466566903</v>
      </c>
      <c r="BN76" s="35">
        <f>BM76/$AZ76</f>
        <v>1.0089372236699148</v>
      </c>
      <c r="BO76" s="35">
        <f>BM76/$BA76</f>
        <v>1.0417544423330574</v>
      </c>
      <c r="BP76" s="35">
        <f>G76+BP73</f>
        <v>45.651427367298055</v>
      </c>
      <c r="BQ76" s="35">
        <f>BP76/$AZ76</f>
        <v>0.86615858053742378</v>
      </c>
      <c r="BR76" s="35">
        <f>BP76/$BA76</f>
        <v>0.89433170654328253</v>
      </c>
      <c r="BS76" s="35">
        <f>H76+BS73</f>
        <v>51.710569975060096</v>
      </c>
      <c r="BT76" s="35">
        <f>BS76/$AZ76</f>
        <v>0.98112055791849628</v>
      </c>
      <c r="BU76" s="35">
        <f>BS76/$BA76</f>
        <v>1.0130329971949459</v>
      </c>
      <c r="BV76" s="35">
        <f>I76+BV73</f>
        <v>87.460067918128317</v>
      </c>
      <c r="BW76" s="35">
        <f>BV76/$AZ76</f>
        <v>1.6594067841992279</v>
      </c>
      <c r="BX76" s="35">
        <f>BV76/$BA76</f>
        <v>1.7133815152435301</v>
      </c>
      <c r="BY76" s="35">
        <f>J76+BY73</f>
        <v>7.7700000000000324</v>
      </c>
      <c r="BZ76" s="35">
        <f>BY76/$AZ76</f>
        <v>0.14742260119552836</v>
      </c>
      <c r="CA76" s="35">
        <f>BY76/$BA76</f>
        <v>0.15221774565627605</v>
      </c>
      <c r="CB76" s="35">
        <f>K76+CB73</f>
        <v>46.110190406134954</v>
      </c>
      <c r="CC76" s="35">
        <f>CB76/$AZ76</f>
        <v>0.87486283285630406</v>
      </c>
      <c r="CD76" s="35">
        <f>CB76/$BA76</f>
        <v>0.90331907791550592</v>
      </c>
      <c r="CO76" s="7">
        <v>0.4856561474717136</v>
      </c>
      <c r="CP76" s="7">
        <v>0.22166818181816872</v>
      </c>
      <c r="CQ76" s="7">
        <v>0.27315933480211996</v>
      </c>
      <c r="CR76" s="7">
        <v>1.0304665576799987</v>
      </c>
      <c r="CS76" s="7">
        <v>0.52999695200508512</v>
      </c>
      <c r="CT76" s="7">
        <v>1.3620655928209491</v>
      </c>
      <c r="CU76" s="7">
        <v>1.7181785177766917</v>
      </c>
      <c r="CV76" s="7">
        <v>0</v>
      </c>
      <c r="CW76" s="7">
        <v>0.2329959458214681</v>
      </c>
      <c r="CX76" s="7">
        <v>0.76097232222143152</v>
      </c>
      <c r="CY76" s="7">
        <v>0.75</v>
      </c>
      <c r="CZ76" s="8">
        <v>2.2560500000000001</v>
      </c>
      <c r="DA76" s="15">
        <v>-1.6547238978540268E-2</v>
      </c>
      <c r="DB76" s="15">
        <v>0</v>
      </c>
      <c r="DC76" s="8">
        <v>2.2940095238095237</v>
      </c>
      <c r="DD76" s="15">
        <v>-2.8056968504935109E-2</v>
      </c>
      <c r="DE76" s="15">
        <v>0</v>
      </c>
      <c r="DF76" s="8">
        <v>2.3731095238095241</v>
      </c>
      <c r="DG76" s="15">
        <v>-1.657779888658506E-2</v>
      </c>
      <c r="DH76" s="15">
        <v>0</v>
      </c>
      <c r="DI76" s="8">
        <v>2.4524142857142861</v>
      </c>
      <c r="DJ76" s="15">
        <v>-4.9002130575587666E-2</v>
      </c>
      <c r="DK76" s="15">
        <v>0</v>
      </c>
      <c r="DL76" s="16">
        <v>-0.55780933062880012</v>
      </c>
      <c r="DM76" s="16">
        <v>1.853568118628357</v>
      </c>
      <c r="DN76" s="16">
        <v>0.64233278955954098</v>
      </c>
      <c r="DO76" s="16">
        <v>5.7770075101104545E-2</v>
      </c>
      <c r="DP76" s="15"/>
      <c r="DQ76" s="15"/>
      <c r="DR76" s="15"/>
      <c r="DS76" s="15"/>
      <c r="DT76" s="24">
        <v>980.5</v>
      </c>
      <c r="DU76" s="16">
        <v>-0.55780933062880012</v>
      </c>
      <c r="DV76" s="29">
        <v>549.5</v>
      </c>
      <c r="DW76" s="16">
        <v>1.853568118628357</v>
      </c>
      <c r="DX76" s="9">
        <v>76.881477535757085</v>
      </c>
      <c r="DY76" s="18">
        <v>-8.0453317350149441E-3</v>
      </c>
      <c r="DZ76" s="15">
        <v>0</v>
      </c>
      <c r="EA76" s="9">
        <v>77.505031223079456</v>
      </c>
      <c r="EB76" s="15">
        <v>-2.5359502735905055E-2</v>
      </c>
      <c r="EC76" s="15">
        <v>0</v>
      </c>
      <c r="ED76" s="9">
        <v>79.80032476744239</v>
      </c>
      <c r="EE76" s="15">
        <v>-1.6304877823960451E-2</v>
      </c>
      <c r="EF76" s="15">
        <v>0</v>
      </c>
      <c r="EG76" s="9">
        <v>82.959997282700542</v>
      </c>
      <c r="EH76" s="15">
        <v>-5.3578707955161786E-2</v>
      </c>
      <c r="EI76" s="15">
        <v>0</v>
      </c>
      <c r="EJ76" s="16">
        <v>-1.0641597208761455</v>
      </c>
      <c r="EK76" s="16">
        <v>1.3343724906711874</v>
      </c>
      <c r="EL76" s="16">
        <v>0.80594359044299235</v>
      </c>
      <c r="EM76" s="16">
        <v>0.21955647139633161</v>
      </c>
      <c r="EP76" s="15"/>
      <c r="ET76" s="25">
        <v>1531.23</v>
      </c>
      <c r="EU76" s="16">
        <v>-1.0641597208761455</v>
      </c>
      <c r="EV76" s="24">
        <v>858.14</v>
      </c>
      <c r="EW76" s="16">
        <v>1.3343724906711874</v>
      </c>
      <c r="EX76" s="7">
        <v>71.357948681107899</v>
      </c>
      <c r="EY76" s="7">
        <f t="shared" si="19"/>
        <v>1.0720631797739497</v>
      </c>
      <c r="EZ76" s="7">
        <f t="shared" si="20"/>
        <v>1.6763778076171479E-2</v>
      </c>
      <c r="FA76" s="7">
        <v>99.98965459703409</v>
      </c>
      <c r="FB76" s="7">
        <f t="shared" si="21"/>
        <v>1.5022184498441917</v>
      </c>
      <c r="FC76" s="7">
        <f t="shared" si="22"/>
        <v>2.3490086396240478E-2</v>
      </c>
      <c r="FD76" s="7">
        <v>54.712852553335068</v>
      </c>
      <c r="FE76" s="7">
        <f t="shared" si="23"/>
        <v>0.82199160383601111</v>
      </c>
      <c r="FF76" s="7">
        <f t="shared" si="24"/>
        <v>1.2853426073348285E-2</v>
      </c>
      <c r="FG76" s="7">
        <v>68.280084672590107</v>
      </c>
      <c r="FH76" s="7">
        <f t="shared" si="25"/>
        <v>1.0258221549565285</v>
      </c>
      <c r="FI76" s="7">
        <f t="shared" si="26"/>
        <v>1.604071035714261E-2</v>
      </c>
      <c r="FJ76" s="7">
        <v>55.866025792029241</v>
      </c>
      <c r="FK76" s="7">
        <f t="shared" si="27"/>
        <v>0.83931657732466192</v>
      </c>
      <c r="FL76" s="7">
        <f t="shared" si="28"/>
        <v>1.3124335490086705E-2</v>
      </c>
      <c r="FM76" s="7">
        <v>64.86992220418135</v>
      </c>
      <c r="FN76" s="7">
        <f t="shared" si="29"/>
        <v>0.97458876488577406</v>
      </c>
      <c r="FO76" s="7">
        <f t="shared" si="30"/>
        <v>1.5239577366625063E-2</v>
      </c>
      <c r="FP76" s="7">
        <v>128.75164383684097</v>
      </c>
      <c r="FQ76" s="7">
        <f t="shared" si="31"/>
        <v>1.9343310625378214</v>
      </c>
      <c r="FR76" s="7">
        <f t="shared" si="32"/>
        <v>3.0247001548049022E-2</v>
      </c>
      <c r="FS76" s="7">
        <v>8.0050574778234953</v>
      </c>
      <c r="FT76" s="7">
        <f t="shared" si="33"/>
        <v>0.12026589234369016</v>
      </c>
      <c r="FU76" s="7">
        <f t="shared" si="34"/>
        <v>1.8805894721684781E-3</v>
      </c>
      <c r="FV76" s="7">
        <v>56.549972288845595</v>
      </c>
      <c r="FW76" s="7">
        <f t="shared" si="35"/>
        <v>0.84959201082190194</v>
      </c>
      <c r="FX76" s="7">
        <f t="shared" si="36"/>
        <v>1.3285011735698005E-2</v>
      </c>
      <c r="FY76" s="7">
        <v>66.561327753233826</v>
      </c>
      <c r="FZ76" s="14">
        <v>63.951167505480846</v>
      </c>
      <c r="GA76" s="14">
        <f t="shared" si="37"/>
        <v>1.0408148959521228</v>
      </c>
      <c r="GR76" s="7"/>
      <c r="GS76" s="7"/>
      <c r="GT76" s="7"/>
      <c r="GU76" s="7"/>
      <c r="GV76" s="7"/>
      <c r="GW76" s="7"/>
      <c r="GX76" s="7"/>
      <c r="GY76" s="7"/>
      <c r="GZ76" s="7"/>
    </row>
    <row r="77" spans="1:208">
      <c r="A77" s="5">
        <v>76</v>
      </c>
      <c r="B77" s="6"/>
      <c r="P77" s="37"/>
      <c r="AG77" s="39"/>
      <c r="AH77" s="37"/>
      <c r="AJ77" s="39"/>
      <c r="AK77" s="37"/>
      <c r="AQ77" s="39"/>
      <c r="CO77" s="7">
        <v>0.25457464995117807</v>
      </c>
      <c r="CP77" s="7">
        <v>8.7085050597975879</v>
      </c>
      <c r="CQ77" s="7">
        <v>0.27680127106533003</v>
      </c>
      <c r="CR77" s="7">
        <v>0.25020543187010968</v>
      </c>
      <c r="CS77" s="7">
        <v>0.46255568396891267</v>
      </c>
      <c r="CT77" s="7">
        <v>0.81214436209240404</v>
      </c>
      <c r="CU77" s="7">
        <v>1.224933310194376</v>
      </c>
      <c r="CV77" s="7">
        <v>0</v>
      </c>
      <c r="CW77" s="7">
        <v>6.0466731490738113E-3</v>
      </c>
      <c r="CX77" s="7">
        <v>0.57578038468240056</v>
      </c>
      <c r="CY77" s="7">
        <v>0.55000000000000004</v>
      </c>
      <c r="CZ77" s="8">
        <v>2.2104350000000004</v>
      </c>
      <c r="DA77" s="15">
        <v>-2.0218966778218439E-2</v>
      </c>
      <c r="DB77" s="15">
        <v>0</v>
      </c>
      <c r="DC77" s="8">
        <v>2.2560500000000001</v>
      </c>
      <c r="DD77" s="15">
        <v>-1.6547238978540268E-2</v>
      </c>
      <c r="DE77" s="15">
        <v>0</v>
      </c>
      <c r="DF77" s="8">
        <v>2.3602304347826086</v>
      </c>
      <c r="DG77" s="15">
        <v>-5.4270942397302013E-3</v>
      </c>
      <c r="DH77" s="15">
        <v>0</v>
      </c>
      <c r="DI77" s="8">
        <v>2.4131136363636365</v>
      </c>
      <c r="DJ77" s="15">
        <v>-1.60252896827352E-2</v>
      </c>
      <c r="DK77" s="15">
        <v>0</v>
      </c>
      <c r="DL77" s="16">
        <v>1.2238653748087636</v>
      </c>
      <c r="DM77" s="16">
        <v>1.4558689717925288</v>
      </c>
      <c r="DN77" s="16">
        <v>-0.11143754432175745</v>
      </c>
      <c r="DO77" s="16">
        <v>3.8298691301000831</v>
      </c>
      <c r="DP77" s="15"/>
      <c r="DQ77" s="15"/>
      <c r="DR77" s="15"/>
      <c r="DS77" s="15"/>
      <c r="DT77" s="24">
        <v>992.5</v>
      </c>
      <c r="DU77" s="16">
        <v>1.2238653748087636</v>
      </c>
      <c r="DV77" s="29">
        <v>557.5</v>
      </c>
      <c r="DW77" s="16">
        <v>1.4558689717925288</v>
      </c>
      <c r="DX77" s="9">
        <v>74.878661549904407</v>
      </c>
      <c r="DY77" s="18">
        <v>-2.6050695824897389E-2</v>
      </c>
      <c r="DZ77" s="15">
        <v>0</v>
      </c>
      <c r="EA77" s="9">
        <v>76.881477535757085</v>
      </c>
      <c r="EB77" s="15">
        <v>-8.0453317350149441E-3</v>
      </c>
      <c r="EC77" s="15">
        <v>0</v>
      </c>
      <c r="ED77" s="9">
        <v>79.521661002844809</v>
      </c>
      <c r="EE77" s="15">
        <v>-3.4920129136024945E-3</v>
      </c>
      <c r="EF77" s="15">
        <v>0</v>
      </c>
      <c r="EG77" s="9">
        <v>81.123025791685819</v>
      </c>
      <c r="EH77" s="15">
        <v>-2.2142858620823276E-2</v>
      </c>
      <c r="EI77" s="15">
        <v>0</v>
      </c>
      <c r="EJ77" s="16">
        <v>0.72229514834478703</v>
      </c>
      <c r="EK77" s="16">
        <v>0.95322441559653193</v>
      </c>
      <c r="EL77" s="16">
        <v>-0.29119583564185536</v>
      </c>
      <c r="EM77" s="16">
        <v>3.6435066762945612</v>
      </c>
      <c r="EP77" s="15"/>
      <c r="ET77" s="25">
        <v>1542.29</v>
      </c>
      <c r="EU77" s="16">
        <v>0.72229514834478703</v>
      </c>
      <c r="EV77" s="24">
        <v>866.32</v>
      </c>
      <c r="EW77" s="16">
        <v>0.95322441559653193</v>
      </c>
      <c r="EX77" s="7">
        <v>71.794182579126357</v>
      </c>
      <c r="EY77" s="7">
        <f t="shared" si="19"/>
        <v>1.0632968733521395</v>
      </c>
      <c r="EZ77" s="7">
        <f t="shared" si="20"/>
        <v>1.6395518025384352E-2</v>
      </c>
      <c r="FA77" s="7">
        <v>117.40576378668854</v>
      </c>
      <c r="FB77" s="7">
        <f t="shared" si="21"/>
        <v>1.7388202924424865</v>
      </c>
      <c r="FC77" s="7">
        <f t="shared" si="22"/>
        <v>2.6811758937810209E-2</v>
      </c>
      <c r="FD77" s="7">
        <v>55.141099695704135</v>
      </c>
      <c r="FE77" s="7">
        <f t="shared" si="23"/>
        <v>0.81665891014249758</v>
      </c>
      <c r="FF77" s="7">
        <f t="shared" si="24"/>
        <v>1.2592481194476106E-2</v>
      </c>
      <c r="FG77" s="7">
        <v>68.701130585196537</v>
      </c>
      <c r="FH77" s="7">
        <f t="shared" si="25"/>
        <v>1.0174876950021183</v>
      </c>
      <c r="FI77" s="7">
        <f t="shared" si="26"/>
        <v>1.5689162887709569E-2</v>
      </c>
      <c r="FJ77" s="7">
        <v>56.586992953706726</v>
      </c>
      <c r="FK77" s="7">
        <f t="shared" si="27"/>
        <v>0.83807309337023561</v>
      </c>
      <c r="FL77" s="7">
        <f t="shared" si="28"/>
        <v>1.2922677432148092E-2</v>
      </c>
      <c r="FM77" s="7">
        <v>66.20890398214874</v>
      </c>
      <c r="FN77" s="7">
        <f t="shared" si="29"/>
        <v>0.9805769501547188</v>
      </c>
      <c r="FO77" s="7">
        <f t="shared" si="30"/>
        <v>1.5120017244905177E-2</v>
      </c>
      <c r="FP77" s="7">
        <v>131.55369891981564</v>
      </c>
      <c r="FQ77" s="7">
        <f t="shared" si="31"/>
        <v>1.9483561441093415</v>
      </c>
      <c r="FR77" s="7">
        <f t="shared" si="32"/>
        <v>3.0042699345015231E-2</v>
      </c>
      <c r="FS77" s="7">
        <v>8.0050574778234953</v>
      </c>
      <c r="FT77" s="7">
        <f t="shared" si="33"/>
        <v>0.11855769202181315</v>
      </c>
      <c r="FU77" s="7">
        <f t="shared" si="34"/>
        <v>1.8281016575018719E-3</v>
      </c>
      <c r="FV77" s="7">
        <v>56.559438353984874</v>
      </c>
      <c r="FW77" s="7">
        <f t="shared" si="35"/>
        <v>0.83766500014209111</v>
      </c>
      <c r="FX77" s="7">
        <f t="shared" si="36"/>
        <v>1.2916384834054592E-2</v>
      </c>
      <c r="FY77" s="7">
        <v>67.520355206903517</v>
      </c>
      <c r="FZ77" s="14">
        <v>64.852898926761</v>
      </c>
      <c r="GA77" s="14">
        <f t="shared" si="37"/>
        <v>1.0411308719314907</v>
      </c>
      <c r="GR77" s="7"/>
      <c r="GS77" s="7"/>
      <c r="GT77" s="7"/>
      <c r="GU77" s="7"/>
      <c r="GV77" s="7"/>
      <c r="GW77" s="7"/>
      <c r="GX77" s="7"/>
      <c r="GY77" s="7"/>
      <c r="GZ77" s="7"/>
    </row>
    <row r="78" spans="1:208">
      <c r="A78" s="5">
        <v>77</v>
      </c>
      <c r="B78" s="6"/>
      <c r="P78" s="37"/>
      <c r="AG78" s="39"/>
      <c r="AH78" s="37"/>
      <c r="AJ78" s="39"/>
      <c r="AK78" s="37"/>
      <c r="AQ78" s="39"/>
      <c r="CO78" s="7">
        <v>-6.2375772171840982E-2</v>
      </c>
      <c r="CP78" s="7">
        <v>4.5054365152919162</v>
      </c>
      <c r="CQ78" s="7">
        <v>0.89472829783425745</v>
      </c>
      <c r="CR78" s="7">
        <v>-4.0508242409298401E-2</v>
      </c>
      <c r="CS78" s="7">
        <v>0.29936236671324057</v>
      </c>
      <c r="CT78" s="7">
        <v>0.33934008148985839</v>
      </c>
      <c r="CU78" s="7">
        <v>1.0385335993693623</v>
      </c>
      <c r="CV78" s="7">
        <v>0</v>
      </c>
      <c r="CW78" s="7">
        <v>0.78161562092722292</v>
      </c>
      <c r="CX78" s="7">
        <v>0.38308718691280053</v>
      </c>
      <c r="CY78" s="7">
        <v>0.36</v>
      </c>
      <c r="CZ78" s="8">
        <v>2.2850818181818182</v>
      </c>
      <c r="DA78" s="15">
        <v>3.3770193731920584E-2</v>
      </c>
      <c r="DB78" s="15">
        <v>1</v>
      </c>
      <c r="DC78" s="8">
        <v>2.2104350000000004</v>
      </c>
      <c r="DD78" s="15">
        <v>-2.0218966778218439E-2</v>
      </c>
      <c r="DE78" s="15">
        <v>0</v>
      </c>
      <c r="DF78" s="8">
        <v>2.2940095238095237</v>
      </c>
      <c r="DG78" s="15">
        <v>-2.8056968504935109E-2</v>
      </c>
      <c r="DH78" s="15">
        <v>0</v>
      </c>
      <c r="DI78" s="8">
        <v>2.3731095238095241</v>
      </c>
      <c r="DJ78" s="15">
        <v>-1.657779888658506E-2</v>
      </c>
      <c r="DK78" s="15">
        <v>0</v>
      </c>
      <c r="DL78" s="16">
        <v>1.8438287153652366</v>
      </c>
      <c r="DM78" s="16">
        <v>5.6860986547085268</v>
      </c>
      <c r="DN78" s="16">
        <v>-0.55780933062880012</v>
      </c>
      <c r="DO78" s="16">
        <v>1.853568118628357</v>
      </c>
      <c r="DP78" s="15"/>
      <c r="DQ78" s="15"/>
      <c r="DR78" s="15"/>
      <c r="DS78" s="15"/>
      <c r="DT78" s="24">
        <v>1010.8</v>
      </c>
      <c r="DU78" s="16">
        <v>1.8438287153652366</v>
      </c>
      <c r="DV78" s="29">
        <v>589.20000000000005</v>
      </c>
      <c r="DW78" s="16">
        <v>5.6860986547085268</v>
      </c>
      <c r="DX78" s="9">
        <v>76.348126233742178</v>
      </c>
      <c r="DY78" s="18">
        <v>1.9624612051304096E-2</v>
      </c>
      <c r="DZ78" s="15">
        <v>1</v>
      </c>
      <c r="EA78" s="9">
        <v>74.878661549904407</v>
      </c>
      <c r="EB78" s="15">
        <v>-2.6050695824897389E-2</v>
      </c>
      <c r="EC78" s="15">
        <v>0</v>
      </c>
      <c r="ED78" s="9">
        <v>77.505031223079456</v>
      </c>
      <c r="EE78" s="15">
        <v>-2.5359502735905055E-2</v>
      </c>
      <c r="EF78" s="15">
        <v>0</v>
      </c>
      <c r="EG78" s="9">
        <v>79.80032476744239</v>
      </c>
      <c r="EH78" s="15">
        <v>-1.6304877823960451E-2</v>
      </c>
      <c r="EI78" s="15">
        <v>0</v>
      </c>
      <c r="EJ78" s="16">
        <v>1.4705405598169019</v>
      </c>
      <c r="EK78" s="16">
        <v>5.2994274632930161</v>
      </c>
      <c r="EL78" s="16">
        <v>-1.0641597208761455</v>
      </c>
      <c r="EM78" s="16">
        <v>1.3343724906711874</v>
      </c>
      <c r="EP78" s="15"/>
      <c r="ET78" s="25">
        <v>1564.97</v>
      </c>
      <c r="EU78" s="16">
        <v>1.4705405598169019</v>
      </c>
      <c r="EV78" s="24">
        <v>912.23</v>
      </c>
      <c r="EW78" s="16">
        <v>5.2994274632930161</v>
      </c>
      <c r="EX78" s="7">
        <v>71.687024631196323</v>
      </c>
      <c r="EY78" s="7">
        <f t="shared" si="19"/>
        <v>1.0517137850745231</v>
      </c>
      <c r="EZ78" s="7">
        <f t="shared" si="20"/>
        <v>1.6069856820365613E-2</v>
      </c>
      <c r="FA78" s="7">
        <v>127.20084245468328</v>
      </c>
      <c r="FB78" s="7">
        <f t="shared" si="21"/>
        <v>1.8661519315514452</v>
      </c>
      <c r="FC78" s="7">
        <f t="shared" si="22"/>
        <v>2.851421629217828E-2</v>
      </c>
      <c r="FD78" s="7">
        <v>56.529191016252845</v>
      </c>
      <c r="FE78" s="7">
        <f t="shared" si="23"/>
        <v>0.82933459376736107</v>
      </c>
      <c r="FF78" s="7">
        <f t="shared" si="24"/>
        <v>1.267197251491119E-2</v>
      </c>
      <c r="FG78" s="7">
        <v>68.632792722271859</v>
      </c>
      <c r="FH78" s="7">
        <f t="shared" si="25"/>
        <v>1.0069054279421714</v>
      </c>
      <c r="FI78" s="7">
        <f t="shared" si="26"/>
        <v>1.5385199175204407E-2</v>
      </c>
      <c r="FJ78" s="7">
        <v>57.055755481778036</v>
      </c>
      <c r="FK78" s="7">
        <f t="shared" si="27"/>
        <v>0.83705977290504063</v>
      </c>
      <c r="FL78" s="7">
        <f t="shared" si="28"/>
        <v>1.2790010829532491E-2</v>
      </c>
      <c r="FM78" s="7">
        <v>66.772917412365146</v>
      </c>
      <c r="FN78" s="7">
        <f t="shared" si="29"/>
        <v>0.97961936729156085</v>
      </c>
      <c r="FO78" s="7">
        <f t="shared" si="30"/>
        <v>1.4968276725323184E-2</v>
      </c>
      <c r="FP78" s="7">
        <v>133.95846188368051</v>
      </c>
      <c r="FQ78" s="7">
        <f t="shared" si="31"/>
        <v>1.9652923484445604</v>
      </c>
      <c r="FR78" s="7">
        <f t="shared" si="32"/>
        <v>3.0029050772046609E-2</v>
      </c>
      <c r="FS78" s="7">
        <v>8.0050574778234953</v>
      </c>
      <c r="FT78" s="7">
        <f t="shared" si="33"/>
        <v>0.117441466472541</v>
      </c>
      <c r="FU78" s="7">
        <f t="shared" si="34"/>
        <v>1.7944687782653461E-3</v>
      </c>
      <c r="FV78" s="7">
        <v>57.783131380195549</v>
      </c>
      <c r="FW78" s="7">
        <f t="shared" si="35"/>
        <v>0.84773103821744922</v>
      </c>
      <c r="FX78" s="7">
        <f t="shared" si="36"/>
        <v>1.2953064417016266E-2</v>
      </c>
      <c r="FY78" s="7">
        <v>68.162104223171966</v>
      </c>
      <c r="FZ78" s="14">
        <v>65.446369362897357</v>
      </c>
      <c r="GA78" s="14">
        <f t="shared" si="37"/>
        <v>1.0414955770153722</v>
      </c>
      <c r="GR78" s="7"/>
      <c r="GS78" s="7"/>
      <c r="GT78" s="7"/>
      <c r="GU78" s="7"/>
      <c r="GV78" s="7"/>
      <c r="GW78" s="7"/>
      <c r="GX78" s="7"/>
      <c r="GY78" s="7"/>
      <c r="GZ78" s="7"/>
    </row>
    <row r="79" spans="1:208">
      <c r="A79" s="5">
        <v>78</v>
      </c>
      <c r="B79" s="40" t="s">
        <v>248</v>
      </c>
      <c r="C79" s="35">
        <f>((1+'Teste IPCA e Camb trim'!CO79/100)*(1+'Teste IPCA e Camb trim'!CO80/100)*(1+CO81/100)-1)*100</f>
        <v>-0.9524300615622705</v>
      </c>
      <c r="D79" s="35">
        <f>((1+'Teste IPCA e Camb trim'!CP79/100)*(1+'Teste IPCA e Camb trim'!CP80/100)*(1+CP81/100)-1)*100</f>
        <v>0.55555374493778675</v>
      </c>
      <c r="E79" s="35">
        <f>((1+'Teste IPCA e Camb trim'!CQ79/100)*(1+'Teste IPCA e Camb trim'!CQ80/100)*(1+CQ81/100)-1)*100</f>
        <v>-0.12435862031395795</v>
      </c>
      <c r="F79" s="35">
        <f>((1+'Teste IPCA e Camb trim'!CR79/100)*(1+'Teste IPCA e Camb trim'!CR80/100)*(1+CR81/100)-1)*100</f>
        <v>1.5409034654678244</v>
      </c>
      <c r="G79" s="35">
        <f>((1+'Teste IPCA e Camb trim'!CS79/100)*(1+'Teste IPCA e Camb trim'!CS80/100)*(1+CS81/100)-1)*100</f>
        <v>2.4936799833019219</v>
      </c>
      <c r="H79" s="35">
        <f>((1+'Teste IPCA e Camb trim'!CT79/100)*(1+'Teste IPCA e Camb trim'!CT80/100)*(1+CT81/100)-1)*100</f>
        <v>1.3426482301650555</v>
      </c>
      <c r="I79" s="35">
        <f>((1+'Teste IPCA e Camb trim'!CU79/100)*(1+'Teste IPCA e Camb trim'!CU80/100)*(1+CU81/100)-1)*100</f>
        <v>4.1265907548982517</v>
      </c>
      <c r="J79" s="35">
        <f>((1+'Teste IPCA e Camb trim'!CV79/100)*(1+'Teste IPCA e Camb trim'!CV80/100)*(1+CV81/100)-1)*100</f>
        <v>3.83</v>
      </c>
      <c r="K79" s="35">
        <f>((1+'Teste IPCA e Camb trim'!CW79/100)*(1+'Teste IPCA e Camb trim'!CW80/100)*(1+CW81/100)-1)*100</f>
        <v>2.4567953904499173</v>
      </c>
      <c r="L79" s="35">
        <f>((1+'Teste IPCA e Camb trim'!CX79/100)*(1+'Teste IPCA e Camb trim'!CX80/100)*(1+CX81/100)-1)*100</f>
        <v>1.4890295947976639</v>
      </c>
      <c r="M79" s="35">
        <f>((1+'Teste IPCA e Camb trim'!CY79/100)*(1+'Teste IPCA e Camb trim'!CY80/100)*(1+CY81/100)-1)*100</f>
        <v>1.4367294016999876</v>
      </c>
      <c r="N79" s="35">
        <f>AVERAGE(CZ79:CZ81)</f>
        <v>2.1955170912018738</v>
      </c>
      <c r="O79" s="39">
        <f>(N79-N76)/N76</f>
        <v>-2.4441074052887132E-2</v>
      </c>
      <c r="P79" s="37">
        <f>IF(O79&gt;0,1,0)</f>
        <v>0</v>
      </c>
      <c r="Q79" s="35">
        <v>2.2505222727272729</v>
      </c>
      <c r="R79" s="35">
        <v>-3.9244193690732329E-2</v>
      </c>
      <c r="S79" s="35">
        <v>0</v>
      </c>
      <c r="T79" s="35">
        <f>((1+'Teste IPCA e Camb trim'!DL79/100)*(1+'Teste IPCA e Camb trim'!DL80/100)*(1+DL81/100)-1)*100</f>
        <v>0.76177285318561605</v>
      </c>
      <c r="U79" s="35">
        <f>((1+'Teste IPCA e Camb trim'!DM79/100)*(1+'Teste IPCA e Camb trim'!DM80/100)*(1+DM81/100)-1)*100</f>
        <v>1.3747454175152551</v>
      </c>
      <c r="V79" s="35">
        <f>((1+'Teste IPCA e Camb trim'!DN79/100)*(1+'Teste IPCA e Camb trim'!DN80/100)*(1+DN81/100)-1)*100</f>
        <v>1.7236104028556687</v>
      </c>
      <c r="W79" s="35">
        <f>((1+'Teste IPCA e Camb trim'!DO79/100)*(1+'Teste IPCA e Camb trim'!DO80/100)*(1+DO81/100)-1)*100</f>
        <v>7.1883530482256708</v>
      </c>
      <c r="AB79" s="35">
        <f>AVERAGE(DT79:DT81)</f>
        <v>1010.5</v>
      </c>
      <c r="AC79" s="39">
        <f>(AB79-AB76)/AB76</f>
        <v>1.5986326161270839E-2</v>
      </c>
      <c r="AD79" s="35">
        <f>AVERAGE(DV79:DV81)</f>
        <v>594.5</v>
      </c>
      <c r="AE79" s="39">
        <f>(AD79-AD76)/AD76</f>
        <v>5.146798726565268E-2</v>
      </c>
      <c r="AF79" s="35">
        <f>AVERAGE(DX79:DX81)</f>
        <v>72.675585715597904</v>
      </c>
      <c r="AG79" s="39">
        <f>(AF79-AF76)/AF76</f>
        <v>-4.4196154657059575E-2</v>
      </c>
      <c r="AH79" s="37">
        <f>IF(AG79&gt;0,1,0)</f>
        <v>0</v>
      </c>
      <c r="AI79" s="35">
        <v>76.036088439801219</v>
      </c>
      <c r="AJ79" s="39">
        <f>(AI79-AI76)/AI76</f>
        <v>-3.6814852395861707E-2</v>
      </c>
      <c r="AK79" s="37">
        <f>IF(AJ79&gt;0,1,0)</f>
        <v>0</v>
      </c>
      <c r="AL79" s="35">
        <f>((1+'Teste IPCA e Camb trim'!EJ79/100)*(1+'Teste IPCA e Camb trim'!EJ80/100)*(1+EJ81/100)-1)*100</f>
        <v>-1.2779797695783301E-2</v>
      </c>
      <c r="AM79" s="35">
        <f>((1+'Teste IPCA e Camb trim'!EK79/100)*(1+'Teste IPCA e Camb trim'!EK80/100)*(1+EK81/100)-1)*100</f>
        <v>0.59524462032600756</v>
      </c>
      <c r="AN79" s="35">
        <f>((1+'Teste IPCA e Camb trim'!EL79/100)*(1+'Teste IPCA e Camb trim'!EL80/100)*(1+EL81/100)-1)*100</f>
        <v>0.55968077950405704</v>
      </c>
      <c r="AO79" s="35">
        <f>((1+'Teste IPCA e Camb trim'!EM79/100)*(1+'Teste IPCA e Camb trim'!EM80/100)*(1+EM81/100)-1)*100</f>
        <v>5.9628964970750875</v>
      </c>
      <c r="AQ79" s="39"/>
      <c r="AV79" s="35">
        <f>AVERAGE(ET79:ET81)</f>
        <v>1555.823333333333</v>
      </c>
      <c r="AW79" s="39">
        <f>(AV79-AV76)/AV76</f>
        <v>6.2477228580851887E-3</v>
      </c>
      <c r="AX79" s="35">
        <f>AVERAGE(EV79:EV81)</f>
        <v>915.33333333333337</v>
      </c>
      <c r="AY79" s="39">
        <f>(AX79-AX76)/AX76</f>
        <v>4.1457281667545358E-2</v>
      </c>
      <c r="AZ79" s="35">
        <f>L79+AZ76</f>
        <v>54.194652321496051</v>
      </c>
      <c r="BA79" s="35">
        <f>M79+BA76</f>
        <v>52.482026167200139</v>
      </c>
      <c r="BB79" s="35">
        <f>AZ79/$BA79</f>
        <v>1.0326326226209279</v>
      </c>
      <c r="BD79" s="35">
        <f>C79+BD76</f>
        <v>55.288013741251547</v>
      </c>
      <c r="BE79" s="35">
        <f>BD79/$AZ79</f>
        <v>1.0201747104727124</v>
      </c>
      <c r="BF79" s="35">
        <f>BD79/$BA79</f>
        <v>1.0534656868069829</v>
      </c>
      <c r="BG79" s="35">
        <f>D79+BG76</f>
        <v>89.464519494736876</v>
      </c>
      <c r="BH79" s="35">
        <f>BG79/$AZ79</f>
        <v>1.6507997682873077</v>
      </c>
      <c r="BI79" s="35">
        <f>BG79/$BA79</f>
        <v>1.7046696941485426</v>
      </c>
      <c r="BJ79" s="35">
        <f>E79+BJ76</f>
        <v>45.242142867143315</v>
      </c>
      <c r="BK79" s="35">
        <f>BJ79/$AZ79</f>
        <v>0.83480825006046278</v>
      </c>
      <c r="BL79" s="35">
        <f>BJ79/$BA79</f>
        <v>0.86205023264552316</v>
      </c>
      <c r="BM79" s="35">
        <f>F79+BM76</f>
        <v>54.717568131136858</v>
      </c>
      <c r="BN79" s="35">
        <f>BM79/$AZ79</f>
        <v>1.0096488451764345</v>
      </c>
      <c r="BO79" s="35">
        <f>BM79/$BA79</f>
        <v>1.0425963349207328</v>
      </c>
      <c r="BP79" s="35">
        <f>G79+BP76</f>
        <v>48.145107350599979</v>
      </c>
      <c r="BQ79" s="35">
        <f>BP79/$AZ79</f>
        <v>0.88837376545920654</v>
      </c>
      <c r="BR79" s="35">
        <f>BP79/$BA79</f>
        <v>0.91736373129376969</v>
      </c>
      <c r="BS79" s="35">
        <f>H79+BS76</f>
        <v>53.05321820522515</v>
      </c>
      <c r="BT79" s="35">
        <f>BS79/$AZ79</f>
        <v>0.97893825188692729</v>
      </c>
      <c r="BU79" s="35">
        <f>BS79/$BA79</f>
        <v>1.0108835744299445</v>
      </c>
      <c r="BV79" s="35">
        <f>I79+BV76</f>
        <v>91.586658673026562</v>
      </c>
      <c r="BW79" s="35">
        <f>BV79/$AZ79</f>
        <v>1.6899574911877264</v>
      </c>
      <c r="BX79" s="35">
        <f>BV79/$BA79</f>
        <v>1.7451052362430659</v>
      </c>
      <c r="BY79" s="35">
        <f>J79+BY76</f>
        <v>11.600000000000033</v>
      </c>
      <c r="BZ79" s="35">
        <f>BY79/$AZ79</f>
        <v>0.21404325893975609</v>
      </c>
      <c r="CA79" s="35">
        <f>BY79/$BA79</f>
        <v>0.22102805183329075</v>
      </c>
      <c r="CB79" s="35">
        <f>K79+CB76</f>
        <v>48.566985796584873</v>
      </c>
      <c r="CC79" s="35">
        <f>CB79/$AZ79</f>
        <v>0.8961582686880899</v>
      </c>
      <c r="CD79" s="35">
        <f>CB79/$BA79</f>
        <v>0.92540226327881259</v>
      </c>
      <c r="CO79" s="7">
        <v>-0.44856625460404365</v>
      </c>
      <c r="CP79" s="7">
        <v>2.8571606864274512</v>
      </c>
      <c r="CQ79" s="7">
        <v>0.31362958940213126</v>
      </c>
      <c r="CR79" s="7">
        <v>0.64648575724983726</v>
      </c>
      <c r="CS79" s="7">
        <v>0.88172088079829791</v>
      </c>
      <c r="CT79" s="7">
        <v>0.72909773634017849</v>
      </c>
      <c r="CU79" s="7">
        <v>0.91031651841972927</v>
      </c>
      <c r="CV79" s="7">
        <v>0</v>
      </c>
      <c r="CW79" s="7">
        <v>1.6585502341323055</v>
      </c>
      <c r="CX79" s="7">
        <v>0.61115576462302812</v>
      </c>
      <c r="CY79" s="7">
        <v>0.59</v>
      </c>
      <c r="CZ79" s="8">
        <v>2.2734681818181817</v>
      </c>
      <c r="DA79" s="15">
        <v>-5.0823722245871839E-3</v>
      </c>
      <c r="DB79" s="15">
        <v>0</v>
      </c>
      <c r="DC79" s="8">
        <v>2.2850818181818182</v>
      </c>
      <c r="DD79" s="15">
        <v>3.3770193731920584E-2</v>
      </c>
      <c r="DE79" s="15">
        <v>1</v>
      </c>
      <c r="DF79" s="8">
        <v>2.2560500000000001</v>
      </c>
      <c r="DG79" s="15">
        <v>-1.6547238978540268E-2</v>
      </c>
      <c r="DH79" s="15">
        <v>0</v>
      </c>
      <c r="DI79" s="8">
        <v>2.3602304347826086</v>
      </c>
      <c r="DJ79" s="15">
        <v>-5.4270942397302013E-3</v>
      </c>
      <c r="DK79" s="15">
        <v>0</v>
      </c>
      <c r="DL79" s="16">
        <v>-1.3256826276216827</v>
      </c>
      <c r="DM79" s="16">
        <v>-3.3944331296675845E-2</v>
      </c>
      <c r="DN79" s="16">
        <v>1.2238653748087636</v>
      </c>
      <c r="DO79" s="16">
        <v>1.4558689717925288</v>
      </c>
      <c r="DP79" s="15"/>
      <c r="DQ79" s="15"/>
      <c r="DR79" s="15"/>
      <c r="DS79" s="15"/>
      <c r="DT79" s="24">
        <v>997.4</v>
      </c>
      <c r="DU79" s="16">
        <v>-1.3256826276216827</v>
      </c>
      <c r="DV79" s="29">
        <v>589</v>
      </c>
      <c r="DW79" s="16">
        <v>-3.3944331296675845E-2</v>
      </c>
      <c r="DX79" s="9">
        <v>75.342126195697134</v>
      </c>
      <c r="DY79" s="18">
        <v>-1.3176486282913282E-2</v>
      </c>
      <c r="DZ79" s="15">
        <v>0</v>
      </c>
      <c r="EA79" s="9">
        <v>76.348126233742178</v>
      </c>
      <c r="EB79" s="15">
        <v>1.9624612051304096E-2</v>
      </c>
      <c r="EC79" s="15">
        <v>1</v>
      </c>
      <c r="ED79" s="9">
        <v>76.881477535757085</v>
      </c>
      <c r="EE79" s="15">
        <v>-8.0453317350149441E-3</v>
      </c>
      <c r="EF79" s="15">
        <v>0</v>
      </c>
      <c r="EG79" s="9">
        <v>79.521661002844809</v>
      </c>
      <c r="EH79" s="15">
        <v>-3.4920129136024945E-3</v>
      </c>
      <c r="EI79" s="15">
        <v>0</v>
      </c>
      <c r="EJ79" s="16">
        <v>-1.6083375400167466</v>
      </c>
      <c r="EK79" s="16">
        <v>-0.32009471295616487</v>
      </c>
      <c r="EL79" s="16">
        <v>0.72229514834478703</v>
      </c>
      <c r="EM79" s="16">
        <v>0.95322441559653193</v>
      </c>
      <c r="EP79" s="15"/>
      <c r="ET79" s="25">
        <v>1539.8</v>
      </c>
      <c r="EU79" s="16">
        <v>-1.6083375400167466</v>
      </c>
      <c r="EV79" s="24">
        <v>909.31</v>
      </c>
      <c r="EW79" s="16">
        <v>-0.32009471295616487</v>
      </c>
      <c r="EX79" s="7">
        <v>70.916894575167049</v>
      </c>
      <c r="EY79" s="7">
        <f t="shared" si="19"/>
        <v>1.0249611509806391</v>
      </c>
      <c r="EZ79" s="7">
        <f t="shared" si="20"/>
        <v>1.5430932373528543E-2</v>
      </c>
      <c r="FA79" s="7">
        <v>133.69233560453046</v>
      </c>
      <c r="FB79" s="7">
        <f t="shared" si="21"/>
        <v>1.9322539572466413</v>
      </c>
      <c r="FC79" s="7">
        <f t="shared" si="22"/>
        <v>2.9090351487203878E-2</v>
      </c>
      <c r="FD79" s="7">
        <v>57.020112875331598</v>
      </c>
      <c r="FE79" s="7">
        <f t="shared" si="23"/>
        <v>0.82411110740050564</v>
      </c>
      <c r="FF79" s="7">
        <f t="shared" si="24"/>
        <v>1.2407107093184972E-2</v>
      </c>
      <c r="FG79" s="7">
        <v>69.722979709273972</v>
      </c>
      <c r="FH79" s="7">
        <f t="shared" si="25"/>
        <v>1.0077055116516833</v>
      </c>
      <c r="FI79" s="7">
        <f t="shared" si="26"/>
        <v>1.5171146328669808E-2</v>
      </c>
      <c r="FJ79" s="7">
        <v>58.440548872356388</v>
      </c>
      <c r="FK79" s="7">
        <f t="shared" si="27"/>
        <v>0.84464065431773161</v>
      </c>
      <c r="FL79" s="7">
        <f t="shared" si="28"/>
        <v>1.2716182271142502E-2</v>
      </c>
      <c r="FM79" s="7">
        <v>67.988854978047186</v>
      </c>
      <c r="FN79" s="7">
        <f t="shared" si="29"/>
        <v>0.98264222467176254</v>
      </c>
      <c r="FO79" s="7">
        <f t="shared" si="30"/>
        <v>1.4793815064869742E-2</v>
      </c>
      <c r="FP79" s="7">
        <v>136.08822440844838</v>
      </c>
      <c r="FQ79" s="7">
        <f t="shared" si="31"/>
        <v>1.9668817135915344</v>
      </c>
      <c r="FR79" s="7">
        <f t="shared" si="32"/>
        <v>2.9611677164663789E-2</v>
      </c>
      <c r="FS79" s="7">
        <v>8.0050574778234953</v>
      </c>
      <c r="FT79" s="7">
        <f t="shared" si="33"/>
        <v>0.11569701374105627</v>
      </c>
      <c r="FU79" s="7">
        <f t="shared" si="34"/>
        <v>1.7418345984619328E-3</v>
      </c>
      <c r="FV79" s="7">
        <v>60.400043875123075</v>
      </c>
      <c r="FW79" s="7">
        <f t="shared" si="35"/>
        <v>0.87296121552402894</v>
      </c>
      <c r="FX79" s="7">
        <f t="shared" si="36"/>
        <v>1.3142552250469654E-2</v>
      </c>
      <c r="FY79" s="7">
        <v>69.189836617043284</v>
      </c>
      <c r="FZ79" s="14">
        <v>66.422502942138451</v>
      </c>
      <c r="GA79" s="14">
        <f t="shared" si="37"/>
        <v>1.0416625925300571</v>
      </c>
      <c r="GR79" s="7"/>
      <c r="GS79" s="7"/>
      <c r="GT79" s="7"/>
      <c r="GU79" s="7"/>
      <c r="GV79" s="7"/>
      <c r="GW79" s="7"/>
      <c r="GX79" s="7"/>
      <c r="GY79" s="7"/>
      <c r="GZ79" s="7"/>
    </row>
    <row r="80" spans="1:208">
      <c r="A80" s="5">
        <v>79</v>
      </c>
      <c r="B80" s="6"/>
      <c r="P80" s="37"/>
      <c r="AG80" s="39"/>
      <c r="AH80" s="37"/>
      <c r="AJ80" s="39"/>
      <c r="AK80" s="37"/>
      <c r="AQ80" s="39"/>
      <c r="CO80" s="7">
        <v>-0.28298484900780574</v>
      </c>
      <c r="CP80" s="7">
        <v>-1.5780667303330387</v>
      </c>
      <c r="CQ80" s="7">
        <v>-0.42873309348022692</v>
      </c>
      <c r="CR80" s="7">
        <v>0.2170527276964318</v>
      </c>
      <c r="CS80" s="7">
        <v>1.2286717649426349</v>
      </c>
      <c r="CT80" s="7">
        <v>0.41475847597540749</v>
      </c>
      <c r="CU80" s="7">
        <v>0.65463691921101574</v>
      </c>
      <c r="CV80" s="7">
        <v>0</v>
      </c>
      <c r="CW80" s="7">
        <v>0.4032611587687418</v>
      </c>
      <c r="CX80" s="7">
        <v>0.42231601852815714</v>
      </c>
      <c r="CY80" s="7">
        <v>0.41</v>
      </c>
      <c r="CZ80" s="8">
        <v>2.1615222222222226</v>
      </c>
      <c r="DA80" s="15">
        <v>-4.9240169926825894E-2</v>
      </c>
      <c r="DB80" s="15">
        <v>0</v>
      </c>
      <c r="DC80" s="8">
        <v>2.2734681818181817</v>
      </c>
      <c r="DD80" s="15">
        <v>-5.0823722245871839E-3</v>
      </c>
      <c r="DE80" s="15">
        <v>0</v>
      </c>
      <c r="DF80" s="8">
        <v>2.2104350000000004</v>
      </c>
      <c r="DG80" s="15">
        <v>-2.0218966778218439E-2</v>
      </c>
      <c r="DH80" s="15">
        <v>0</v>
      </c>
      <c r="DI80" s="8">
        <v>2.2940095238095237</v>
      </c>
      <c r="DJ80" s="15">
        <v>-2.8056968504935109E-2</v>
      </c>
      <c r="DK80" s="15">
        <v>0</v>
      </c>
      <c r="DL80" s="16">
        <v>1.8247443352717108</v>
      </c>
      <c r="DM80" s="16">
        <v>1.3921901528013647</v>
      </c>
      <c r="DN80" s="16">
        <v>1.8438287153652366</v>
      </c>
      <c r="DO80" s="16">
        <v>5.6860986547085268</v>
      </c>
      <c r="DP80" s="15"/>
      <c r="DQ80" s="15"/>
      <c r="DR80" s="15"/>
      <c r="DS80" s="15"/>
      <c r="DT80" s="24">
        <v>1015.6</v>
      </c>
      <c r="DU80" s="16">
        <v>1.8247443352717108</v>
      </c>
      <c r="DV80" s="29">
        <v>597.20000000000005</v>
      </c>
      <c r="DW80" s="16">
        <v>1.3921901528013647</v>
      </c>
      <c r="DX80" s="9">
        <v>71.576569840922829</v>
      </c>
      <c r="DY80" s="18">
        <v>-4.9979427777143884E-2</v>
      </c>
      <c r="DZ80" s="15">
        <v>0</v>
      </c>
      <c r="EA80" s="9">
        <v>75.342126195697134</v>
      </c>
      <c r="EB80" s="15">
        <v>-1.3176486282913282E-2</v>
      </c>
      <c r="EC80" s="15">
        <v>0</v>
      </c>
      <c r="ED80" s="9">
        <v>74.878661549904407</v>
      </c>
      <c r="EE80" s="15">
        <v>-2.6050695824897389E-2</v>
      </c>
      <c r="EF80" s="15">
        <v>0</v>
      </c>
      <c r="EG80" s="9">
        <v>77.505031223079456</v>
      </c>
      <c r="EH80" s="15">
        <v>-2.5359502735905055E-2</v>
      </c>
      <c r="EI80" s="15">
        <v>0</v>
      </c>
      <c r="EJ80" s="16">
        <v>1.500194830497481</v>
      </c>
      <c r="EK80" s="16">
        <v>1.0689423848852408</v>
      </c>
      <c r="EL80" s="16">
        <v>1.4705405598169019</v>
      </c>
      <c r="EM80" s="16">
        <v>5.2994274632930161</v>
      </c>
      <c r="EP80" s="15"/>
      <c r="ET80" s="25">
        <v>1562.9</v>
      </c>
      <c r="EU80" s="16">
        <v>1.500194830497481</v>
      </c>
      <c r="EV80" s="24">
        <v>919.03</v>
      </c>
      <c r="EW80" s="16">
        <v>1.0689423848852408</v>
      </c>
      <c r="EX80" s="7">
        <v>70.433225659124659</v>
      </c>
      <c r="EY80" s="7">
        <f t="shared" si="19"/>
        <v>1.0075656699787277</v>
      </c>
      <c r="EZ80" s="7">
        <f t="shared" si="20"/>
        <v>1.5014799856265013E-2</v>
      </c>
      <c r="FA80" s="7">
        <v>130.00451460501714</v>
      </c>
      <c r="FB80" s="7">
        <f t="shared" si="21"/>
        <v>1.8597485012571451</v>
      </c>
      <c r="FC80" s="7">
        <f t="shared" si="22"/>
        <v>2.771407597675931E-2</v>
      </c>
      <c r="FD80" s="7">
        <v>56.346915688015045</v>
      </c>
      <c r="FE80" s="7">
        <f t="shared" si="23"/>
        <v>0.80605733054446249</v>
      </c>
      <c r="FF80" s="7">
        <f t="shared" si="24"/>
        <v>1.2011911333834823E-2</v>
      </c>
      <c r="FG80" s="7">
        <v>70.091368066260614</v>
      </c>
      <c r="FH80" s="7">
        <f t="shared" si="25"/>
        <v>1.002675307917811</v>
      </c>
      <c r="FI80" s="7">
        <f t="shared" si="26"/>
        <v>1.494192340785358E-2</v>
      </c>
      <c r="FJ80" s="7">
        <v>60.387263160571166</v>
      </c>
      <c r="FK80" s="7">
        <f t="shared" si="27"/>
        <v>0.86385555531745328</v>
      </c>
      <c r="FL80" s="7">
        <f t="shared" si="28"/>
        <v>1.2873223705694612E-2</v>
      </c>
      <c r="FM80" s="7">
        <v>68.685602992762668</v>
      </c>
      <c r="FN80" s="7">
        <f t="shared" si="29"/>
        <v>0.98256547175942455</v>
      </c>
      <c r="FO80" s="7">
        <f t="shared" si="30"/>
        <v>1.4642245506891721E-2</v>
      </c>
      <c r="FP80" s="7">
        <v>137.63374508733585</v>
      </c>
      <c r="FQ80" s="7">
        <f t="shared" si="31"/>
        <v>1.9688866338700413</v>
      </c>
      <c r="FR80" s="7">
        <f t="shared" si="32"/>
        <v>2.9340458521039271E-2</v>
      </c>
      <c r="FS80" s="7">
        <v>8.0050574778234953</v>
      </c>
      <c r="FT80" s="7">
        <f t="shared" si="33"/>
        <v>0.11451443584163817</v>
      </c>
      <c r="FU80" s="7">
        <f t="shared" si="34"/>
        <v>1.7065005150995261E-3</v>
      </c>
      <c r="FV80" s="7">
        <v>61.046874950719477</v>
      </c>
      <c r="FW80" s="7">
        <f t="shared" si="35"/>
        <v>0.87329147407663554</v>
      </c>
      <c r="FX80" s="7">
        <f t="shared" si="36"/>
        <v>1.301383829375624E-2</v>
      </c>
      <c r="FY80" s="7">
        <v>69.904352398798665</v>
      </c>
      <c r="FZ80" s="14">
        <v>67.104835204201208</v>
      </c>
      <c r="GA80" s="14">
        <f t="shared" si="37"/>
        <v>1.0417185615027365</v>
      </c>
      <c r="GR80" s="7"/>
      <c r="GS80" s="7"/>
      <c r="GT80" s="7"/>
      <c r="GU80" s="7"/>
      <c r="GV80" s="7"/>
      <c r="GW80" s="7"/>
      <c r="GX80" s="7"/>
      <c r="GY80" s="7"/>
      <c r="GZ80" s="7"/>
    </row>
    <row r="81" spans="1:208">
      <c r="A81" s="5">
        <v>80</v>
      </c>
      <c r="B81" s="6"/>
      <c r="P81" s="37"/>
      <c r="AG81" s="39"/>
      <c r="AH81" s="37"/>
      <c r="AJ81" s="39"/>
      <c r="AK81" s="37"/>
      <c r="AQ81" s="39"/>
      <c r="CO81" s="7">
        <v>-0.22378257575228488</v>
      </c>
      <c r="CP81" s="7">
        <v>-0.67018221976806736</v>
      </c>
      <c r="CQ81" s="7">
        <v>-7.9197047438528401E-3</v>
      </c>
      <c r="CR81" s="7">
        <v>0.6701652270442171</v>
      </c>
      <c r="CS81" s="7">
        <v>0.36471740134000896</v>
      </c>
      <c r="CT81" s="7">
        <v>0.19354825654460672</v>
      </c>
      <c r="CU81" s="7">
        <v>2.5161515055621697</v>
      </c>
      <c r="CV81" s="7">
        <v>3.83</v>
      </c>
      <c r="CW81" s="7">
        <v>0.38042658593639977</v>
      </c>
      <c r="CX81" s="7">
        <v>0.44833184832302475</v>
      </c>
      <c r="CY81" s="7">
        <v>0.43</v>
      </c>
      <c r="CZ81" s="8">
        <v>2.1515608695652171</v>
      </c>
      <c r="DA81" s="15">
        <v>-4.6084895887696931E-3</v>
      </c>
      <c r="DB81" s="15">
        <v>0</v>
      </c>
      <c r="DC81" s="8">
        <v>2.1615222222222226</v>
      </c>
      <c r="DD81" s="15">
        <v>-4.9240169926825894E-2</v>
      </c>
      <c r="DE81" s="15">
        <v>0</v>
      </c>
      <c r="DF81" s="8">
        <v>2.2850818181818182</v>
      </c>
      <c r="DG81" s="15">
        <v>3.3770193731920584E-2</v>
      </c>
      <c r="DH81" s="15">
        <v>1</v>
      </c>
      <c r="DI81" s="8">
        <v>2.2560500000000001</v>
      </c>
      <c r="DJ81" s="15">
        <v>-1.6547238978540268E-2</v>
      </c>
      <c r="DK81" s="15">
        <v>0</v>
      </c>
      <c r="DL81" s="16">
        <v>0.28554549035053611</v>
      </c>
      <c r="DM81" s="16">
        <v>1.674480910915932E-2</v>
      </c>
      <c r="DN81" s="16">
        <v>-1.3256826276216827</v>
      </c>
      <c r="DO81" s="16">
        <v>-3.3944331296675845E-2</v>
      </c>
      <c r="DP81" s="15"/>
      <c r="DQ81" s="15"/>
      <c r="DR81" s="15"/>
      <c r="DS81" s="15"/>
      <c r="DT81" s="24">
        <v>1018.5</v>
      </c>
      <c r="DU81" s="16">
        <v>0.28554549035053611</v>
      </c>
      <c r="DV81" s="29">
        <v>597.29999999999995</v>
      </c>
      <c r="DW81" s="16">
        <v>1.674480910915932E-2</v>
      </c>
      <c r="DX81" s="9">
        <v>71.108061110173779</v>
      </c>
      <c r="DY81" s="18">
        <v>-6.545559975705776E-3</v>
      </c>
      <c r="DZ81" s="15">
        <v>0</v>
      </c>
      <c r="EA81" s="9">
        <v>71.576569840922829</v>
      </c>
      <c r="EB81" s="15">
        <v>-4.9979427777143884E-2</v>
      </c>
      <c r="EC81" s="15">
        <v>0</v>
      </c>
      <c r="ED81" s="9">
        <v>76.348126233742178</v>
      </c>
      <c r="EE81" s="15">
        <v>1.9624612051304096E-2</v>
      </c>
      <c r="EF81" s="15">
        <v>1</v>
      </c>
      <c r="EG81" s="9">
        <v>76.881477535757085</v>
      </c>
      <c r="EH81" s="15">
        <v>-8.0453317350149441E-3</v>
      </c>
      <c r="EI81" s="15">
        <v>0</v>
      </c>
      <c r="EJ81" s="16">
        <v>0.11964936976134322</v>
      </c>
      <c r="EK81" s="16">
        <v>-0.14907021533573372</v>
      </c>
      <c r="EL81" s="16">
        <v>-1.6083375400167466</v>
      </c>
      <c r="EM81" s="16">
        <v>-0.32009471295616487</v>
      </c>
      <c r="EP81" s="15"/>
      <c r="ET81" s="25">
        <v>1564.77</v>
      </c>
      <c r="EU81" s="16">
        <v>0.11964936976134322</v>
      </c>
      <c r="EV81" s="24">
        <v>917.66</v>
      </c>
      <c r="EW81" s="16">
        <v>-0.14907021533573372</v>
      </c>
      <c r="EX81" s="7">
        <v>70.051825796806952</v>
      </c>
      <c r="EY81" s="7">
        <f t="shared" si="19"/>
        <v>0.99130754304813795</v>
      </c>
      <c r="EZ81" s="7">
        <f t="shared" si="20"/>
        <v>1.4616013761282154E-2</v>
      </c>
      <c r="FA81" s="7">
        <v>128.46306524347048</v>
      </c>
      <c r="FB81" s="7">
        <f t="shared" si="21"/>
        <v>1.8178884580156363</v>
      </c>
      <c r="FC81" s="7">
        <f t="shared" si="22"/>
        <v>2.6803268980615715E-2</v>
      </c>
      <c r="FD81" s="7">
        <v>56.334533473916437</v>
      </c>
      <c r="FE81" s="7">
        <f t="shared" si="23"/>
        <v>0.79719332553551603</v>
      </c>
      <c r="FF81" s="7">
        <f t="shared" si="24"/>
        <v>1.1753959402549986E-2</v>
      </c>
      <c r="FG81" s="7">
        <v>71.231261269244484</v>
      </c>
      <c r="FH81" s="7">
        <f t="shared" si="25"/>
        <v>1.0079978043948903</v>
      </c>
      <c r="FI81" s="7">
        <f t="shared" si="26"/>
        <v>1.4862097926821164E-2</v>
      </c>
      <c r="FJ81" s="7">
        <v>60.97222341885076</v>
      </c>
      <c r="FK81" s="7">
        <f t="shared" si="27"/>
        <v>0.86282155110192882</v>
      </c>
      <c r="FL81" s="7">
        <f t="shared" si="28"/>
        <v>1.2721593568893295E-2</v>
      </c>
      <c r="FM81" s="7">
        <v>69.01209103639691</v>
      </c>
      <c r="FN81" s="7">
        <f t="shared" si="29"/>
        <v>0.97659419476577525</v>
      </c>
      <c r="FO81" s="7">
        <f t="shared" si="30"/>
        <v>1.4399077551649068E-2</v>
      </c>
      <c r="FP81" s="7">
        <v>143.6129701420746</v>
      </c>
      <c r="FQ81" s="7">
        <f t="shared" si="31"/>
        <v>2.0322756610845496</v>
      </c>
      <c r="FR81" s="7">
        <f t="shared" si="32"/>
        <v>2.9964231824359422E-2</v>
      </c>
      <c r="FS81" s="7">
        <v>12.141651179224144</v>
      </c>
      <c r="FT81" s="7">
        <f t="shared" si="33"/>
        <v>0.17181722620529949</v>
      </c>
      <c r="FU81" s="7">
        <f t="shared" si="34"/>
        <v>2.5333035749129148E-3</v>
      </c>
      <c r="FV81" s="7">
        <v>61.659540078851769</v>
      </c>
      <c r="FW81" s="7">
        <f t="shared" si="35"/>
        <v>0.87254780993632319</v>
      </c>
      <c r="FX81" s="7">
        <f t="shared" si="36"/>
        <v>1.2864999249568517E-2</v>
      </c>
      <c r="FY81" s="7">
        <v>70.666087722289461</v>
      </c>
      <c r="FZ81" s="14">
        <v>67.823385995579272</v>
      </c>
      <c r="GA81" s="14">
        <f t="shared" si="37"/>
        <v>1.0419132970874601</v>
      </c>
      <c r="GR81" s="7"/>
      <c r="GS81" s="7"/>
      <c r="GT81" s="7"/>
      <c r="GU81" s="7"/>
      <c r="GV81" s="7"/>
      <c r="GW81" s="7"/>
      <c r="GX81" s="7"/>
      <c r="GY81" s="7"/>
      <c r="GZ81" s="7"/>
    </row>
    <row r="82" spans="1:208">
      <c r="A82" s="5">
        <v>81</v>
      </c>
      <c r="B82" s="40" t="s">
        <v>249</v>
      </c>
      <c r="C82" s="35">
        <f>((1+'Teste IPCA e Camb trim'!CO82/100)*(1+'Teste IPCA e Camb trim'!CO83/100)*(1+CO84/100)-1)*100</f>
        <v>-0.76777076939927857</v>
      </c>
      <c r="D82" s="35">
        <f>((1+'Teste IPCA e Camb trim'!CP82/100)*(1+'Teste IPCA e Camb trim'!CP83/100)*(1+CP84/100)-1)*100</f>
        <v>-6.2728925392132489</v>
      </c>
      <c r="E82" s="35">
        <f>((1+'Teste IPCA e Camb trim'!CQ82/100)*(1+'Teste IPCA e Camb trim'!CQ83/100)*(1+CQ84/100)-1)*100</f>
        <v>0.88072506379308635</v>
      </c>
      <c r="F82" s="35">
        <f>((1+'Teste IPCA e Camb trim'!CR82/100)*(1+'Teste IPCA e Camb trim'!CR83/100)*(1+CR84/100)-1)*100</f>
        <v>0.30553496208294284</v>
      </c>
      <c r="G82" s="35">
        <f>((1+'Teste IPCA e Camb trim'!CS82/100)*(1+'Teste IPCA e Camb trim'!CS83/100)*(1+CS84/100)-1)*100</f>
        <v>0.7156094669021229</v>
      </c>
      <c r="H82" s="35">
        <f>((1+'Teste IPCA e Camb trim'!CT82/100)*(1+'Teste IPCA e Camb trim'!CT83/100)*(1+CT84/100)-1)*100</f>
        <v>0.8338053669465717</v>
      </c>
      <c r="I82" s="35">
        <f>((1+'Teste IPCA e Camb trim'!CU82/100)*(1+'Teste IPCA e Camb trim'!CU83/100)*(1+CU84/100)-1)*100</f>
        <v>-1.5197583349743748</v>
      </c>
      <c r="J82" s="35">
        <f>((1+'Teste IPCA e Camb trim'!CV82/100)*(1+'Teste IPCA e Camb trim'!CV83/100)*(1+CV84/100)-1)*100</f>
        <v>0.38021699999999381</v>
      </c>
      <c r="K82" s="35">
        <f>((1+'Teste IPCA e Camb trim'!CW82/100)*(1+'Teste IPCA e Camb trim'!CW83/100)*(1+CW84/100)-1)*100</f>
        <v>0.32524722142939222</v>
      </c>
      <c r="L82" s="35">
        <f>((1+'Teste IPCA e Camb trim'!CX82/100)*(1+'Teste IPCA e Camb trim'!CX83/100)*(1+CX84/100)-1)*100</f>
        <v>0.14147861232707282</v>
      </c>
      <c r="M82" s="35">
        <f>((1+'Teste IPCA e Camb trim'!CY82/100)*(1+'Teste IPCA e Camb trim'!CY83/100)*(1+CY84/100)-1)*100</f>
        <v>9.9558558999968128E-2</v>
      </c>
      <c r="N82" s="35">
        <f>AVERAGE(CZ82:CZ84)</f>
        <v>2.1848264550264553</v>
      </c>
      <c r="O82" s="39">
        <f>(N82-N79)/N79</f>
        <v>-4.8693021877439114E-3</v>
      </c>
      <c r="P82" s="37">
        <f>IF(O82&gt;0,1,0)</f>
        <v>0</v>
      </c>
      <c r="Q82" s="35">
        <v>2.1955170912018738</v>
      </c>
      <c r="R82" s="35">
        <v>-2.4441074052887132E-2</v>
      </c>
      <c r="S82" s="35">
        <v>0</v>
      </c>
      <c r="T82" s="35">
        <f>((1+'Teste IPCA e Camb trim'!DL82/100)*(1+'Teste IPCA e Camb trim'!DL83/100)*(1+DL84/100)-1)*100</f>
        <v>2.6509572901325607</v>
      </c>
      <c r="U82" s="35">
        <f>((1+'Teste IPCA e Camb trim'!DM82/100)*(1+'Teste IPCA e Camb trim'!DM83/100)*(1+DM84/100)-1)*100</f>
        <v>0.20090406830739482</v>
      </c>
      <c r="V82" s="35">
        <f>((1+'Teste IPCA e Camb trim'!DN82/100)*(1+'Teste IPCA e Camb trim'!DN83/100)*(1+DN84/100)-1)*100</f>
        <v>2.4964908762783455</v>
      </c>
      <c r="W82" s="35">
        <f>((1+'Teste IPCA e Camb trim'!DO82/100)*(1+'Teste IPCA e Camb trim'!DO83/100)*(1+DO84/100)-1)*100</f>
        <v>1.7147707979626503</v>
      </c>
      <c r="AB82" s="35">
        <f>AVERAGE(DT82:DT84)</f>
        <v>1035.5</v>
      </c>
      <c r="AC82" s="39">
        <f>(AB82-AB79)/AB79</f>
        <v>2.4740227610094014E-2</v>
      </c>
      <c r="AD82" s="35">
        <f>AVERAGE(DV82:DV84)</f>
        <v>597.83333333333337</v>
      </c>
      <c r="AE82" s="39">
        <f>(AD82-AD79)/AD79</f>
        <v>5.6069526212504141E-3</v>
      </c>
      <c r="AF82" s="35">
        <f>AVERAGE(DX82:DX84)</f>
        <v>72.628096091678415</v>
      </c>
      <c r="AG82" s="39">
        <f>(AF82-AF79)/AF79</f>
        <v>-6.5344673113926731E-4</v>
      </c>
      <c r="AH82" s="37">
        <f>IF(AG82&gt;0,1,0)</f>
        <v>0</v>
      </c>
      <c r="AI82" s="35">
        <v>72.675585715597904</v>
      </c>
      <c r="AJ82" s="39">
        <f>(AI82-AI79)/AI79</f>
        <v>-4.4196154657059575E-2</v>
      </c>
      <c r="AK82" s="37">
        <f>IF(AJ82&gt;0,1,0)</f>
        <v>0</v>
      </c>
      <c r="AL82" s="35">
        <f>((1+'Teste IPCA e Camb trim'!EJ82/100)*(1+'Teste IPCA e Camb trim'!EJ83/100)*(1+EJ84/100)-1)*100</f>
        <v>2.3882104079193889</v>
      </c>
      <c r="AM82" s="35">
        <f>((1+'Teste IPCA e Camb trim'!EK82/100)*(1+'Teste IPCA e Camb trim'!EK83/100)*(1+EK84/100)-1)*100</f>
        <v>-5.5576139310842265E-2</v>
      </c>
      <c r="AN82" s="35">
        <f>((1+'Teste IPCA e Camb trim'!EL82/100)*(1+'Teste IPCA e Camb trim'!EL83/100)*(1+EL84/100)-1)*100</f>
        <v>1.8366021561242007</v>
      </c>
      <c r="AO82" s="35">
        <f>((1+'Teste IPCA e Camb trim'!EM82/100)*(1+'Teste IPCA e Camb trim'!EM83/100)*(1+EM84/100)-1)*100</f>
        <v>1.0590447702103933</v>
      </c>
      <c r="AQ82" s="39"/>
      <c r="AV82" s="35">
        <f>AVERAGE(ET82:ET84)</f>
        <v>1586.9033333333334</v>
      </c>
      <c r="AW82" s="39">
        <f>(AV82-AV79)/AV79</f>
        <v>1.9976561177683233E-2</v>
      </c>
      <c r="AX82" s="35">
        <f>AVERAGE(EV82:EV84)</f>
        <v>916.18333333333339</v>
      </c>
      <c r="AY82" s="39">
        <f>(AX82-AX79)/AX79</f>
        <v>9.2862345229427099E-4</v>
      </c>
      <c r="AZ82" s="35">
        <f>L82+AZ79</f>
        <v>54.336130933823121</v>
      </c>
      <c r="BA82" s="35">
        <f>M82+BA79</f>
        <v>52.581584726200106</v>
      </c>
      <c r="BB82" s="35">
        <f>AZ82/$BA82</f>
        <v>1.03336807395135</v>
      </c>
      <c r="BD82" s="35">
        <f>C82+BD79</f>
        <v>54.520242971852269</v>
      </c>
      <c r="BE82" s="35">
        <f>BD82/$AZ82</f>
        <v>1.003388390650291</v>
      </c>
      <c r="BF82" s="35">
        <f>BD82/$BA82</f>
        <v>1.0368695286714358</v>
      </c>
      <c r="BG82" s="35">
        <f>D82+BG79</f>
        <v>83.191626955523631</v>
      </c>
      <c r="BH82" s="35">
        <f>BG82/$AZ82</f>
        <v>1.5310554050461211</v>
      </c>
      <c r="BI82" s="35">
        <f>BG82/$BA82</f>
        <v>1.582143775025314</v>
      </c>
      <c r="BJ82" s="35">
        <f>E82+BJ79</f>
        <v>46.122867930936401</v>
      </c>
      <c r="BK82" s="35">
        <f>BJ82/$AZ82</f>
        <v>0.84884343324168976</v>
      </c>
      <c r="BL82" s="35">
        <f>BJ82/$BA82</f>
        <v>0.87716770369521624</v>
      </c>
      <c r="BM82" s="35">
        <f>F82+BM79</f>
        <v>55.023103093219802</v>
      </c>
      <c r="BN82" s="35">
        <f>BM82/$AZ82</f>
        <v>1.0126430083922124</v>
      </c>
      <c r="BO82" s="35">
        <f>BM82/$BA82</f>
        <v>1.0464329551825613</v>
      </c>
      <c r="BP82" s="35">
        <f>G82+BP79</f>
        <v>48.860716817502102</v>
      </c>
      <c r="BQ82" s="35">
        <f>BP82/$AZ82</f>
        <v>0.89923069563069158</v>
      </c>
      <c r="BR82" s="35">
        <f>BP82/$BA82</f>
        <v>0.92923629198182023</v>
      </c>
      <c r="BS82" s="35">
        <f>H82+BS79</f>
        <v>53.887023572171721</v>
      </c>
      <c r="BT82" s="35">
        <f>BS82/$AZ82</f>
        <v>0.99173464591731098</v>
      </c>
      <c r="BU82" s="35">
        <f>BS82/$BA82</f>
        <v>1.0248269209223957</v>
      </c>
      <c r="BV82" s="35">
        <f>I82+BV79</f>
        <v>90.066900338052193</v>
      </c>
      <c r="BW82" s="35">
        <f>BV82/$AZ82</f>
        <v>1.6575876638648817</v>
      </c>
      <c r="BX82" s="35">
        <f>BV82/$BA82</f>
        <v>1.7128981716135703</v>
      </c>
      <c r="BY82" s="35">
        <f>J82+BY79</f>
        <v>11.980217000000028</v>
      </c>
      <c r="BZ82" s="35">
        <f>BY82/$AZ82</f>
        <v>0.22048343881147764</v>
      </c>
      <c r="CA82" s="35">
        <f>BY82/$BA82</f>
        <v>0.22784054650278696</v>
      </c>
      <c r="CB82" s="35">
        <f>K82+CB79</f>
        <v>48.892233018014267</v>
      </c>
      <c r="CC82" s="35">
        <f>CB82/$AZ82</f>
        <v>0.89981071853571859</v>
      </c>
      <c r="CD82" s="35">
        <f>CB82/$BA82</f>
        <v>0.9298356691340357</v>
      </c>
      <c r="CO82" s="7">
        <v>-0.5324068076414501</v>
      </c>
      <c r="CP82" s="7">
        <v>1.2714653166467249</v>
      </c>
      <c r="CQ82" s="7">
        <v>0.53174659577930328</v>
      </c>
      <c r="CR82" s="7">
        <v>0.2702299528021701</v>
      </c>
      <c r="CS82" s="7">
        <v>0.22036990221880881</v>
      </c>
      <c r="CT82" s="7">
        <v>0.34475751267681876</v>
      </c>
      <c r="CU82" s="7">
        <v>0.82333675099550696</v>
      </c>
      <c r="CV82" s="7">
        <v>6.9999999999992291E-2</v>
      </c>
      <c r="CW82" s="7">
        <v>-4.600504934588745E-2</v>
      </c>
      <c r="CX82" s="7">
        <v>0.23075860317256502</v>
      </c>
      <c r="CY82" s="7">
        <v>0.21</v>
      </c>
      <c r="CZ82" s="8">
        <v>2.1288888888888886</v>
      </c>
      <c r="DA82" s="15">
        <v>-1.0537457246519777E-2</v>
      </c>
      <c r="DB82" s="15">
        <v>0</v>
      </c>
      <c r="DC82" s="8">
        <v>2.1515608695652171</v>
      </c>
      <c r="DD82" s="15">
        <v>-4.6084895887696931E-3</v>
      </c>
      <c r="DE82" s="15">
        <v>0</v>
      </c>
      <c r="DF82" s="8">
        <v>2.2734681818181817</v>
      </c>
      <c r="DG82" s="15">
        <v>-5.0823722245871839E-3</v>
      </c>
      <c r="DH82" s="15">
        <v>0</v>
      </c>
      <c r="DI82" s="8">
        <v>2.2104350000000004</v>
      </c>
      <c r="DJ82" s="15">
        <v>-2.0218966778218439E-2</v>
      </c>
      <c r="DK82" s="15">
        <v>0</v>
      </c>
      <c r="DL82" s="16">
        <v>0.37309769268532023</v>
      </c>
      <c r="DM82" s="16">
        <v>0.30135610246109223</v>
      </c>
      <c r="DN82" s="16">
        <v>1.8247443352717108</v>
      </c>
      <c r="DO82" s="16">
        <v>1.3921901528013647</v>
      </c>
      <c r="DP82" s="15"/>
      <c r="DQ82" s="15"/>
      <c r="DR82" s="15"/>
      <c r="DS82" s="15"/>
      <c r="DT82" s="24">
        <v>1022.3</v>
      </c>
      <c r="DU82" s="16">
        <v>0.37309769268532023</v>
      </c>
      <c r="DV82" s="29">
        <v>599.1</v>
      </c>
      <c r="DW82" s="16">
        <v>0.30135610246109223</v>
      </c>
      <c r="DX82" s="9">
        <v>70.451706791924053</v>
      </c>
      <c r="DY82" s="18">
        <v>-9.2303784972112574E-3</v>
      </c>
      <c r="DZ82" s="15">
        <v>0</v>
      </c>
      <c r="EA82" s="9">
        <v>71.108061110173779</v>
      </c>
      <c r="EB82" s="15">
        <v>-6.545559975705776E-3</v>
      </c>
      <c r="EC82" s="15">
        <v>0</v>
      </c>
      <c r="ED82" s="9">
        <v>75.342126195697134</v>
      </c>
      <c r="EE82" s="15">
        <v>-1.3176486282913282E-2</v>
      </c>
      <c r="EF82" s="15">
        <v>0</v>
      </c>
      <c r="EG82" s="9">
        <v>74.878661549904407</v>
      </c>
      <c r="EH82" s="15">
        <v>-2.6050695824897389E-2</v>
      </c>
      <c r="EI82" s="15">
        <v>0</v>
      </c>
      <c r="EJ82" s="16">
        <v>0.21153268531477476</v>
      </c>
      <c r="EK82" s="16">
        <v>0.13948521238804634</v>
      </c>
      <c r="EL82" s="16">
        <v>1.500194830497481</v>
      </c>
      <c r="EM82" s="16">
        <v>1.0689423848852408</v>
      </c>
      <c r="EP82" s="15"/>
      <c r="ET82" s="25">
        <v>1568.08</v>
      </c>
      <c r="EU82" s="16">
        <v>0.21153268531477476</v>
      </c>
      <c r="EV82" s="24">
        <v>918.94</v>
      </c>
      <c r="EW82" s="16">
        <v>0.13948521238804634</v>
      </c>
      <c r="EX82" s="7">
        <v>69.146458299746172</v>
      </c>
      <c r="EY82" s="7">
        <f t="shared" si="19"/>
        <v>0.97307263710135128</v>
      </c>
      <c r="EZ82" s="7">
        <f t="shared" si="20"/>
        <v>1.427298867767093E-2</v>
      </c>
      <c r="FA82" s="7">
        <v>131.36789387938919</v>
      </c>
      <c r="FB82" s="7">
        <f t="shared" si="21"/>
        <v>1.848691980340184</v>
      </c>
      <c r="FC82" s="7">
        <f t="shared" si="22"/>
        <v>2.7116536523417008E-2</v>
      </c>
      <c r="FD82" s="7">
        <v>57.165837033691446</v>
      </c>
      <c r="FE82" s="7">
        <f t="shared" si="23"/>
        <v>0.80447376716450603</v>
      </c>
      <c r="FF82" s="7">
        <f t="shared" si="24"/>
        <v>1.1799987516272469E-2</v>
      </c>
      <c r="FG82" s="7">
        <v>71.693979425754932</v>
      </c>
      <c r="FH82" s="7">
        <f t="shared" si="25"/>
        <v>1.008922963511574</v>
      </c>
      <c r="FI82" s="7">
        <f t="shared" si="26"/>
        <v>1.4798839763637311E-2</v>
      </c>
      <c r="FJ82" s="7">
        <v>61.326957750198318</v>
      </c>
      <c r="FK82" s="7">
        <f t="shared" si="27"/>
        <v>0.8630316862318268</v>
      </c>
      <c r="FL82" s="7">
        <f t="shared" si="28"/>
        <v>1.265891262008133E-2</v>
      </c>
      <c r="FM82" s="7">
        <v>69.594772917577046</v>
      </c>
      <c r="FN82" s="7">
        <f t="shared" si="29"/>
        <v>0.97938160357845827</v>
      </c>
      <c r="FO82" s="7">
        <f t="shared" si="30"/>
        <v>1.4365528333665979E-2</v>
      </c>
      <c r="FP82" s="7">
        <v>145.61872525544598</v>
      </c>
      <c r="FQ82" s="7">
        <f t="shared" si="31"/>
        <v>2.0492386809083194</v>
      </c>
      <c r="FR82" s="7">
        <f t="shared" si="32"/>
        <v>3.0058147126177309E-2</v>
      </c>
      <c r="FS82" s="7">
        <v>12.220150335049595</v>
      </c>
      <c r="FT82" s="7">
        <f t="shared" si="33"/>
        <v>0.1719696742927081</v>
      </c>
      <c r="FU82" s="7">
        <f t="shared" si="34"/>
        <v>2.5224439784826951E-3</v>
      </c>
      <c r="FV82" s="7">
        <v>61.585168527666156</v>
      </c>
      <c r="FW82" s="7">
        <f t="shared" si="35"/>
        <v>0.86666539138949994</v>
      </c>
      <c r="FX82" s="7">
        <f t="shared" si="36"/>
        <v>1.2712211655113244E-2</v>
      </c>
      <c r="FY82" s="7">
        <v>71.05991440240669</v>
      </c>
      <c r="FZ82" s="14">
        <v>68.175815106170006</v>
      </c>
      <c r="GA82" s="14">
        <f t="shared" si="37"/>
        <v>1.042303847658371</v>
      </c>
      <c r="GR82" s="7"/>
      <c r="GS82" s="7"/>
      <c r="GT82" s="7"/>
      <c r="GU82" s="7"/>
      <c r="GV82" s="7"/>
      <c r="GW82" s="7"/>
      <c r="GX82" s="7"/>
      <c r="GY82" s="7"/>
      <c r="GZ82" s="7"/>
    </row>
    <row r="83" spans="1:208">
      <c r="A83" s="5">
        <v>82</v>
      </c>
      <c r="B83" s="6"/>
      <c r="P83" s="37"/>
      <c r="AG83" s="39"/>
      <c r="AH83" s="37"/>
      <c r="AJ83" s="39"/>
      <c r="AK83" s="37"/>
      <c r="AQ83" s="39"/>
      <c r="CO83" s="7">
        <v>0.17151874198235717</v>
      </c>
      <c r="CP83" s="7">
        <v>-2.6948535063952783</v>
      </c>
      <c r="CQ83" s="7">
        <v>0.30487728817221171</v>
      </c>
      <c r="CR83" s="7">
        <v>0.47029163519956008</v>
      </c>
      <c r="CS83" s="7">
        <v>0.29023399149294971</v>
      </c>
      <c r="CT83" s="7">
        <v>0.31013292117467728</v>
      </c>
      <c r="CU83" s="7">
        <v>-1.5354563447384839</v>
      </c>
      <c r="CV83" s="7">
        <v>0.31000000000001027</v>
      </c>
      <c r="CW83" s="7">
        <v>0.1624437387822697</v>
      </c>
      <c r="CX83" s="7">
        <v>0.11060157639060098</v>
      </c>
      <c r="CY83" s="7">
        <v>0.1</v>
      </c>
      <c r="CZ83" s="8">
        <v>2.1777000000000002</v>
      </c>
      <c r="DA83" s="15">
        <v>2.2927974947808183E-2</v>
      </c>
      <c r="DB83" s="15">
        <v>1</v>
      </c>
      <c r="DC83" s="8">
        <v>2.1288888888888886</v>
      </c>
      <c r="DD83" s="15">
        <v>-1.0537457246519777E-2</v>
      </c>
      <c r="DE83" s="15">
        <v>0</v>
      </c>
      <c r="DF83" s="8">
        <v>2.1615222222222226</v>
      </c>
      <c r="DG83" s="15">
        <v>-4.9240169926825894E-2</v>
      </c>
      <c r="DH83" s="15">
        <v>0</v>
      </c>
      <c r="DI83" s="8">
        <v>2.2850818181818182</v>
      </c>
      <c r="DJ83" s="15">
        <v>3.3770193731920584E-2</v>
      </c>
      <c r="DK83" s="15">
        <v>1</v>
      </c>
      <c r="DL83" s="16">
        <v>1.6042257654309111</v>
      </c>
      <c r="DM83" s="16">
        <v>-0.53413453513604381</v>
      </c>
      <c r="DN83" s="16">
        <v>0.28554549035053611</v>
      </c>
      <c r="DO83" s="16">
        <v>1.674480910915932E-2</v>
      </c>
      <c r="DP83" s="15"/>
      <c r="DQ83" s="15"/>
      <c r="DR83" s="15"/>
      <c r="DS83" s="15"/>
      <c r="DT83" s="24">
        <v>1038.7</v>
      </c>
      <c r="DU83" s="16">
        <v>1.6042257654309111</v>
      </c>
      <c r="DV83" s="29">
        <v>595.9</v>
      </c>
      <c r="DW83" s="16">
        <v>-0.53413453513604381</v>
      </c>
      <c r="DX83" s="9">
        <v>72.446555405486052</v>
      </c>
      <c r="DY83" s="18">
        <v>2.8315121157443321E-2</v>
      </c>
      <c r="DZ83" s="15">
        <v>1</v>
      </c>
      <c r="EA83" s="9">
        <v>70.451706791924053</v>
      </c>
      <c r="EB83" s="15">
        <v>-9.2303784972112574E-3</v>
      </c>
      <c r="EC83" s="15">
        <v>0</v>
      </c>
      <c r="ED83" s="9">
        <v>71.576569840922829</v>
      </c>
      <c r="EE83" s="15">
        <v>-4.9979427777143884E-2</v>
      </c>
      <c r="EF83" s="15">
        <v>0</v>
      </c>
      <c r="EG83" s="9">
        <v>76.348126233742178</v>
      </c>
      <c r="EH83" s="15">
        <v>1.9624612051304096E-2</v>
      </c>
      <c r="EI83" s="15">
        <v>1</v>
      </c>
      <c r="EJ83" s="16">
        <v>1.4291362685577402</v>
      </c>
      <c r="EK83" s="16">
        <v>-0.70516029338150155</v>
      </c>
      <c r="EL83" s="16">
        <v>0.11964936976134322</v>
      </c>
      <c r="EM83" s="16">
        <v>-0.14907021533573372</v>
      </c>
      <c r="EP83" s="15"/>
      <c r="ET83" s="25">
        <v>1590.49</v>
      </c>
      <c r="EU83" s="16">
        <v>1.4291362685577402</v>
      </c>
      <c r="EV83" s="24">
        <v>912.46</v>
      </c>
      <c r="EW83" s="16">
        <v>-0.70516029338150155</v>
      </c>
      <c r="EX83" s="7">
        <v>69.436576177129609</v>
      </c>
      <c r="EY83" s="7">
        <f t="shared" si="19"/>
        <v>0.97456061972773889</v>
      </c>
      <c r="EZ83" s="7">
        <f t="shared" si="20"/>
        <v>1.4259638727423932E-2</v>
      </c>
      <c r="FA83" s="7">
        <v>125.13286807850754</v>
      </c>
      <c r="FB83" s="7">
        <f t="shared" si="21"/>
        <v>1.7562727337219479</v>
      </c>
      <c r="FC83" s="7">
        <f t="shared" si="22"/>
        <v>2.5697544290981745E-2</v>
      </c>
      <c r="FD83" s="7">
        <v>57.644999975572929</v>
      </c>
      <c r="FE83" s="7">
        <f t="shared" si="23"/>
        <v>0.80906274464182792</v>
      </c>
      <c r="FF83" s="7">
        <f t="shared" si="24"/>
        <v>1.1838096279360808E-2</v>
      </c>
      <c r="FG83" s="7">
        <v>72.501441849135517</v>
      </c>
      <c r="FH83" s="7">
        <f t="shared" si="25"/>
        <v>1.017576815991116</v>
      </c>
      <c r="FI83" s="7">
        <f t="shared" si="26"/>
        <v>1.4889045873297611E-2</v>
      </c>
      <c r="FJ83" s="7">
        <v>61.795183419030877</v>
      </c>
      <c r="FK83" s="7">
        <f t="shared" si="27"/>
        <v>0.86731166144214034</v>
      </c>
      <c r="FL83" s="7">
        <f t="shared" si="28"/>
        <v>1.2690386524854489E-2</v>
      </c>
      <c r="FM83" s="7">
        <v>70.120742140985868</v>
      </c>
      <c r="FN83" s="7">
        <f t="shared" si="29"/>
        <v>0.98416306907707751</v>
      </c>
      <c r="FO83" s="7">
        <f t="shared" si="30"/>
        <v>1.440014046312736E-2</v>
      </c>
      <c r="FP83" s="7">
        <v>141.84735695464545</v>
      </c>
      <c r="FQ83" s="7">
        <f t="shared" si="31"/>
        <v>1.9908649837201062</v>
      </c>
      <c r="FR83" s="7">
        <f t="shared" si="32"/>
        <v>2.9130066255763983E-2</v>
      </c>
      <c r="FS83" s="7">
        <v>12.568032801088268</v>
      </c>
      <c r="FT83" s="7">
        <f t="shared" si="33"/>
        <v>0.17639564779435898</v>
      </c>
      <c r="FU83" s="7">
        <f t="shared" si="34"/>
        <v>2.5809971793649719E-3</v>
      </c>
      <c r="FV83" s="7">
        <v>61.847653516740131</v>
      </c>
      <c r="FW83" s="7">
        <f t="shared" si="35"/>
        <v>0.86804809307163577</v>
      </c>
      <c r="FX83" s="7">
        <f t="shared" si="36"/>
        <v>1.2701161892514006E-2</v>
      </c>
      <c r="FY83" s="7">
        <v>71.249109364308168</v>
      </c>
      <c r="FZ83" s="14">
        <v>68.343990921276145</v>
      </c>
      <c r="GA83" s="14">
        <f t="shared" si="37"/>
        <v>1.0425072987964423</v>
      </c>
      <c r="GR83" s="7"/>
      <c r="GS83" s="7"/>
      <c r="GT83" s="7"/>
      <c r="GU83" s="7"/>
      <c r="GV83" s="7"/>
      <c r="GW83" s="7"/>
      <c r="GX83" s="7"/>
      <c r="GY83" s="7"/>
      <c r="GZ83" s="7"/>
    </row>
    <row r="84" spans="1:208">
      <c r="A84" s="5">
        <v>83</v>
      </c>
      <c r="B84" s="6"/>
      <c r="P84" s="37"/>
      <c r="AG84" s="39"/>
      <c r="AH84" s="37"/>
      <c r="AJ84" s="39"/>
      <c r="AK84" s="37"/>
      <c r="AQ84" s="39"/>
      <c r="CO84" s="7">
        <v>-0.40744366251748154</v>
      </c>
      <c r="CP84" s="7">
        <v>-4.8864679348891826</v>
      </c>
      <c r="CQ84" s="7">
        <v>4.2126878760861963E-2</v>
      </c>
      <c r="CR84" s="7">
        <v>-0.43304519816780296</v>
      </c>
      <c r="CS84" s="7">
        <v>0.20332649139254144</v>
      </c>
      <c r="CT84" s="7">
        <v>0.17668673289232828</v>
      </c>
      <c r="CU84" s="7">
        <v>-0.80080066028875851</v>
      </c>
      <c r="CV84" s="7">
        <v>0</v>
      </c>
      <c r="CW84" s="7">
        <v>0.20864048199420449</v>
      </c>
      <c r="CX84" s="7">
        <v>-0.19945541945544099</v>
      </c>
      <c r="CY84" s="7">
        <v>-0.21</v>
      </c>
      <c r="CZ84" s="8">
        <v>2.2478904761904763</v>
      </c>
      <c r="DA84" s="15">
        <v>3.2231471823702229E-2</v>
      </c>
      <c r="DB84" s="15">
        <v>1</v>
      </c>
      <c r="DC84" s="8">
        <v>2.1777000000000002</v>
      </c>
      <c r="DD84" s="15">
        <v>2.2927974947808183E-2</v>
      </c>
      <c r="DE84" s="15">
        <v>1</v>
      </c>
      <c r="DF84" s="8">
        <v>2.1515608695652171</v>
      </c>
      <c r="DG84" s="15">
        <v>-4.6084895887696931E-3</v>
      </c>
      <c r="DH84" s="15">
        <v>0</v>
      </c>
      <c r="DI84" s="8">
        <v>2.2734681818181817</v>
      </c>
      <c r="DJ84" s="15">
        <v>-5.0823722245871839E-3</v>
      </c>
      <c r="DK84" s="15">
        <v>0</v>
      </c>
      <c r="DL84" s="16">
        <v>0.65466448445170577</v>
      </c>
      <c r="DM84" s="16">
        <v>0.4363148179224785</v>
      </c>
      <c r="DN84" s="16">
        <v>0.37309769268532023</v>
      </c>
      <c r="DO84" s="16">
        <v>0.30135610246109223</v>
      </c>
      <c r="DP84" s="15"/>
      <c r="DQ84" s="15"/>
      <c r="DR84" s="15"/>
      <c r="DS84" s="15"/>
      <c r="DT84" s="24">
        <v>1045.5</v>
      </c>
      <c r="DU84" s="16">
        <v>0.65466448445170577</v>
      </c>
      <c r="DV84" s="29">
        <v>598.5</v>
      </c>
      <c r="DW84" s="16">
        <v>0.4363148179224785</v>
      </c>
      <c r="DX84" s="9">
        <v>74.986026077625127</v>
      </c>
      <c r="DY84" s="18">
        <v>3.5053021609178864E-2</v>
      </c>
      <c r="DZ84" s="15">
        <v>1</v>
      </c>
      <c r="EA84" s="9">
        <v>72.446555405486052</v>
      </c>
      <c r="EB84" s="15">
        <v>2.8315121157443321E-2</v>
      </c>
      <c r="EC84" s="15">
        <v>1</v>
      </c>
      <c r="ED84" s="9">
        <v>71.108061110173779</v>
      </c>
      <c r="EE84" s="15">
        <v>-6.545559975705776E-3</v>
      </c>
      <c r="EF84" s="15">
        <v>0</v>
      </c>
      <c r="EG84" s="9">
        <v>75.342126195697134</v>
      </c>
      <c r="EH84" s="15">
        <v>-1.3176486282913282E-2</v>
      </c>
      <c r="EI84" s="15">
        <v>0</v>
      </c>
      <c r="EJ84" s="16">
        <v>0.73247867009538226</v>
      </c>
      <c r="EK84" s="16">
        <v>0.51399513403327379</v>
      </c>
      <c r="EL84" s="16">
        <v>0.21153268531477476</v>
      </c>
      <c r="EM84" s="16">
        <v>0.13948521238804634</v>
      </c>
      <c r="EP84" s="15"/>
      <c r="ET84" s="25">
        <v>1602.14</v>
      </c>
      <c r="EU84" s="16">
        <v>0.73247867009538226</v>
      </c>
      <c r="EV84" s="24">
        <v>917.15</v>
      </c>
      <c r="EW84" s="16">
        <v>0.51399513403327379</v>
      </c>
      <c r="EX84" s="7">
        <v>68.746217585509299</v>
      </c>
      <c r="EY84" s="7">
        <f t="shared" si="19"/>
        <v>0.96951909436487171</v>
      </c>
      <c r="EZ84" s="7">
        <f t="shared" si="20"/>
        <v>1.4259632492304667E-2</v>
      </c>
      <c r="FA84" s="7">
        <v>114.1318226689549</v>
      </c>
      <c r="FB84" s="7">
        <f t="shared" si="21"/>
        <v>1.6095864650965368</v>
      </c>
      <c r="FC84" s="7">
        <f t="shared" si="22"/>
        <v>2.3673707501243417E-2</v>
      </c>
      <c r="FD84" s="7">
        <v>57.711410893585203</v>
      </c>
      <c r="FE84" s="7">
        <f t="shared" si="23"/>
        <v>0.81389663008691326</v>
      </c>
      <c r="FF84" s="7">
        <f t="shared" si="24"/>
        <v>1.1970746011317684E-2</v>
      </c>
      <c r="FG84" s="7">
        <v>71.754432638437621</v>
      </c>
      <c r="FH84" s="7">
        <f t="shared" si="25"/>
        <v>1.0119435656478504</v>
      </c>
      <c r="FI84" s="7">
        <f t="shared" si="26"/>
        <v>1.488360923777755E-2</v>
      </c>
      <c r="FJ84" s="7">
        <v>62.12415588871891</v>
      </c>
      <c r="FK84" s="7">
        <f t="shared" si="27"/>
        <v>0.87612900710494634</v>
      </c>
      <c r="FL84" s="7">
        <f t="shared" si="28"/>
        <v>1.2886056323984645E-2</v>
      </c>
      <c r="FM84" s="7">
        <v>70.421322922246958</v>
      </c>
      <c r="FN84" s="7">
        <f t="shared" si="29"/>
        <v>0.9931428902052698</v>
      </c>
      <c r="FO84" s="7">
        <f t="shared" si="30"/>
        <v>1.4607089957263614E-2</v>
      </c>
      <c r="FP84" s="7">
        <v>139.91064172326176</v>
      </c>
      <c r="FQ84" s="7">
        <f t="shared" si="31"/>
        <v>1.9731418457578818</v>
      </c>
      <c r="FR84" s="7">
        <f t="shared" si="32"/>
        <v>2.9020859660455749E-2</v>
      </c>
      <c r="FS84" s="7">
        <v>12.568032801088268</v>
      </c>
      <c r="FT84" s="7">
        <f t="shared" si="33"/>
        <v>0.17724535555869636</v>
      </c>
      <c r="FU84" s="7">
        <f t="shared" si="34"/>
        <v>2.6069147538456739E-3</v>
      </c>
      <c r="FV84" s="7">
        <v>62.185333241133776</v>
      </c>
      <c r="FW84" s="7">
        <f t="shared" si="35"/>
        <v>0.87699178346402573</v>
      </c>
      <c r="FX84" s="7">
        <f t="shared" si="36"/>
        <v>1.2898745990309969E-2</v>
      </c>
      <c r="FY84" s="7">
        <v>70.907543734911883</v>
      </c>
      <c r="FZ84" s="14">
        <v>67.990468540341482</v>
      </c>
      <c r="GA84" s="14">
        <f t="shared" si="37"/>
        <v>1.0429041784414177</v>
      </c>
      <c r="GR84" s="7"/>
      <c r="GS84" s="7"/>
      <c r="GT84" s="7"/>
      <c r="GU84" s="7"/>
      <c r="GV84" s="7"/>
      <c r="GW84" s="7"/>
      <c r="GX84" s="7"/>
      <c r="GY84" s="7"/>
      <c r="GZ84" s="7"/>
    </row>
    <row r="85" spans="1:208">
      <c r="A85" s="5">
        <v>84</v>
      </c>
      <c r="B85" s="40" t="s">
        <v>250</v>
      </c>
      <c r="C85" s="35">
        <f>((1+'Teste IPCA e Camb trim'!CO85/100)*(1+'Teste IPCA e Camb trim'!CO86/100)*(1+CO87/100)-1)*100</f>
        <v>0.10766717898726963</v>
      </c>
      <c r="D85" s="35">
        <f>((1+'Teste IPCA e Camb trim'!CP85/100)*(1+'Teste IPCA e Camb trim'!CP86/100)*(1+CP87/100)-1)*100</f>
        <v>-9.9782739085796379E-2</v>
      </c>
      <c r="E85" s="35">
        <f>((1+'Teste IPCA e Camb trim'!CQ85/100)*(1+'Teste IPCA e Camb trim'!CQ86/100)*(1+CQ87/100)-1)*100</f>
        <v>0.16308805982307994</v>
      </c>
      <c r="F85" s="35">
        <f>((1+'Teste IPCA e Camb trim'!CR85/100)*(1+'Teste IPCA e Camb trim'!CR86/100)*(1+CR87/100)-1)*100</f>
        <v>-0.22587061944988607</v>
      </c>
      <c r="G85" s="35">
        <f>((1+'Teste IPCA e Camb trim'!CS85/100)*(1+'Teste IPCA e Camb trim'!CS86/100)*(1+CS87/100)-1)*100</f>
        <v>1.0095279510076161</v>
      </c>
      <c r="H85" s="35">
        <f>((1+'Teste IPCA e Camb trim'!CT85/100)*(1+'Teste IPCA e Camb trim'!CT86/100)*(1+CT87/100)-1)*100</f>
        <v>1.8009975196061401</v>
      </c>
      <c r="I85" s="35">
        <f>((1+'Teste IPCA e Camb trim'!CU85/100)*(1+'Teste IPCA e Camb trim'!CU86/100)*(1+CU87/100)-1)*100</f>
        <v>-0.49230515609003378</v>
      </c>
      <c r="J85" s="35">
        <f>((1+'Teste IPCA e Camb trim'!CV85/100)*(1+'Teste IPCA e Camb trim'!CV86/100)*(1+CV87/100)-1)*100</f>
        <v>0</v>
      </c>
      <c r="K85" s="35">
        <f>((1+'Teste IPCA e Camb trim'!CW85/100)*(1+'Teste IPCA e Camb trim'!CW86/100)*(1+CW87/100)-1)*100</f>
        <v>0.97157603594639763</v>
      </c>
      <c r="L85" s="35">
        <f>((1+'Teste IPCA e Camb trim'!CX85/100)*(1+'Teste IPCA e Camb trim'!CX86/100)*(1+CX87/100)-1)*100</f>
        <v>0.44716887065825439</v>
      </c>
      <c r="M85" s="35">
        <f>((1+'Teste IPCA e Camb trim'!CY85/100)*(1+'Teste IPCA e Camb trim'!CY86/100)*(1+CY87/100)-1)*100</f>
        <v>0.45059919949999028</v>
      </c>
      <c r="N85" s="35">
        <f>AVERAGE(CZ85:CZ87)</f>
        <v>2.1709028536922017</v>
      </c>
      <c r="O85" s="39">
        <f>(N85-N82)/N82</f>
        <v>-6.3728637586846848E-3</v>
      </c>
      <c r="P85" s="37">
        <f>IF(O85&gt;0,1,0)</f>
        <v>0</v>
      </c>
      <c r="Q85" s="35">
        <v>2.1848264550264553</v>
      </c>
      <c r="R85" s="35">
        <v>-4.8693021877439114E-3</v>
      </c>
      <c r="S85" s="35">
        <v>0</v>
      </c>
      <c r="T85" s="35">
        <f>((1+'Teste IPCA e Camb trim'!DL85/100)*(1+'Teste IPCA e Camb trim'!DL86/100)*(1+DL87/100)-1)*100</f>
        <v>-0.69823051171687966</v>
      </c>
      <c r="U85" s="35">
        <f>((1+'Teste IPCA e Camb trim'!DM85/100)*(1+'Teste IPCA e Camb trim'!DM86/100)*(1+DM87/100)-1)*100</f>
        <v>3.3416875522140899E-2</v>
      </c>
      <c r="V85" s="35">
        <f>((1+'Teste IPCA e Camb trim'!DN85/100)*(1+'Teste IPCA e Camb trim'!DN86/100)*(1+DN87/100)-1)*100</f>
        <v>1.3890247481169959</v>
      </c>
      <c r="W85" s="35">
        <f>((1+'Teste IPCA e Camb trim'!DO85/100)*(1+'Teste IPCA e Camb trim'!DO86/100)*(1+DO87/100)-1)*100</f>
        <v>-0.10015022533800266</v>
      </c>
      <c r="AB85" s="35">
        <f>AVERAGE(DT85:DT87)</f>
        <v>1040.2666666666667</v>
      </c>
      <c r="AC85" s="39">
        <f>(AB85-AB82)/AB82</f>
        <v>4.6032512473845018E-3</v>
      </c>
      <c r="AD85" s="35">
        <f>AVERAGE(DV85:DV87)</f>
        <v>598.83333333333337</v>
      </c>
      <c r="AE85" s="39">
        <f>(AD85-AD82)/AD82</f>
        <v>1.6727069974909394E-3</v>
      </c>
      <c r="AF85" s="35">
        <f>AVERAGE(DX85:DX87)</f>
        <v>72.767834878020878</v>
      </c>
      <c r="AG85" s="39">
        <f>(AF85-AF82)/AF82</f>
        <v>1.9240320738419248E-3</v>
      </c>
      <c r="AH85" s="37">
        <f>IF(AG85&gt;0,1,0)</f>
        <v>1</v>
      </c>
      <c r="AI85" s="35">
        <v>72.628096091678415</v>
      </c>
      <c r="AJ85" s="39">
        <f>(AI85-AI82)/AI82</f>
        <v>-6.5344673113926731E-4</v>
      </c>
      <c r="AK85" s="37">
        <f>IF(AJ85&gt;0,1,0)</f>
        <v>0</v>
      </c>
      <c r="AL85" s="35">
        <f>((1+'Teste IPCA e Camb trim'!EJ85/100)*(1+'Teste IPCA e Camb trim'!EJ86/100)*(1+EJ87/100)-1)*100</f>
        <v>-1.166564719687424</v>
      </c>
      <c r="AM85" s="35">
        <f>((1+'Teste IPCA e Camb trim'!EK85/100)*(1+'Teste IPCA e Camb trim'!EK86/100)*(1+EK87/100)-1)*100</f>
        <v>-0.43831434334623554</v>
      </c>
      <c r="AN85" s="35">
        <f>((1+'Teste IPCA e Camb trim'!EL85/100)*(1+'Teste IPCA e Camb trim'!EL86/100)*(1+EL87/100)-1)*100</f>
        <v>1.0924187541452079</v>
      </c>
      <c r="AO85" s="35">
        <f>((1+'Teste IPCA e Camb trim'!EM85/100)*(1+'Teste IPCA e Camb trim'!EM86/100)*(1+EM87/100)-1)*100</f>
        <v>-0.39175571854526137</v>
      </c>
      <c r="AQ85" s="39"/>
      <c r="AV85" s="35">
        <f>AVERAGE(ET85:ET87)</f>
        <v>1589.1499999999999</v>
      </c>
      <c r="AW85" s="39">
        <f>(AV85-AV82)/AV82</f>
        <v>1.415755212982796E-3</v>
      </c>
      <c r="AX85" s="35">
        <f>AVERAGE(EV85:EV87)</f>
        <v>914.80000000000007</v>
      </c>
      <c r="AY85" s="39">
        <f>(AX85-AX82)/AX82</f>
        <v>-1.5098870313437912E-3</v>
      </c>
      <c r="AZ85" s="35">
        <f>L85+AZ82</f>
        <v>54.783299804481373</v>
      </c>
      <c r="BA85" s="35">
        <f>M85+BA82</f>
        <v>53.032183925700096</v>
      </c>
      <c r="BB85" s="35">
        <f>AZ85/$BA85</f>
        <v>1.0330198711264589</v>
      </c>
      <c r="BD85" s="35">
        <f>C85+BD82</f>
        <v>54.62791015083954</v>
      </c>
      <c r="BE85" s="35">
        <f>BD85/$AZ85</f>
        <v>0.99716355797850054</v>
      </c>
      <c r="BF85" s="35">
        <f>BD85/$BA85</f>
        <v>1.0300897701549518</v>
      </c>
      <c r="BG85" s="35">
        <f>D85+BG82</f>
        <v>83.091844216437835</v>
      </c>
      <c r="BH85" s="35">
        <f>BG85/$AZ85</f>
        <v>1.5167367521304507</v>
      </c>
      <c r="BI85" s="35">
        <f>BG85/$BA85</f>
        <v>1.5668192042185618</v>
      </c>
      <c r="BJ85" s="35">
        <f>E85+BJ82</f>
        <v>46.285955990759483</v>
      </c>
      <c r="BK85" s="35">
        <f>BJ85/$AZ85</f>
        <v>0.84489171254655249</v>
      </c>
      <c r="BL85" s="35">
        <f>BJ85/$BA85</f>
        <v>0.8727899280106528</v>
      </c>
      <c r="BM85" s="35">
        <f>F85+BM82</f>
        <v>54.797232473769917</v>
      </c>
      <c r="BN85" s="35">
        <f>BM85/$AZ85</f>
        <v>1.0002543232944761</v>
      </c>
      <c r="BO85" s="35">
        <f>BM85/$BA85</f>
        <v>1.0332825921433428</v>
      </c>
      <c r="BP85" s="35">
        <f>G85+BP82</f>
        <v>49.870244768509721</v>
      </c>
      <c r="BQ85" s="35">
        <f>BP85/$AZ85</f>
        <v>0.91031838071992599</v>
      </c>
      <c r="BR85" s="35">
        <f>BP85/$BA85</f>
        <v>0.94037697633534456</v>
      </c>
      <c r="BS85" s="35">
        <f>H85+BS82</f>
        <v>55.688021091777863</v>
      </c>
      <c r="BT85" s="35">
        <f>BS85/$AZ85</f>
        <v>1.0165145453181059</v>
      </c>
      <c r="BU85" s="35">
        <f>BS85/$BA85</f>
        <v>1.0500797246026805</v>
      </c>
      <c r="BV85" s="35">
        <f>I85+BV82</f>
        <v>89.574595181962152</v>
      </c>
      <c r="BW85" s="35">
        <f>BV85/$AZ85</f>
        <v>1.6350711896079466</v>
      </c>
      <c r="BX85" s="35">
        <f>BV85/$BA85</f>
        <v>1.6890610295713868</v>
      </c>
      <c r="BY85" s="35">
        <f>J85+BY82</f>
        <v>11.980217000000028</v>
      </c>
      <c r="BZ85" s="35">
        <f>BY85/$AZ85</f>
        <v>0.21868374199357785</v>
      </c>
      <c r="CA85" s="35">
        <f>BY85/$BA85</f>
        <v>0.22590465097165754</v>
      </c>
      <c r="CB85" s="35">
        <f>K85+CB82</f>
        <v>49.863809053960665</v>
      </c>
      <c r="CC85" s="35">
        <f>CB85/$AZ85</f>
        <v>0.91020090487286998</v>
      </c>
      <c r="CD85" s="35">
        <f>CB85/$BA85</f>
        <v>0.94025562145095831</v>
      </c>
      <c r="CO85" s="7">
        <v>-0.10881041346557652</v>
      </c>
      <c r="CP85" s="7">
        <v>1.2280758606034725</v>
      </c>
      <c r="CQ85" s="7">
        <v>-8.161376743897053E-2</v>
      </c>
      <c r="CR85" s="7">
        <v>0.12441354631309576</v>
      </c>
      <c r="CS85" s="7">
        <v>0.24195087138942917</v>
      </c>
      <c r="CT85" s="7">
        <v>0.95691479293804615</v>
      </c>
      <c r="CU85" s="7">
        <v>-0.27466999075514975</v>
      </c>
      <c r="CV85" s="7">
        <v>0</v>
      </c>
      <c r="CW85" s="7">
        <v>0.71953098188750619</v>
      </c>
      <c r="CX85" s="7">
        <v>0.19055801055793964</v>
      </c>
      <c r="CY85" s="7">
        <v>0.19</v>
      </c>
      <c r="CZ85" s="8">
        <v>2.1888809523809529</v>
      </c>
      <c r="DA85" s="15">
        <v>-2.6251067138078454E-2</v>
      </c>
      <c r="DB85" s="15">
        <v>0</v>
      </c>
      <c r="DC85" s="8">
        <v>2.2478904761904763</v>
      </c>
      <c r="DD85" s="15">
        <v>3.2231471823702229E-2</v>
      </c>
      <c r="DE85" s="15">
        <v>1</v>
      </c>
      <c r="DF85" s="8">
        <v>2.1288888888888886</v>
      </c>
      <c r="DG85" s="15">
        <v>-1.0537457246519777E-2</v>
      </c>
      <c r="DH85" s="15">
        <v>0</v>
      </c>
      <c r="DI85" s="8">
        <v>2.1615222222222226</v>
      </c>
      <c r="DJ85" s="15">
        <v>-4.9240169926825894E-2</v>
      </c>
      <c r="DK85" s="15">
        <v>0</v>
      </c>
      <c r="DL85" s="16">
        <v>-0.86083213773314737</v>
      </c>
      <c r="DM85" s="16">
        <v>0</v>
      </c>
      <c r="DN85" s="16">
        <v>1.6042257654309111</v>
      </c>
      <c r="DO85" s="16">
        <v>-0.53413453513604381</v>
      </c>
      <c r="DP85" s="15"/>
      <c r="DQ85" s="15"/>
      <c r="DR85" s="15"/>
      <c r="DS85" s="15"/>
      <c r="DT85" s="24">
        <v>1036.5</v>
      </c>
      <c r="DU85" s="16">
        <v>-0.86083213773314737</v>
      </c>
      <c r="DV85" s="29">
        <v>598.5</v>
      </c>
      <c r="DW85" s="16">
        <v>0</v>
      </c>
      <c r="DX85" s="9">
        <v>73.290574015360036</v>
      </c>
      <c r="DY85" s="18">
        <v>-2.261024021342288E-2</v>
      </c>
      <c r="DZ85" s="15">
        <v>0</v>
      </c>
      <c r="EA85" s="9">
        <v>74.986026077625127</v>
      </c>
      <c r="EB85" s="15">
        <v>3.5053021609178864E-2</v>
      </c>
      <c r="EC85" s="15">
        <v>1</v>
      </c>
      <c r="ED85" s="9">
        <v>70.451706791924053</v>
      </c>
      <c r="EE85" s="15">
        <v>-9.2303784972112574E-3</v>
      </c>
      <c r="EF85" s="15">
        <v>0</v>
      </c>
      <c r="EG85" s="9">
        <v>71.576569840922829</v>
      </c>
      <c r="EH85" s="15">
        <v>-4.9979427777143884E-2</v>
      </c>
      <c r="EI85" s="15">
        <v>0</v>
      </c>
      <c r="EJ85" s="16">
        <v>-1.0567116481705718</v>
      </c>
      <c r="EK85" s="16">
        <v>-0.19735048792454135</v>
      </c>
      <c r="EL85" s="16">
        <v>1.4291362685577402</v>
      </c>
      <c r="EM85" s="16">
        <v>-0.70516029338150155</v>
      </c>
      <c r="EP85" s="15"/>
      <c r="ET85" s="25">
        <v>1585.21</v>
      </c>
      <c r="EU85" s="16">
        <v>-1.0567116481705718</v>
      </c>
      <c r="EV85" s="24">
        <v>915.34</v>
      </c>
      <c r="EW85" s="16">
        <v>-0.19735048792454135</v>
      </c>
      <c r="EX85" s="7">
        <v>68.562604128446992</v>
      </c>
      <c r="EY85" s="7">
        <f t="shared" si="19"/>
        <v>0.96250881883362127</v>
      </c>
      <c r="EZ85" s="7">
        <f t="shared" si="20"/>
        <v>1.4090378339908827E-2</v>
      </c>
      <c r="FA85" s="7">
        <v>116.76152389302254</v>
      </c>
      <c r="FB85" s="7">
        <f t="shared" si="21"/>
        <v>1.6391442226573487</v>
      </c>
      <c r="FC85" s="7">
        <f t="shared" si="22"/>
        <v>2.399579286858481E-2</v>
      </c>
      <c r="FD85" s="7">
        <v>57.582696669473798</v>
      </c>
      <c r="FE85" s="7">
        <f t="shared" si="23"/>
        <v>0.80836855689958054</v>
      </c>
      <c r="FF85" s="7">
        <f t="shared" si="24"/>
        <v>1.1833885136350229E-2</v>
      </c>
      <c r="FG85" s="7">
        <v>71.968118419033033</v>
      </c>
      <c r="FH85" s="7">
        <f t="shared" si="25"/>
        <v>1.0103167686485408</v>
      </c>
      <c r="FI85" s="7">
        <f t="shared" si="26"/>
        <v>1.4790249434455166E-2</v>
      </c>
      <c r="FJ85" s="7">
        <v>62.516416696624418</v>
      </c>
      <c r="FK85" s="7">
        <f t="shared" si="27"/>
        <v>0.87763006025339274</v>
      </c>
      <c r="FL85" s="7">
        <f t="shared" si="28"/>
        <v>1.2847819520690426E-2</v>
      </c>
      <c r="FM85" s="7">
        <v>72.052109771610674</v>
      </c>
      <c r="FN85" s="7">
        <f t="shared" si="29"/>
        <v>1.0114958723099228</v>
      </c>
      <c r="FO85" s="7">
        <f t="shared" si="30"/>
        <v>1.4807510592343545E-2</v>
      </c>
      <c r="FP85" s="7">
        <v>139.25167918581985</v>
      </c>
      <c r="FQ85" s="7">
        <f t="shared" si="31"/>
        <v>1.9548698734173613</v>
      </c>
      <c r="FR85" s="7">
        <f t="shared" si="32"/>
        <v>2.8617770126116306E-2</v>
      </c>
      <c r="FS85" s="7">
        <v>12.568032801088268</v>
      </c>
      <c r="FT85" s="7">
        <f t="shared" si="33"/>
        <v>0.1764349904763701</v>
      </c>
      <c r="FU85" s="7">
        <f t="shared" si="34"/>
        <v>2.582870639276709E-3</v>
      </c>
      <c r="FV85" s="7">
        <v>63.352306961881233</v>
      </c>
      <c r="FW85" s="7">
        <f t="shared" si="35"/>
        <v>0.8893646167527286</v>
      </c>
      <c r="FX85" s="7">
        <f t="shared" si="36"/>
        <v>1.3019604274753297E-2</v>
      </c>
      <c r="FY85" s="7">
        <v>71.233221750146569</v>
      </c>
      <c r="FZ85" s="14">
        <v>68.309650430568155</v>
      </c>
      <c r="GA85" s="14">
        <f t="shared" si="37"/>
        <v>1.0427988036997791</v>
      </c>
      <c r="GR85" s="7"/>
      <c r="GS85" s="7"/>
      <c r="GT85" s="7"/>
      <c r="GU85" s="7"/>
      <c r="GV85" s="7"/>
      <c r="GW85" s="7"/>
      <c r="GX85" s="7"/>
      <c r="GY85" s="7"/>
      <c r="GZ85" s="7"/>
    </row>
    <row r="86" spans="1:208">
      <c r="A86" s="5">
        <v>85</v>
      </c>
      <c r="B86" s="6"/>
      <c r="P86" s="37"/>
      <c r="AG86" s="39"/>
      <c r="AH86" s="37"/>
      <c r="AJ86" s="39"/>
      <c r="AK86" s="37"/>
      <c r="AQ86" s="39"/>
      <c r="CO86" s="7">
        <v>-6.6947046771836938E-2</v>
      </c>
      <c r="CP86" s="7">
        <v>-0.26644092749354975</v>
      </c>
      <c r="CQ86" s="7">
        <v>1.6753471953401267E-2</v>
      </c>
      <c r="CR86" s="7">
        <v>-0.37338888679728788</v>
      </c>
      <c r="CS86" s="7">
        <v>0.38104440217292534</v>
      </c>
      <c r="CT86" s="7">
        <v>0.33132078934299258</v>
      </c>
      <c r="CU86" s="7">
        <v>-9.1479406166727895E-2</v>
      </c>
      <c r="CV86" s="7">
        <v>0</v>
      </c>
      <c r="CW86" s="7">
        <v>0.28705006637588237</v>
      </c>
      <c r="CX86" s="7">
        <v>5.0318500636992169E-2</v>
      </c>
      <c r="CY86" s="7">
        <v>0.05</v>
      </c>
      <c r="CZ86" s="8">
        <v>2.1554826086956522</v>
      </c>
      <c r="DA86" s="15">
        <v>-1.5258181880093424E-2</v>
      </c>
      <c r="DB86" s="15">
        <v>0</v>
      </c>
      <c r="DC86" s="8">
        <v>2.1888809523809529</v>
      </c>
      <c r="DD86" s="15">
        <v>-2.6251067138078454E-2</v>
      </c>
      <c r="DE86" s="15">
        <v>0</v>
      </c>
      <c r="DF86" s="8">
        <v>2.1777000000000002</v>
      </c>
      <c r="DG86" s="15">
        <v>2.2927974947808183E-2</v>
      </c>
      <c r="DH86" s="15">
        <v>1</v>
      </c>
      <c r="DI86" s="8">
        <v>2.1515608695652171</v>
      </c>
      <c r="DJ86" s="15">
        <v>-4.6084895887696931E-3</v>
      </c>
      <c r="DK86" s="15">
        <v>0</v>
      </c>
      <c r="DL86" s="16">
        <v>0.9261939218523807</v>
      </c>
      <c r="DM86" s="16">
        <v>0.13366750208854139</v>
      </c>
      <c r="DN86" s="16">
        <v>0.65466448445170577</v>
      </c>
      <c r="DO86" s="16">
        <v>0.4363148179224785</v>
      </c>
      <c r="DP86" s="15"/>
      <c r="DQ86" s="15"/>
      <c r="DR86" s="15"/>
      <c r="DS86" s="15"/>
      <c r="DT86" s="24">
        <v>1046.0999999999999</v>
      </c>
      <c r="DU86" s="16">
        <v>0.9261939218523807</v>
      </c>
      <c r="DV86" s="29">
        <v>599.29999999999995</v>
      </c>
      <c r="DW86" s="16">
        <v>0.13366750208854139</v>
      </c>
      <c r="DX86" s="9">
        <v>72.233735941433409</v>
      </c>
      <c r="DY86" s="18">
        <v>-1.4419836222119507E-2</v>
      </c>
      <c r="DZ86" s="15">
        <v>0</v>
      </c>
      <c r="EA86" s="9">
        <v>73.290574015360036</v>
      </c>
      <c r="EB86" s="15">
        <v>-2.261024021342288E-2</v>
      </c>
      <c r="EC86" s="15">
        <v>0</v>
      </c>
      <c r="ED86" s="9">
        <v>72.446555405486052</v>
      </c>
      <c r="EE86" s="15">
        <v>2.8315121157443321E-2</v>
      </c>
      <c r="EF86" s="15">
        <v>1</v>
      </c>
      <c r="EG86" s="9">
        <v>71.108061110173779</v>
      </c>
      <c r="EH86" s="15">
        <v>-6.545559975705776E-3</v>
      </c>
      <c r="EI86" s="15">
        <v>0</v>
      </c>
      <c r="EJ86" s="16">
        <v>0.85666883252060178</v>
      </c>
      <c r="EK86" s="16">
        <v>6.4456923110522979E-2</v>
      </c>
      <c r="EL86" s="16">
        <v>0.73247867009538226</v>
      </c>
      <c r="EM86" s="16">
        <v>0.51399513403327379</v>
      </c>
      <c r="EP86" s="15"/>
      <c r="ET86" s="25">
        <v>1598.79</v>
      </c>
      <c r="EU86" s="16">
        <v>0.85666883252060178</v>
      </c>
      <c r="EV86" s="24">
        <v>915.93</v>
      </c>
      <c r="EW86" s="16">
        <v>6.4456923110522979E-2</v>
      </c>
      <c r="EX86" s="7">
        <v>68.449756443021286</v>
      </c>
      <c r="EY86" s="7">
        <f t="shared" si="19"/>
        <v>0.95976371154065376</v>
      </c>
      <c r="EZ86" s="7">
        <f t="shared" si="20"/>
        <v>1.4032904119770344E-2</v>
      </c>
      <c r="FA86" s="7">
        <v>116.18398247831281</v>
      </c>
      <c r="FB86" s="7">
        <f t="shared" si="21"/>
        <v>1.629065989997815</v>
      </c>
      <c r="FC86" s="7">
        <f t="shared" si="22"/>
        <v>2.3818911433650058E-2</v>
      </c>
      <c r="FD86" s="7">
        <v>57.609097242363738</v>
      </c>
      <c r="FE86" s="7">
        <f t="shared" si="23"/>
        <v>0.80776212891075383</v>
      </c>
      <c r="FF86" s="7">
        <f t="shared" si="24"/>
        <v>1.1810457480612968E-2</v>
      </c>
      <c r="FG86" s="7">
        <v>71.326008576021962</v>
      </c>
      <c r="FH86" s="7">
        <f t="shared" si="25"/>
        <v>1.0000928896991379</v>
      </c>
      <c r="FI86" s="7">
        <f t="shared" si="26"/>
        <v>1.4622565391104181E-2</v>
      </c>
      <c r="FJ86" s="7">
        <v>63.135676405058931</v>
      </c>
      <c r="FK86" s="7">
        <f t="shared" si="27"/>
        <v>0.88525269140423601</v>
      </c>
      <c r="FL86" s="7">
        <f t="shared" si="28"/>
        <v>1.2943463053320586E-2</v>
      </c>
      <c r="FM86" s="7">
        <v>72.622154179787231</v>
      </c>
      <c r="FN86" s="7">
        <f t="shared" si="29"/>
        <v>1.0182667091546149</v>
      </c>
      <c r="FO86" s="7">
        <f t="shared" si="30"/>
        <v>1.4888288571551729E-2</v>
      </c>
      <c r="FP86" s="7">
        <v>139.03281317045671</v>
      </c>
      <c r="FQ86" s="7">
        <f t="shared" si="31"/>
        <v>1.9494393512633219</v>
      </c>
      <c r="FR86" s="7">
        <f t="shared" si="32"/>
        <v>2.8503156740185564E-2</v>
      </c>
      <c r="FS86" s="7">
        <v>12.568032801088268</v>
      </c>
      <c r="FT86" s="7">
        <f t="shared" si="33"/>
        <v>0.17622183678590658</v>
      </c>
      <c r="FU86" s="7">
        <f t="shared" si="34"/>
        <v>2.5765759943734839E-3</v>
      </c>
      <c r="FV86" s="7">
        <v>63.821209867441844</v>
      </c>
      <c r="FW86" s="7">
        <f t="shared" si="35"/>
        <v>0.89486485329395182</v>
      </c>
      <c r="FX86" s="7">
        <f t="shared" si="36"/>
        <v>1.3084004464253457E-2</v>
      </c>
      <c r="FY86" s="7">
        <v>71.319383739923666</v>
      </c>
      <c r="FZ86" s="14">
        <v>68.39380525578342</v>
      </c>
      <c r="GA86" s="14">
        <f t="shared" si="37"/>
        <v>1.0427754892888177</v>
      </c>
      <c r="GR86" s="7"/>
      <c r="GS86" s="7"/>
      <c r="GT86" s="7"/>
      <c r="GU86" s="7"/>
      <c r="GV86" s="7"/>
      <c r="GW86" s="7"/>
      <c r="GX86" s="7"/>
      <c r="GY86" s="7"/>
      <c r="GZ86" s="7"/>
    </row>
    <row r="87" spans="1:208">
      <c r="A87" s="5">
        <v>86</v>
      </c>
      <c r="B87" s="6"/>
      <c r="P87" s="37"/>
      <c r="AG87" s="39"/>
      <c r="AH87" s="37"/>
      <c r="AJ87" s="39"/>
      <c r="AK87" s="37"/>
      <c r="AQ87" s="39"/>
      <c r="CO87" s="7">
        <v>0.28385047548096232</v>
      </c>
      <c r="CP87" s="7">
        <v>-1.0481009653426465</v>
      </c>
      <c r="CQ87" s="7">
        <v>0.22811001246620943</v>
      </c>
      <c r="CR87" s="7">
        <v>2.3628205559123039E-2</v>
      </c>
      <c r="CS87" s="7">
        <v>0.38321976312496453</v>
      </c>
      <c r="CT87" s="7">
        <v>0.50309448708700799</v>
      </c>
      <c r="CU87" s="7">
        <v>-0.12687124515872172</v>
      </c>
      <c r="CV87" s="7">
        <v>0</v>
      </c>
      <c r="CW87" s="7">
        <v>-3.6700250697718761E-2</v>
      </c>
      <c r="CX87" s="7">
        <v>0.20570079140163067</v>
      </c>
      <c r="CY87" s="7">
        <v>0.21</v>
      </c>
      <c r="CZ87" s="8">
        <v>2.1683450000000004</v>
      </c>
      <c r="DA87" s="15">
        <v>5.9672906904739698E-3</v>
      </c>
      <c r="DB87" s="15">
        <v>1</v>
      </c>
      <c r="DC87" s="8">
        <v>2.1554826086956522</v>
      </c>
      <c r="DD87" s="15">
        <v>-1.5258181880093424E-2</v>
      </c>
      <c r="DE87" s="15">
        <v>0</v>
      </c>
      <c r="DF87" s="8">
        <v>2.2478904761904763</v>
      </c>
      <c r="DG87" s="15">
        <v>3.2231471823702229E-2</v>
      </c>
      <c r="DH87" s="15">
        <v>1</v>
      </c>
      <c r="DI87" s="8">
        <v>2.1288888888888886</v>
      </c>
      <c r="DJ87" s="15">
        <v>-1.0537457246519777E-2</v>
      </c>
      <c r="DK87" s="15">
        <v>0</v>
      </c>
      <c r="DL87" s="16">
        <v>-0.75518592868749623</v>
      </c>
      <c r="DM87" s="16">
        <v>-0.10011680293674496</v>
      </c>
      <c r="DN87" s="16">
        <v>-0.86083213773314737</v>
      </c>
      <c r="DO87" s="16">
        <v>0</v>
      </c>
      <c r="DP87" s="15"/>
      <c r="DQ87" s="15"/>
      <c r="DR87" s="15"/>
      <c r="DS87" s="15"/>
      <c r="DT87" s="24">
        <v>1038.2</v>
      </c>
      <c r="DU87" s="16">
        <v>-0.75518592868749623</v>
      </c>
      <c r="DV87" s="29">
        <v>598.70000000000005</v>
      </c>
      <c r="DW87" s="16">
        <v>-0.10011680293674496</v>
      </c>
      <c r="DX87" s="9">
        <v>72.779194677269203</v>
      </c>
      <c r="DY87" s="18">
        <v>7.5513017390938623E-3</v>
      </c>
      <c r="DZ87" s="15">
        <v>1</v>
      </c>
      <c r="EA87" s="9">
        <v>72.233735941433409</v>
      </c>
      <c r="EB87" s="15">
        <v>-1.4419836222119507E-2</v>
      </c>
      <c r="EC87" s="15">
        <v>0</v>
      </c>
      <c r="ED87" s="9">
        <v>74.986026077625127</v>
      </c>
      <c r="EE87" s="15">
        <v>3.5053021609178864E-2</v>
      </c>
      <c r="EF87" s="15">
        <v>1</v>
      </c>
      <c r="EG87" s="9">
        <v>70.451706791924053</v>
      </c>
      <c r="EH87" s="15">
        <v>-9.2303784972112574E-3</v>
      </c>
      <c r="EI87" s="15">
        <v>0</v>
      </c>
      <c r="EJ87" s="16">
        <v>-0.9594756034250862</v>
      </c>
      <c r="EK87" s="16">
        <v>-0.30570021726550323</v>
      </c>
      <c r="EL87" s="16">
        <v>-1.0567116481705718</v>
      </c>
      <c r="EM87" s="16">
        <v>-0.19735048792454135</v>
      </c>
      <c r="EP87" s="15"/>
      <c r="ET87" s="25">
        <v>1583.45</v>
      </c>
      <c r="EU87" s="16">
        <v>-0.9594756034250862</v>
      </c>
      <c r="EV87" s="24">
        <v>913.13</v>
      </c>
      <c r="EW87" s="16">
        <v>-0.30570021726550323</v>
      </c>
      <c r="EX87" s="7">
        <v>68.927901877631314</v>
      </c>
      <c r="EY87" s="7">
        <f t="shared" si="19"/>
        <v>0.96171593836087199</v>
      </c>
      <c r="EZ87" s="7">
        <f t="shared" si="20"/>
        <v>1.3989117948552173E-2</v>
      </c>
      <c r="FA87" s="7">
        <v>113.91815607104144</v>
      </c>
      <c r="FB87" s="7">
        <f t="shared" si="21"/>
        <v>1.5894420601500365</v>
      </c>
      <c r="FC87" s="7">
        <f t="shared" si="22"/>
        <v>2.3120020751372063E-2</v>
      </c>
      <c r="FD87" s="7">
        <v>57.968619373731165</v>
      </c>
      <c r="FE87" s="7">
        <f t="shared" si="23"/>
        <v>0.80880664662424651</v>
      </c>
      <c r="FF87" s="7">
        <f t="shared" si="24"/>
        <v>1.1764899723387883E-2</v>
      </c>
      <c r="FG87" s="7">
        <v>71.366489837504531</v>
      </c>
      <c r="FH87" s="7">
        <f t="shared" si="25"/>
        <v>0.99574031519840456</v>
      </c>
      <c r="FI87" s="7">
        <f t="shared" si="26"/>
        <v>1.4484036460059286E-2</v>
      </c>
      <c r="FJ87" s="7">
        <v>63.760844557750708</v>
      </c>
      <c r="FK87" s="7">
        <f t="shared" si="27"/>
        <v>0.88962261702671397</v>
      </c>
      <c r="FL87" s="7">
        <f t="shared" si="28"/>
        <v>1.2940448653161985E-2</v>
      </c>
      <c r="FM87" s="7">
        <v>73.490606720956578</v>
      </c>
      <c r="FN87" s="7">
        <f t="shared" si="29"/>
        <v>1.025377037136987</v>
      </c>
      <c r="FO87" s="7">
        <f t="shared" si="30"/>
        <v>1.4915132152945373E-2</v>
      </c>
      <c r="FP87" s="7">
        <v>138.72954926404941</v>
      </c>
      <c r="FQ87" s="7">
        <f t="shared" si="31"/>
        <v>1.9356228031678044</v>
      </c>
      <c r="FR87" s="7">
        <f t="shared" si="32"/>
        <v>2.8155565086684722E-2</v>
      </c>
      <c r="FS87" s="7">
        <v>12.568032801088268</v>
      </c>
      <c r="FT87" s="7">
        <f t="shared" si="33"/>
        <v>0.17535536596060661</v>
      </c>
      <c r="FU87" s="7">
        <f t="shared" si="34"/>
        <v>2.5507187720268118E-3</v>
      </c>
      <c r="FV87" s="7">
        <v>63.76108707272445</v>
      </c>
      <c r="FW87" s="7">
        <f t="shared" si="35"/>
        <v>0.88962600071472975</v>
      </c>
      <c r="FX87" s="7">
        <f t="shared" si="36"/>
        <v>1.2940497872280505E-2</v>
      </c>
      <c r="FY87" s="7">
        <v>71.671789068101077</v>
      </c>
      <c r="FZ87" s="14">
        <v>68.747432246820566</v>
      </c>
      <c r="GA87" s="14">
        <f t="shared" si="37"/>
        <v>1.0425376879645676</v>
      </c>
      <c r="GR87" s="7"/>
      <c r="GS87" s="7"/>
      <c r="GT87" s="7"/>
      <c r="GU87" s="7"/>
      <c r="GV87" s="7"/>
      <c r="GW87" s="7"/>
      <c r="GX87" s="7"/>
      <c r="GY87" s="7"/>
      <c r="GZ87" s="7"/>
    </row>
    <row r="88" spans="1:208">
      <c r="A88" s="5">
        <v>87</v>
      </c>
      <c r="B88" s="40" t="s">
        <v>251</v>
      </c>
      <c r="C88" s="35">
        <f>((1+'Teste IPCA e Camb trim'!CO88/100)*(1+'Teste IPCA e Camb trim'!CO89/100)*(1+CO90/100)-1)*100</f>
        <v>2.2900707554970978</v>
      </c>
      <c r="D88" s="35">
        <f>((1+'Teste IPCA e Camb trim'!CP88/100)*(1+'Teste IPCA e Camb trim'!CP89/100)*(1+CP90/100)-1)*100</f>
        <v>4.4445986124401315</v>
      </c>
      <c r="E88" s="35">
        <f>((1+'Teste IPCA e Camb trim'!CQ88/100)*(1+'Teste IPCA e Camb trim'!CQ89/100)*(1+CQ90/100)-1)*100</f>
        <v>1.1037625339987089</v>
      </c>
      <c r="F88" s="35">
        <f>((1+'Teste IPCA e Camb trim'!CR88/100)*(1+'Teste IPCA e Camb trim'!CR89/100)*(1+CR90/100)-1)*100</f>
        <v>0.24676433038162138</v>
      </c>
      <c r="G88" s="35">
        <f>((1+'Teste IPCA e Camb trim'!CS88/100)*(1+'Teste IPCA e Camb trim'!CS89/100)*(1+CS90/100)-1)*100</f>
        <v>1.511099863978016</v>
      </c>
      <c r="H88" s="35">
        <f>((1+'Teste IPCA e Camb trim'!CT88/100)*(1+'Teste IPCA e Camb trim'!CT89/100)*(1+CT90/100)-1)*100</f>
        <v>1.1224995758797984</v>
      </c>
      <c r="I88" s="35">
        <f>((1+'Teste IPCA e Camb trim'!CU88/100)*(1+'Teste IPCA e Camb trim'!CU89/100)*(1+CU90/100)-1)*100</f>
        <v>-0.45752162730462453</v>
      </c>
      <c r="J88" s="35">
        <f>((1+'Teste IPCA e Camb trim'!CV88/100)*(1+'Teste IPCA e Camb trim'!CV89/100)*(1+CV90/100)-1)*100</f>
        <v>8.9999999999990088E-2</v>
      </c>
      <c r="K88" s="35">
        <f>((1+'Teste IPCA e Camb trim'!CW88/100)*(1+'Teste IPCA e Camb trim'!CW89/100)*(1+CW90/100)-1)*100</f>
        <v>1.3910646212501376</v>
      </c>
      <c r="L88" s="35">
        <f>((1+'Teste IPCA e Camb trim'!CX88/100)*(1+'Teste IPCA e Camb trim'!CX89/100)*(1+CX90/100)-1)*100</f>
        <v>1.1262867165152235</v>
      </c>
      <c r="M88" s="35">
        <f>((1+'Teste IPCA e Camb trim'!CY88/100)*(1+'Teste IPCA e Camb trim'!CY89/100)*(1+CY90/100)-1)*100</f>
        <v>1.1240999104000116</v>
      </c>
      <c r="N88" s="35">
        <f>AVERAGE(CZ88:CZ90)</f>
        <v>2.1516336507936509</v>
      </c>
      <c r="O88" s="39">
        <f>(N88-N85)/N85</f>
        <v>-8.8761239895089692E-3</v>
      </c>
      <c r="P88" s="37">
        <f>IF(O88&gt;0,1,0)</f>
        <v>0</v>
      </c>
      <c r="Q88" s="35">
        <v>2.1709028536922017</v>
      </c>
      <c r="R88" s="35">
        <v>-6.3728637586846848E-3</v>
      </c>
      <c r="S88" s="35">
        <v>0</v>
      </c>
      <c r="T88" s="35">
        <f>((1+'Teste IPCA e Camb trim'!DL88/100)*(1+'Teste IPCA e Camb trim'!DL89/100)*(1+DL90/100)-1)*100</f>
        <v>4.5752263533038073</v>
      </c>
      <c r="U88" s="35">
        <f>((1+'Teste IPCA e Camb trim'!DM88/100)*(1+'Teste IPCA e Camb trim'!DM89/100)*(1+DM90/100)-1)*100</f>
        <v>0.15032570569566417</v>
      </c>
      <c r="V88" s="35">
        <f>((1+'Teste IPCA e Camb trim'!DN88/100)*(1+'Teste IPCA e Camb trim'!DN89/100)*(1+DN90/100)-1)*100</f>
        <v>2.3154848046309517</v>
      </c>
      <c r="W88" s="35">
        <f>((1+'Teste IPCA e Camb trim'!DO88/100)*(1+'Teste IPCA e Camb trim'!DO89/100)*(1+DO90/100)-1)*100</f>
        <v>6.6833751044259593E-2</v>
      </c>
      <c r="AB88" s="35">
        <f>AVERAGE(DT88:DT90)</f>
        <v>1070.7</v>
      </c>
      <c r="AC88" s="39">
        <f>(AB88-AB85)/AB85</f>
        <v>2.925531914893623E-2</v>
      </c>
      <c r="AD88" s="35">
        <f>AVERAGE(DV88:DV90)</f>
        <v>599.33333333333337</v>
      </c>
      <c r="AE88" s="39">
        <f>(AD88-AD85)/AD85</f>
        <v>8.3495686056220427E-4</v>
      </c>
      <c r="AF88" s="35">
        <f>AVERAGE(DX88:DX90)</f>
        <v>71.162283879049156</v>
      </c>
      <c r="AG88" s="39">
        <f>(AF88-AF85)/AF85</f>
        <v>-2.2064020479145383E-2</v>
      </c>
      <c r="AH88" s="37">
        <f>IF(AG88&gt;0,1,0)</f>
        <v>0</v>
      </c>
      <c r="AI88" s="35">
        <v>72.767834878020878</v>
      </c>
      <c r="AJ88" s="39">
        <f>(AI88-AI85)/AI85</f>
        <v>1.9240320738419248E-3</v>
      </c>
      <c r="AK88" s="37">
        <f>IF(AJ88&gt;0,1,0)</f>
        <v>1</v>
      </c>
      <c r="AL88" s="35">
        <f>((1+'Teste IPCA e Camb trim'!EJ88/100)*(1+'Teste IPCA e Camb trim'!EJ89/100)*(1+EJ90/100)-1)*100</f>
        <v>2.9789383940130421</v>
      </c>
      <c r="AM88" s="35">
        <f>((1+'Teste IPCA e Camb trim'!EK88/100)*(1+'Teste IPCA e Camb trim'!EK89/100)*(1+EK90/100)-1)*100</f>
        <v>-1.3787741066441872</v>
      </c>
      <c r="AN88" s="35">
        <f>((1+'Teste IPCA e Camb trim'!EL88/100)*(1+'Teste IPCA e Camb trim'!EL89/100)*(1+EL90/100)-1)*100</f>
        <v>1.648992877915223</v>
      </c>
      <c r="AO88" s="35">
        <f>((1+'Teste IPCA e Camb trim'!EM88/100)*(1+'Teste IPCA e Camb trim'!EM89/100)*(1+EM90/100)-1)*100</f>
        <v>-0.58557475910590018</v>
      </c>
      <c r="AQ88" s="39"/>
      <c r="AV88" s="35">
        <f>AVERAGE(ET88:ET90)</f>
        <v>1618.6899999999998</v>
      </c>
      <c r="AW88" s="39">
        <f>(AV88-AV85)/AV85</f>
        <v>1.8588553629298659E-2</v>
      </c>
      <c r="AX88" s="35">
        <f>AVERAGE(EV88:EV90)</f>
        <v>906.11666666666667</v>
      </c>
      <c r="AY88" s="39">
        <f>(AX88-AX85)/AX85</f>
        <v>-9.4920565515231679E-3</v>
      </c>
      <c r="AZ88" s="35">
        <f>L88+AZ85</f>
        <v>55.909586520996598</v>
      </c>
      <c r="BA88" s="35">
        <f>M88+BA85</f>
        <v>54.156283836100108</v>
      </c>
      <c r="BB88" s="35">
        <f>AZ88/$BA88</f>
        <v>1.0323748706651057</v>
      </c>
      <c r="BD88" s="35">
        <f>C88+BD85</f>
        <v>56.917980906336638</v>
      </c>
      <c r="BE88" s="35">
        <f>BD88/$AZ88</f>
        <v>1.0180361624559922</v>
      </c>
      <c r="BF88" s="35">
        <f>BD88/$BA88</f>
        <v>1.0509949515479053</v>
      </c>
      <c r="BG88" s="35">
        <f>D88+BG85</f>
        <v>87.536442828877966</v>
      </c>
      <c r="BH88" s="35">
        <f>BG88/$AZ88</f>
        <v>1.5656785942425819</v>
      </c>
      <c r="BI88" s="35">
        <f>BG88/$BA88</f>
        <v>1.61636723623431</v>
      </c>
      <c r="BJ88" s="35">
        <f>E88+BJ85</f>
        <v>47.389718524758194</v>
      </c>
      <c r="BK88" s="35">
        <f>BJ88/$AZ88</f>
        <v>0.84761346798658932</v>
      </c>
      <c r="BL88" s="35">
        <f>BJ88/$BA88</f>
        <v>0.8750548443866567</v>
      </c>
      <c r="BM88" s="35">
        <f>F88+BM85</f>
        <v>55.04399680415154</v>
      </c>
      <c r="BN88" s="35">
        <f>BM88/$AZ88</f>
        <v>0.98451804474497429</v>
      </c>
      <c r="BO88" s="35">
        <f>BM88/$BA88</f>
        <v>1.0163916891110554</v>
      </c>
      <c r="BP88" s="35">
        <f>G88+BP85</f>
        <v>51.381344632487739</v>
      </c>
      <c r="BQ88" s="35">
        <f>BP88/$AZ88</f>
        <v>0.91900777361663555</v>
      </c>
      <c r="BR88" s="35">
        <f>BP88/$BA88</f>
        <v>0.94876053142770078</v>
      </c>
      <c r="BS88" s="35">
        <f>H88+BS85</f>
        <v>56.810520667657663</v>
      </c>
      <c r="BT88" s="35">
        <f>BS88/$AZ88</f>
        <v>1.0161141264445359</v>
      </c>
      <c r="BU88" s="35">
        <f>BS88/$BA88</f>
        <v>1.0490106898691647</v>
      </c>
      <c r="BV88" s="35">
        <f>I88+BV85</f>
        <v>89.117073554657523</v>
      </c>
      <c r="BW88" s="35">
        <f>BV88/$AZ88</f>
        <v>1.5939497875054038</v>
      </c>
      <c r="BX88" s="35">
        <f>BV88/$BA88</f>
        <v>1.645553705722564</v>
      </c>
      <c r="BY88" s="35">
        <f>J88+BY85</f>
        <v>12.070217000000017</v>
      </c>
      <c r="BZ88" s="35">
        <f>BY88/$AZ88</f>
        <v>0.21588814639985043</v>
      </c>
      <c r="CA88" s="35">
        <f>BY88/$BA88</f>
        <v>0.22287749721767497</v>
      </c>
      <c r="CB88" s="35">
        <f>K88+CB85</f>
        <v>51.254873675210803</v>
      </c>
      <c r="CC88" s="35">
        <f>CB88/$AZ88</f>
        <v>0.91674571150624162</v>
      </c>
      <c r="CD88" s="35">
        <f>CB88/$BA88</f>
        <v>0.94642523534904643</v>
      </c>
      <c r="CO88" s="7">
        <v>0.86385138803748429</v>
      </c>
      <c r="CP88" s="7">
        <v>1.6669755394146835</v>
      </c>
      <c r="CQ88" s="7">
        <v>0.21983124714557434</v>
      </c>
      <c r="CR88" s="7">
        <v>0.11460022560436656</v>
      </c>
      <c r="CS88" s="7">
        <v>0.45200322009029126</v>
      </c>
      <c r="CT88" s="7">
        <v>-4.940427632988964E-2</v>
      </c>
      <c r="CU88" s="7">
        <v>-1.3069508407359542E-2</v>
      </c>
      <c r="CV88" s="7">
        <v>0</v>
      </c>
      <c r="CW88" s="7">
        <v>0.50079176939124004</v>
      </c>
      <c r="CX88" s="7">
        <v>0.33292264584530162</v>
      </c>
      <c r="CY88" s="7">
        <v>0.33</v>
      </c>
      <c r="CZ88" s="8">
        <v>2.1478809523809526</v>
      </c>
      <c r="DA88" s="15">
        <v>-9.4376345180531285E-3</v>
      </c>
      <c r="DB88" s="15">
        <v>0</v>
      </c>
      <c r="DC88" s="8">
        <v>2.1683450000000004</v>
      </c>
      <c r="DD88" s="15">
        <v>5.9672906904739698E-3</v>
      </c>
      <c r="DE88" s="15">
        <v>1</v>
      </c>
      <c r="DF88" s="8">
        <v>2.1888809523809529</v>
      </c>
      <c r="DG88" s="15">
        <v>-2.6251067138078454E-2</v>
      </c>
      <c r="DH88" s="15">
        <v>0</v>
      </c>
      <c r="DI88" s="8">
        <v>2.1777000000000002</v>
      </c>
      <c r="DJ88" s="15">
        <v>2.2927974947808183E-2</v>
      </c>
      <c r="DK88" s="15">
        <v>1</v>
      </c>
      <c r="DL88" s="16">
        <v>2.1479483721826176</v>
      </c>
      <c r="DM88" s="16">
        <v>3.3405712376799457E-2</v>
      </c>
      <c r="DN88" s="16">
        <v>0.9261939218523807</v>
      </c>
      <c r="DO88" s="16">
        <v>0.13366750208854139</v>
      </c>
      <c r="DP88" s="15"/>
      <c r="DQ88" s="15"/>
      <c r="DR88" s="15"/>
      <c r="DS88" s="15"/>
      <c r="DT88" s="24">
        <v>1060.5</v>
      </c>
      <c r="DU88" s="16">
        <v>2.1479483721826176</v>
      </c>
      <c r="DV88" s="29">
        <v>598.9</v>
      </c>
      <c r="DW88" s="16">
        <v>3.3405712376799457E-2</v>
      </c>
      <c r="DX88" s="9">
        <v>71.568144285017908</v>
      </c>
      <c r="DY88" s="18">
        <v>-1.6640063106242848E-2</v>
      </c>
      <c r="DZ88" s="15">
        <v>0</v>
      </c>
      <c r="EA88" s="9">
        <v>72.779194677269203</v>
      </c>
      <c r="EB88" s="15">
        <v>7.5513017390938623E-3</v>
      </c>
      <c r="EC88" s="15">
        <v>1</v>
      </c>
      <c r="ED88" s="9">
        <v>73.290574015360036</v>
      </c>
      <c r="EE88" s="15">
        <v>-2.261024021342288E-2</v>
      </c>
      <c r="EF88" s="15">
        <v>0</v>
      </c>
      <c r="EG88" s="9">
        <v>72.446555405486052</v>
      </c>
      <c r="EH88" s="15">
        <v>2.8315121157443321E-2</v>
      </c>
      <c r="EI88" s="15">
        <v>1</v>
      </c>
      <c r="EJ88" s="16">
        <v>1.761975433389118</v>
      </c>
      <c r="EK88" s="16">
        <v>-0.3449673102405959</v>
      </c>
      <c r="EL88" s="16">
        <v>0.85666883252060178</v>
      </c>
      <c r="EM88" s="16">
        <v>6.4456923110522979E-2</v>
      </c>
      <c r="EP88" s="15"/>
      <c r="ET88" s="25">
        <v>1611.35</v>
      </c>
      <c r="EU88" s="16">
        <v>1.761975433389118</v>
      </c>
      <c r="EV88" s="24">
        <v>909.98</v>
      </c>
      <c r="EW88" s="16">
        <v>-0.3449673102405959</v>
      </c>
      <c r="EX88" s="7">
        <v>70.387187902783836</v>
      </c>
      <c r="EY88" s="7">
        <f t="shared" si="19"/>
        <v>0.97430716996278144</v>
      </c>
      <c r="EZ88" s="7">
        <f t="shared" si="20"/>
        <v>1.4058394460504279E-2</v>
      </c>
      <c r="FA88" s="7">
        <v>117.48411940711262</v>
      </c>
      <c r="FB88" s="7">
        <f t="shared" si="21"/>
        <v>1.6262280580552393</v>
      </c>
      <c r="FC88" s="7">
        <f t="shared" si="22"/>
        <v>2.3465038775968096E-2</v>
      </c>
      <c r="FD88" s="7">
        <v>58.315883759799078</v>
      </c>
      <c r="FE88" s="7">
        <f t="shared" si="23"/>
        <v>0.80721485490175715</v>
      </c>
      <c r="FF88" s="7">
        <f t="shared" si="24"/>
        <v>1.1647399500325064E-2</v>
      </c>
      <c r="FG88" s="7">
        <v>71.562876221468599</v>
      </c>
      <c r="FH88" s="7">
        <f t="shared" si="25"/>
        <v>0.99058117653508759</v>
      </c>
      <c r="FI88" s="7">
        <f t="shared" si="26"/>
        <v>1.429321404399873E-2</v>
      </c>
      <c r="FJ88" s="7">
        <v>64.501048848398796</v>
      </c>
      <c r="FK88" s="7">
        <f t="shared" si="27"/>
        <v>0.89283058800292059</v>
      </c>
      <c r="FL88" s="7">
        <f t="shared" si="28"/>
        <v>1.2882759133373219E-2</v>
      </c>
      <c r="FM88" s="7">
        <v>73.404894942205743</v>
      </c>
      <c r="FN88" s="7">
        <f t="shared" si="29"/>
        <v>1.0160786015678738</v>
      </c>
      <c r="FO88" s="7">
        <f t="shared" si="30"/>
        <v>1.4661119433478455E-2</v>
      </c>
      <c r="FP88" s="7">
        <v>138.69834848553748</v>
      </c>
      <c r="FQ88" s="7">
        <f t="shared" si="31"/>
        <v>1.9198777422121027</v>
      </c>
      <c r="FR88" s="7">
        <f t="shared" si="32"/>
        <v>2.7702145122252483E-2</v>
      </c>
      <c r="FS88" s="7">
        <v>12.568032801088268</v>
      </c>
      <c r="FT88" s="7">
        <f t="shared" si="33"/>
        <v>0.17396808759202356</v>
      </c>
      <c r="FU88" s="7">
        <f t="shared" si="34"/>
        <v>2.5102063028045389E-3</v>
      </c>
      <c r="FV88" s="7">
        <v>64.581189118250279</v>
      </c>
      <c r="FW88" s="7">
        <f t="shared" si="35"/>
        <v>0.89393989840223498</v>
      </c>
      <c r="FX88" s="7">
        <f t="shared" si="36"/>
        <v>1.289876550554566E-2</v>
      </c>
      <c r="FY88" s="7">
        <v>72.243323330436567</v>
      </c>
      <c r="FZ88" s="14">
        <v>69.304298773235075</v>
      </c>
      <c r="GA88" s="14">
        <f t="shared" si="37"/>
        <v>1.0424075361734491</v>
      </c>
      <c r="GR88" s="7"/>
      <c r="GS88" s="7"/>
      <c r="GT88" s="7"/>
      <c r="GU88" s="7"/>
      <c r="GV88" s="7"/>
      <c r="GW88" s="7"/>
      <c r="GX88" s="7"/>
      <c r="GY88" s="7"/>
      <c r="GZ88" s="7"/>
    </row>
    <row r="89" spans="1:208">
      <c r="A89" s="5">
        <v>88</v>
      </c>
      <c r="B89" s="6"/>
      <c r="P89" s="37"/>
      <c r="AG89" s="39"/>
      <c r="AH89" s="37"/>
      <c r="AJ89" s="39"/>
      <c r="AK89" s="37"/>
      <c r="AQ89" s="39"/>
      <c r="CO89" s="7">
        <v>1.0016936615116823</v>
      </c>
      <c r="CP89" s="7">
        <v>3.6556067474960541</v>
      </c>
      <c r="CQ89" s="7">
        <v>0.32473980331222396</v>
      </c>
      <c r="CR89" s="7">
        <v>0.11381494088515964</v>
      </c>
      <c r="CS89" s="7">
        <v>0.19673838092610918</v>
      </c>
      <c r="CT89" s="7">
        <v>0.17100725160816843</v>
      </c>
      <c r="CU89" s="7">
        <v>-0.35218822445686193</v>
      </c>
      <c r="CV89" s="7">
        <v>0</v>
      </c>
      <c r="CW89" s="7">
        <v>0.15587569819179858</v>
      </c>
      <c r="CX89" s="7">
        <v>0.31145570582287174</v>
      </c>
      <c r="CY89" s="7">
        <v>0.31</v>
      </c>
      <c r="CZ89" s="8">
        <v>2.1575000000000002</v>
      </c>
      <c r="DA89" s="15">
        <v>4.4783895533804241E-3</v>
      </c>
      <c r="DB89" s="15">
        <v>1</v>
      </c>
      <c r="DC89" s="8">
        <v>2.1478809523809526</v>
      </c>
      <c r="DD89" s="15">
        <v>-9.4376345180531285E-3</v>
      </c>
      <c r="DE89" s="15">
        <v>0</v>
      </c>
      <c r="DF89" s="8">
        <v>2.1554826086956522</v>
      </c>
      <c r="DG89" s="15">
        <v>-1.5258181880093424E-2</v>
      </c>
      <c r="DH89" s="15">
        <v>0</v>
      </c>
      <c r="DI89" s="8">
        <v>2.2478904761904763</v>
      </c>
      <c r="DJ89" s="15">
        <v>3.2231471823702229E-2</v>
      </c>
      <c r="DK89" s="15">
        <v>1</v>
      </c>
      <c r="DL89" s="16">
        <v>0.50919377652052233</v>
      </c>
      <c r="DM89" s="16">
        <v>0.10018367006179307</v>
      </c>
      <c r="DN89" s="16">
        <v>-0.75518592868749623</v>
      </c>
      <c r="DO89" s="16">
        <v>-0.10011680293674496</v>
      </c>
      <c r="DP89" s="15"/>
      <c r="DQ89" s="15"/>
      <c r="DR89" s="15"/>
      <c r="DS89" s="15"/>
      <c r="DT89" s="24">
        <v>1065.9000000000001</v>
      </c>
      <c r="DU89" s="16">
        <v>0.50919377652052233</v>
      </c>
      <c r="DV89" s="29">
        <v>599.5</v>
      </c>
      <c r="DW89" s="16">
        <v>0.10018367006179307</v>
      </c>
      <c r="DX89" s="9">
        <v>71.261931734958011</v>
      </c>
      <c r="DY89" s="18">
        <v>-4.2786152012047251E-3</v>
      </c>
      <c r="DZ89" s="15">
        <v>0</v>
      </c>
      <c r="EA89" s="9">
        <v>71.568144285017908</v>
      </c>
      <c r="EB89" s="15">
        <v>-1.6640063106242848E-2</v>
      </c>
      <c r="EC89" s="15">
        <v>0</v>
      </c>
      <c r="ED89" s="9">
        <v>72.233735941433409</v>
      </c>
      <c r="EE89" s="15">
        <v>-1.4419836222119507E-2</v>
      </c>
      <c r="EF89" s="15">
        <v>0</v>
      </c>
      <c r="EG89" s="9">
        <v>74.986026077625127</v>
      </c>
      <c r="EH89" s="15">
        <v>3.5053021609178864E-2</v>
      </c>
      <c r="EI89" s="15">
        <v>1</v>
      </c>
      <c r="EJ89" s="16">
        <v>0.17066434976882316</v>
      </c>
      <c r="EK89" s="16">
        <v>-0.23626892898744867</v>
      </c>
      <c r="EL89" s="16">
        <v>-0.9594756034250862</v>
      </c>
      <c r="EM89" s="16">
        <v>-0.30570021726550323</v>
      </c>
      <c r="EP89" s="15"/>
      <c r="ET89" s="25">
        <v>1614.1</v>
      </c>
      <c r="EU89" s="16">
        <v>0.17066434976882316</v>
      </c>
      <c r="EV89" s="24">
        <v>907.83</v>
      </c>
      <c r="EW89" s="16">
        <v>-0.23626892898744867</v>
      </c>
      <c r="EX89" s="7">
        <v>72.09394556403403</v>
      </c>
      <c r="EY89" s="7">
        <f t="shared" si="19"/>
        <v>0.99057651207791797</v>
      </c>
      <c r="EZ89" s="7">
        <f t="shared" si="20"/>
        <v>1.4185717915127785E-2</v>
      </c>
      <c r="FA89" s="7">
        <v>125.43448355089137</v>
      </c>
      <c r="FB89" s="7">
        <f t="shared" si="21"/>
        <v>1.7234797213279942</v>
      </c>
      <c r="FC89" s="7">
        <f t="shared" si="22"/>
        <v>2.4681381863089082E-2</v>
      </c>
      <c r="FD89" s="7">
        <v>58.829998449332656</v>
      </c>
      <c r="FE89" s="7">
        <f t="shared" si="23"/>
        <v>0.80832883002260869</v>
      </c>
      <c r="FF89" s="7">
        <f t="shared" si="24"/>
        <v>1.1575809264155093E-2</v>
      </c>
      <c r="FG89" s="7">
        <v>71.758140407620942</v>
      </c>
      <c r="FH89" s="7">
        <f t="shared" si="25"/>
        <v>0.98596252267873885</v>
      </c>
      <c r="FI89" s="7">
        <f t="shared" si="26"/>
        <v>1.411964250219189E-2</v>
      </c>
      <c r="FJ89" s="7">
        <v>64.824685548509621</v>
      </c>
      <c r="FK89" s="7">
        <f t="shared" si="27"/>
        <v>0.89069630472860728</v>
      </c>
      <c r="FL89" s="7">
        <f t="shared" si="28"/>
        <v>1.2755366569738379E-2</v>
      </c>
      <c r="FM89" s="7">
        <v>73.701429887200447</v>
      </c>
      <c r="FN89" s="7">
        <f t="shared" si="29"/>
        <v>1.0126634737721951</v>
      </c>
      <c r="FO89" s="7">
        <f t="shared" si="30"/>
        <v>1.4502017973101099E-2</v>
      </c>
      <c r="FP89" s="7">
        <v>137.85768101019841</v>
      </c>
      <c r="FQ89" s="7">
        <f t="shared" si="31"/>
        <v>1.8941754366452435</v>
      </c>
      <c r="FR89" s="7">
        <f t="shared" si="32"/>
        <v>2.7125858627162595E-2</v>
      </c>
      <c r="FS89" s="7">
        <v>12.568032801088268</v>
      </c>
      <c r="FT89" s="7">
        <f t="shared" si="33"/>
        <v>0.17268576436456953</v>
      </c>
      <c r="FU89" s="7">
        <f t="shared" si="34"/>
        <v>2.4729755969030284E-3</v>
      </c>
      <c r="FV89" s="7">
        <v>64.837731195880721</v>
      </c>
      <c r="FW89" s="7">
        <f t="shared" si="35"/>
        <v>0.89087555295492582</v>
      </c>
      <c r="FX89" s="7">
        <f t="shared" si="36"/>
        <v>1.2757933524177877E-2</v>
      </c>
      <c r="FY89" s="7">
        <v>72.779784988848164</v>
      </c>
      <c r="FZ89" s="14">
        <v>69.829142099432119</v>
      </c>
      <c r="GA89" s="14">
        <f t="shared" si="37"/>
        <v>1.0422551788652155</v>
      </c>
      <c r="GR89" s="7"/>
      <c r="GS89" s="7"/>
      <c r="GT89" s="7"/>
      <c r="GU89" s="7"/>
      <c r="GV89" s="7"/>
      <c r="GW89" s="7"/>
      <c r="GX89" s="7"/>
      <c r="GY89" s="7"/>
      <c r="GZ89" s="7"/>
    </row>
    <row r="90" spans="1:208">
      <c r="A90" s="5">
        <v>89</v>
      </c>
      <c r="B90" s="6"/>
      <c r="P90" s="37"/>
      <c r="AG90" s="39"/>
      <c r="AH90" s="37"/>
      <c r="AJ90" s="39"/>
      <c r="AK90" s="37"/>
      <c r="AQ90" s="39"/>
      <c r="CO90" s="7">
        <v>0.40822167803129528</v>
      </c>
      <c r="CP90" s="7">
        <v>-0.89095689875036133</v>
      </c>
      <c r="CQ90" s="7">
        <v>0.55544882524329875</v>
      </c>
      <c r="CR90" s="7">
        <v>1.8177188548662571E-2</v>
      </c>
      <c r="CS90" s="7">
        <v>0.85590875171870362</v>
      </c>
      <c r="CT90" s="7">
        <v>0.99976618472161771</v>
      </c>
      <c r="CU90" s="7">
        <v>-9.2648286094010324E-2</v>
      </c>
      <c r="CV90" s="7">
        <v>8.9999999999990088E-2</v>
      </c>
      <c r="CW90" s="7">
        <v>0.72882489571481912</v>
      </c>
      <c r="CX90" s="7">
        <v>0.47778774327347229</v>
      </c>
      <c r="CY90" s="7">
        <v>0.48</v>
      </c>
      <c r="CZ90" s="8">
        <v>2.1495199999999999</v>
      </c>
      <c r="DA90" s="15">
        <v>-3.6987253765934369E-3</v>
      </c>
      <c r="DB90" s="15">
        <v>0</v>
      </c>
      <c r="DC90" s="8">
        <v>2.1575000000000002</v>
      </c>
      <c r="DD90" s="15">
        <v>4.4783895533804241E-3</v>
      </c>
      <c r="DE90" s="15">
        <v>1</v>
      </c>
      <c r="DF90" s="8">
        <v>2.1683450000000004</v>
      </c>
      <c r="DG90" s="15">
        <v>5.9672906904739698E-3</v>
      </c>
      <c r="DH90" s="15">
        <v>1</v>
      </c>
      <c r="DI90" s="8">
        <v>2.1888809523809529</v>
      </c>
      <c r="DJ90" s="15">
        <v>-2.6251067138078454E-2</v>
      </c>
      <c r="DK90" s="15">
        <v>0</v>
      </c>
      <c r="DL90" s="16">
        <v>1.8575851393188847</v>
      </c>
      <c r="DM90" s="16">
        <v>1.6680567139282232E-2</v>
      </c>
      <c r="DN90" s="16">
        <v>2.1479483721826176</v>
      </c>
      <c r="DO90" s="16">
        <v>3.3405712376799457E-2</v>
      </c>
      <c r="DP90" s="15"/>
      <c r="DQ90" s="15"/>
      <c r="DR90" s="15"/>
      <c r="DS90" s="15"/>
      <c r="DT90" s="24">
        <v>1085.7</v>
      </c>
      <c r="DU90" s="16">
        <v>1.8575851393188847</v>
      </c>
      <c r="DV90" s="29">
        <v>599.6</v>
      </c>
      <c r="DW90" s="16">
        <v>1.6680567139282232E-2</v>
      </c>
      <c r="DX90" s="9">
        <v>70.656775617171547</v>
      </c>
      <c r="DY90" s="18">
        <v>-8.4919971021442438E-3</v>
      </c>
      <c r="DZ90" s="15">
        <v>0</v>
      </c>
      <c r="EA90" s="9">
        <v>71.261931734958011</v>
      </c>
      <c r="EB90" s="15">
        <v>-4.2786152012047251E-3</v>
      </c>
      <c r="EC90" s="15">
        <v>0</v>
      </c>
      <c r="ED90" s="9">
        <v>72.779194677269203</v>
      </c>
      <c r="EE90" s="15">
        <v>7.5513017390938623E-3</v>
      </c>
      <c r="EF90" s="15">
        <v>1</v>
      </c>
      <c r="EG90" s="9">
        <v>73.290574015360036</v>
      </c>
      <c r="EH90" s="15">
        <v>-2.261024021342288E-2</v>
      </c>
      <c r="EI90" s="15">
        <v>0</v>
      </c>
      <c r="EJ90" s="16">
        <v>1.0234805774115507</v>
      </c>
      <c r="EK90" s="16">
        <v>-0.8030137801130266</v>
      </c>
      <c r="EL90" s="16">
        <v>1.761975433389118</v>
      </c>
      <c r="EM90" s="16">
        <v>-0.3449673102405959</v>
      </c>
      <c r="EP90" s="15"/>
      <c r="ET90" s="25">
        <v>1630.62</v>
      </c>
      <c r="EU90" s="16">
        <v>1.0234805774115507</v>
      </c>
      <c r="EV90" s="24">
        <v>900.54</v>
      </c>
      <c r="EW90" s="16">
        <v>-0.8030137801130266</v>
      </c>
      <c r="EX90" s="7">
        <v>72.796470356405791</v>
      </c>
      <c r="EY90" s="7">
        <f t="shared" si="19"/>
        <v>0.98901118253484366</v>
      </c>
      <c r="EZ90" s="7">
        <f t="shared" si="20"/>
        <v>1.3999867997794783E-2</v>
      </c>
      <c r="FA90" s="7">
        <v>123.42595946753248</v>
      </c>
      <c r="FB90" s="7">
        <f t="shared" si="21"/>
        <v>1.6768622644867059</v>
      </c>
      <c r="FC90" s="7">
        <f t="shared" si="22"/>
        <v>2.3736688490344802E-2</v>
      </c>
      <c r="FD90" s="7">
        <v>59.712217809853428</v>
      </c>
      <c r="FE90" s="7">
        <f t="shared" si="23"/>
        <v>0.81124882647149665</v>
      </c>
      <c r="FF90" s="7">
        <f t="shared" si="24"/>
        <v>1.148356730897403E-2</v>
      </c>
      <c r="FG90" s="7">
        <v>71.789361208650519</v>
      </c>
      <c r="FH90" s="7">
        <f t="shared" si="25"/>
        <v>0.97532862067042136</v>
      </c>
      <c r="FI90" s="7">
        <f t="shared" si="26"/>
        <v>1.3806185597275693E-2</v>
      </c>
      <c r="FJ90" s="7">
        <v>66.235434457112149</v>
      </c>
      <c r="FK90" s="7">
        <f t="shared" si="27"/>
        <v>0.89987309875626709</v>
      </c>
      <c r="FL90" s="7">
        <f t="shared" si="28"/>
        <v>1.2738081044812095E-2</v>
      </c>
      <c r="FM90" s="7">
        <v>75.438038045590588</v>
      </c>
      <c r="FN90" s="7">
        <f t="shared" si="29"/>
        <v>1.0248994607883868</v>
      </c>
      <c r="FO90" s="7">
        <f t="shared" si="30"/>
        <v>1.4507881625032039E-2</v>
      </c>
      <c r="FP90" s="7">
        <v>137.63730994539949</v>
      </c>
      <c r="FQ90" s="7">
        <f t="shared" si="31"/>
        <v>1.8699373472856287</v>
      </c>
      <c r="FR90" s="7">
        <f t="shared" si="32"/>
        <v>2.6469747246991353E-2</v>
      </c>
      <c r="FS90" s="7">
        <v>12.669344030609242</v>
      </c>
      <c r="FT90" s="7">
        <f t="shared" si="33"/>
        <v>0.17212541844827245</v>
      </c>
      <c r="FU90" s="7">
        <f t="shared" si="34"/>
        <v>2.4365074732166725E-3</v>
      </c>
      <c r="FV90" s="7">
        <v>66.03910961836776</v>
      </c>
      <c r="FW90" s="7">
        <f t="shared" si="35"/>
        <v>0.89720583398399278</v>
      </c>
      <c r="FX90" s="7">
        <f t="shared" si="36"/>
        <v>1.2700324793531597E-2</v>
      </c>
      <c r="FY90" s="7">
        <v>73.605305624379142</v>
      </c>
      <c r="FZ90" s="14">
        <v>70.644321981509378</v>
      </c>
      <c r="GA90" s="14">
        <f t="shared" si="37"/>
        <v>1.0419139650550369</v>
      </c>
      <c r="GR90" s="7"/>
      <c r="GS90" s="7"/>
      <c r="GT90" s="7"/>
      <c r="GU90" s="7"/>
      <c r="GV90" s="7"/>
      <c r="GW90" s="7"/>
      <c r="GX90" s="7"/>
      <c r="GY90" s="7"/>
      <c r="GZ90" s="7"/>
    </row>
    <row r="91" spans="1:208">
      <c r="A91" s="5">
        <v>90</v>
      </c>
      <c r="B91" s="40" t="s">
        <v>244</v>
      </c>
      <c r="C91" s="35">
        <f>((1+'Teste IPCA e Camb trim'!CO91/100)*(1+'Teste IPCA e Camb trim'!CO92/100)*(1+CO93/100)-1)*100</f>
        <v>1.019221338710441</v>
      </c>
      <c r="D91" s="35">
        <f>((1+'Teste IPCA e Camb trim'!CP91/100)*(1+'Teste IPCA e Camb trim'!CP92/100)*(1+CP93/100)-1)*100</f>
        <v>15.908206499858135</v>
      </c>
      <c r="E91" s="35">
        <f>((1+'Teste IPCA e Camb trim'!CQ91/100)*(1+'Teste IPCA e Camb trim'!CQ92/100)*(1+CQ93/100)-1)*100</f>
        <v>0.12458002921258426</v>
      </c>
      <c r="F91" s="35">
        <f>((1+'Teste IPCA e Camb trim'!CR91/100)*(1+'Teste IPCA e Camb trim'!CR92/100)*(1+CR93/100)-1)*100</f>
        <v>-0.10255253455851987</v>
      </c>
      <c r="G91" s="35">
        <f>((1+'Teste IPCA e Camb trim'!CS91/100)*(1+'Teste IPCA e Camb trim'!CS92/100)*(1+CS93/100)-1)*100</f>
        <v>2.2956806493912518</v>
      </c>
      <c r="H91" s="35">
        <f>((1+'Teste IPCA e Camb trim'!CT91/100)*(1+'Teste IPCA e Camb trim'!CT92/100)*(1+CT93/100)-1)*100</f>
        <v>1.5671012312797217</v>
      </c>
      <c r="I91" s="35">
        <f>((1+'Teste IPCA e Camb trim'!CU91/100)*(1+'Teste IPCA e Camb trim'!CU92/100)*(1+CU93/100)-1)*100</f>
        <v>-0.66528504303721148</v>
      </c>
      <c r="J91" s="35">
        <f>((1+'Teste IPCA e Camb trim'!CV91/100)*(1+'Teste IPCA e Camb trim'!CV92/100)*(1+CV93/100)-1)*100</f>
        <v>0.47049600000004244</v>
      </c>
      <c r="K91" s="35">
        <f>((1+'Teste IPCA e Camb trim'!CW91/100)*(1+'Teste IPCA e Camb trim'!CW92/100)*(1+CW93/100)-1)*100</f>
        <v>0.45227858127738774</v>
      </c>
      <c r="L91" s="35">
        <f>((1+'Teste IPCA e Camb trim'!CX91/100)*(1+'Teste IPCA e Camb trim'!CX92/100)*(1+CX93/100)-1)*100</f>
        <v>1.2584366572854888</v>
      </c>
      <c r="M91" s="35">
        <f>((1+'Teste IPCA e Camb trim'!CY91/100)*(1+'Teste IPCA e Camb trim'!CY92/100)*(1+CY93/100)-1)*100</f>
        <v>1.2551991632000048</v>
      </c>
      <c r="N91" s="35">
        <f>AVERAGE(CZ91:CZ93)</f>
        <v>2.1074015151515151</v>
      </c>
      <c r="O91" s="39">
        <f>(N91-N88)/N88</f>
        <v>-2.05574660099875E-2</v>
      </c>
      <c r="P91" s="37">
        <f>IF(O91&gt;0,1,0)</f>
        <v>0</v>
      </c>
      <c r="Q91" s="35">
        <v>2.1516336507936509</v>
      </c>
      <c r="R91" s="35">
        <v>-8.8761239895089692E-3</v>
      </c>
      <c r="S91" s="35">
        <v>0</v>
      </c>
      <c r="T91" s="35">
        <f>((1+'Teste IPCA e Camb trim'!DL91/100)*(1+'Teste IPCA e Camb trim'!DL92/100)*(1+DL93/100)-1)*100</f>
        <v>1.9710785668232367</v>
      </c>
      <c r="U91" s="35">
        <f>((1+'Teste IPCA e Camb trim'!DM91/100)*(1+'Teste IPCA e Camb trim'!DM92/100)*(1+DM93/100)-1)*100</f>
        <v>-0.10006671114076715</v>
      </c>
      <c r="V91" s="35">
        <f>((1+'Teste IPCA e Camb trim'!DN91/100)*(1+'Teste IPCA e Camb trim'!DN92/100)*(1+DN93/100)-1)*100</f>
        <v>1.7916077322017943</v>
      </c>
      <c r="W91" s="35">
        <f>((1+'Teste IPCA e Camb trim'!DO91/100)*(1+'Teste IPCA e Camb trim'!DO92/100)*(1+DO93/100)-1)*100</f>
        <v>0.13357822674906483</v>
      </c>
      <c r="AB91" s="35">
        <f>AVERAGE(DT91:DT93)</f>
        <v>1096.8999999999999</v>
      </c>
      <c r="AC91" s="39">
        <f>(AB91-AB88)/AB88</f>
        <v>2.4469972914915306E-2</v>
      </c>
      <c r="AD91" s="35">
        <f>AVERAGE(DV91:DV93)</f>
        <v>599.36666666666667</v>
      </c>
      <c r="AE91" s="39">
        <f>(AD91-AD88)/AD88</f>
        <v>5.5617352613964984E-5</v>
      </c>
      <c r="AF91" s="35">
        <f>AVERAGE(DX91:DX93)</f>
        <v>68.97821607411079</v>
      </c>
      <c r="AG91" s="39">
        <f>(AF91-AF88)/AF88</f>
        <v>-3.0691367475649212E-2</v>
      </c>
      <c r="AH91" s="37">
        <f>IF(AG91&gt;0,1,0)</f>
        <v>0</v>
      </c>
      <c r="AI91" s="35">
        <v>71.162283879049156</v>
      </c>
      <c r="AJ91" s="39">
        <f>(AI91-AI88)/AI88</f>
        <v>-2.2064020479145383E-2</v>
      </c>
      <c r="AK91" s="37">
        <f>IF(AJ91&gt;0,1,0)</f>
        <v>0</v>
      </c>
      <c r="AL91" s="35">
        <f>((1+'Teste IPCA e Camb trim'!EJ91/100)*(1+'Teste IPCA e Camb trim'!EJ92/100)*(1+EJ93/100)-1)*100</f>
        <v>0.77761832922447205</v>
      </c>
      <c r="AM91" s="35">
        <f>((1+'Teste IPCA e Camb trim'!EK91/100)*(1+'Teste IPCA e Camb trim'!EK92/100)*(1+EK93/100)-1)*100</f>
        <v>-1.2692384569258364</v>
      </c>
      <c r="AN91" s="35">
        <f>((1+'Teste IPCA e Camb trim'!EL91/100)*(1+'Teste IPCA e Camb trim'!EL92/100)*(1+EL93/100)-1)*100</f>
        <v>0.12536072237563367</v>
      </c>
      <c r="AO91" s="35">
        <f>((1+'Teste IPCA e Camb trim'!EM91/100)*(1+'Teste IPCA e Camb trim'!EM92/100)*(1+EM93/100)-1)*100</f>
        <v>-1.5055275940130564</v>
      </c>
      <c r="AQ91" s="39"/>
      <c r="AV91" s="35">
        <f>AVERAGE(ET91:ET93)</f>
        <v>1633.5600000000002</v>
      </c>
      <c r="AW91" s="39">
        <f>(AV91-AV88)/AV88</f>
        <v>9.1864408873844582E-3</v>
      </c>
      <c r="AX91" s="35">
        <f>AVERAGE(EV91:EV93)</f>
        <v>892.63333333333333</v>
      </c>
      <c r="AY91" s="39">
        <f>(AX91-AX88)/AX88</f>
        <v>-1.4880350212445066E-2</v>
      </c>
      <c r="AZ91" s="35">
        <f>L91+AZ88</f>
        <v>57.168023178282084</v>
      </c>
      <c r="BA91" s="35">
        <f>M91+BA88</f>
        <v>55.411482999300112</v>
      </c>
      <c r="BB91" s="35">
        <f>AZ91/$BA91</f>
        <v>1.0316999308429293</v>
      </c>
      <c r="BD91" s="35">
        <f>C91+BD88</f>
        <v>57.937202245047075</v>
      </c>
      <c r="BE91" s="35">
        <f>BD91/$AZ91</f>
        <v>1.0134547081393082</v>
      </c>
      <c r="BF91" s="35">
        <f>BD91/$BA91</f>
        <v>1.0455811522997656</v>
      </c>
      <c r="BG91" s="35">
        <f>D91+BG88</f>
        <v>103.44464932873611</v>
      </c>
      <c r="BH91" s="35">
        <f>BG91/$AZ91</f>
        <v>1.8094844561292149</v>
      </c>
      <c r="BI91" s="35">
        <f>BG91/$BA91</f>
        <v>1.8668449882498668</v>
      </c>
      <c r="BJ91" s="35">
        <f>E91+BJ88</f>
        <v>47.514298553970775</v>
      </c>
      <c r="BK91" s="35">
        <f>BJ91/$AZ91</f>
        <v>0.83113418852693999</v>
      </c>
      <c r="BL91" s="35">
        <f>BJ91/$BA91</f>
        <v>0.85748108482443819</v>
      </c>
      <c r="BM91" s="35">
        <f>F91+BM88</f>
        <v>54.941444269593021</v>
      </c>
      <c r="BN91" s="35">
        <f>BM91/$AZ91</f>
        <v>0.96105202200633499</v>
      </c>
      <c r="BO91" s="35">
        <f>BM91/$BA91</f>
        <v>0.99151730464039323</v>
      </c>
      <c r="BP91" s="35">
        <f>G91+BP88</f>
        <v>53.67702528187899</v>
      </c>
      <c r="BQ91" s="35">
        <f>BP91/$AZ91</f>
        <v>0.93893443043296776</v>
      </c>
      <c r="BR91" s="35">
        <f>BP91/$BA91</f>
        <v>0.96869858694373823</v>
      </c>
      <c r="BS91" s="35">
        <f>H91+BS88</f>
        <v>58.377621898937385</v>
      </c>
      <c r="BT91" s="35">
        <f>BS91/$AZ91</f>
        <v>1.0211586592190374</v>
      </c>
      <c r="BU91" s="35">
        <f>BS91/$BA91</f>
        <v>1.0535293180959393</v>
      </c>
      <c r="BV91" s="35">
        <f>I91+BV88</f>
        <v>88.451788511620308</v>
      </c>
      <c r="BW91" s="35">
        <f>BV91/$AZ91</f>
        <v>1.5472248924154299</v>
      </c>
      <c r="BX91" s="35">
        <f>BV91/$BA91</f>
        <v>1.596271814503458</v>
      </c>
      <c r="BY91" s="35">
        <f>J91+BY88</f>
        <v>12.540713000000061</v>
      </c>
      <c r="BZ91" s="35">
        <f>BY91/$AZ91</f>
        <v>0.21936586753911461</v>
      </c>
      <c r="CA91" s="35">
        <f>BY91/$BA91</f>
        <v>0.22631975036940374</v>
      </c>
      <c r="CB91" s="35">
        <f>K91+CB88</f>
        <v>51.707152256488193</v>
      </c>
      <c r="CC91" s="35">
        <f>CB91/$AZ91</f>
        <v>0.90447682781047334</v>
      </c>
      <c r="CD91" s="35">
        <f>CB91/$BA91</f>
        <v>0.93314868070109747</v>
      </c>
      <c r="CO91" s="7">
        <v>0.38793167024442354</v>
      </c>
      <c r="CP91" s="7">
        <v>4.2299069382690346</v>
      </c>
      <c r="CQ91" s="7">
        <v>0.13010847095444866</v>
      </c>
      <c r="CR91" s="7">
        <v>-5.2026928335446865E-2</v>
      </c>
      <c r="CS91" s="7">
        <v>0.65449570048279337</v>
      </c>
      <c r="CT91" s="7">
        <v>1.0490117664741616</v>
      </c>
      <c r="CU91" s="7">
        <v>-0.18930999114179503</v>
      </c>
      <c r="CV91" s="7">
        <v>0</v>
      </c>
      <c r="CW91" s="7">
        <v>0.70490352785399502</v>
      </c>
      <c r="CX91" s="7">
        <v>0.43849160603348647</v>
      </c>
      <c r="CY91" s="7">
        <v>0.44</v>
      </c>
      <c r="CZ91" s="8">
        <v>2.1380772727272728</v>
      </c>
      <c r="DA91" s="15">
        <v>-5.323387208645225E-3</v>
      </c>
      <c r="DB91" s="15">
        <v>0</v>
      </c>
      <c r="DC91" s="8">
        <v>2.1495199999999999</v>
      </c>
      <c r="DD91" s="15">
        <v>-3.6987253765934369E-3</v>
      </c>
      <c r="DE91" s="15">
        <v>0</v>
      </c>
      <c r="DF91" s="8">
        <v>2.1478809523809526</v>
      </c>
      <c r="DG91" s="15">
        <v>-9.4376345180531285E-3</v>
      </c>
      <c r="DH91" s="15">
        <v>0</v>
      </c>
      <c r="DI91" s="8">
        <v>2.1554826086956522</v>
      </c>
      <c r="DJ91" s="15">
        <v>-1.5258181880093424E-2</v>
      </c>
      <c r="DK91" s="15">
        <v>0</v>
      </c>
      <c r="DL91" s="16">
        <v>-0.57106014552823492</v>
      </c>
      <c r="DM91" s="16">
        <v>1.6677785190122307E-2</v>
      </c>
      <c r="DN91" s="16">
        <v>0.50919377652052233</v>
      </c>
      <c r="DO91" s="16">
        <v>0.10018367006179307</v>
      </c>
      <c r="DP91" s="15"/>
      <c r="DQ91" s="15"/>
      <c r="DR91" s="15"/>
      <c r="DS91" s="15"/>
      <c r="DT91" s="24">
        <v>1079.5</v>
      </c>
      <c r="DU91" s="16">
        <v>-0.57106014552823492</v>
      </c>
      <c r="DV91" s="29">
        <v>599.70000000000005</v>
      </c>
      <c r="DW91" s="16">
        <v>1.6677785190122307E-2</v>
      </c>
      <c r="DX91" s="9">
        <v>70.043928429512334</v>
      </c>
      <c r="DY91" s="18">
        <v>-8.6735798839691729E-3</v>
      </c>
      <c r="DZ91" s="15">
        <v>0</v>
      </c>
      <c r="EA91" s="9">
        <v>70.656775617171547</v>
      </c>
      <c r="EB91" s="15">
        <v>-8.4919971021442438E-3</v>
      </c>
      <c r="EC91" s="15">
        <v>0</v>
      </c>
      <c r="ED91" s="9">
        <v>71.568144285017908</v>
      </c>
      <c r="EE91" s="15">
        <v>-1.6640063106242848E-2</v>
      </c>
      <c r="EF91" s="15">
        <v>0</v>
      </c>
      <c r="EG91" s="9">
        <v>72.233735941433409</v>
      </c>
      <c r="EH91" s="15">
        <v>-1.4419836222119507E-2</v>
      </c>
      <c r="EI91" s="15">
        <v>0</v>
      </c>
      <c r="EJ91" s="16">
        <v>-1.0578798248518928</v>
      </c>
      <c r="EK91" s="16">
        <v>-0.47304950363115106</v>
      </c>
      <c r="EL91" s="16">
        <v>0.17066434976882316</v>
      </c>
      <c r="EM91" s="16">
        <v>-0.23626892898744867</v>
      </c>
      <c r="EP91" s="15"/>
      <c r="ET91" s="25">
        <v>1613.37</v>
      </c>
      <c r="EU91" s="16">
        <v>-1.0578798248518928</v>
      </c>
      <c r="EV91" s="24">
        <v>896.28</v>
      </c>
      <c r="EW91" s="16">
        <v>-0.47304950363115106</v>
      </c>
      <c r="EX91" s="7">
        <v>73.466802589982819</v>
      </c>
      <c r="EY91" s="7">
        <f t="shared" si="19"/>
        <v>0.98790117702985247</v>
      </c>
      <c r="EZ91" s="7">
        <f t="shared" si="20"/>
        <v>1.3837089496902029E-2</v>
      </c>
      <c r="FA91" s="7">
        <v>132.8766696289438</v>
      </c>
      <c r="FB91" s="7">
        <f t="shared" si="21"/>
        <v>1.7867800652609174</v>
      </c>
      <c r="FC91" s="7">
        <f t="shared" si="22"/>
        <v>2.5026628421102343E-2</v>
      </c>
      <c r="FD91" s="7">
        <v>59.92001693437328</v>
      </c>
      <c r="FE91" s="7">
        <f t="shared" si="23"/>
        <v>0.80573882584060208</v>
      </c>
      <c r="FF91" s="7">
        <f t="shared" si="24"/>
        <v>1.1285622999058604E-2</v>
      </c>
      <c r="FG91" s="7">
        <v>71.699984480806563</v>
      </c>
      <c r="FH91" s="7">
        <f t="shared" si="25"/>
        <v>0.96414294027366532</v>
      </c>
      <c r="FI91" s="7">
        <f t="shared" si="26"/>
        <v>1.3504318511374581E-2</v>
      </c>
      <c r="FJ91" s="7">
        <v>67.323438228312838</v>
      </c>
      <c r="FK91" s="7">
        <f t="shared" si="27"/>
        <v>0.90529193489788939</v>
      </c>
      <c r="FL91" s="7">
        <f t="shared" si="28"/>
        <v>1.2680018827052345E-2</v>
      </c>
      <c r="FM91" s="7">
        <v>77.27840370756023</v>
      </c>
      <c r="FN91" s="7">
        <f t="shared" si="29"/>
        <v>1.0391554183698242</v>
      </c>
      <c r="FO91" s="7">
        <f t="shared" si="30"/>
        <v>1.4554984708495216E-2</v>
      </c>
      <c r="FP91" s="7">
        <v>137.18743877499224</v>
      </c>
      <c r="FQ91" s="7">
        <f t="shared" si="31"/>
        <v>1.8447465720796841</v>
      </c>
      <c r="FR91" s="7">
        <f t="shared" si="32"/>
        <v>2.5838539330132283E-2</v>
      </c>
      <c r="FS91" s="7">
        <v>12.669344030609242</v>
      </c>
      <c r="FT91" s="7">
        <f t="shared" si="33"/>
        <v>0.17036347627495044</v>
      </c>
      <c r="FU91" s="7">
        <f t="shared" si="34"/>
        <v>2.3862049393515404E-3</v>
      </c>
      <c r="FV91" s="7">
        <v>67.209525159684986</v>
      </c>
      <c r="FW91" s="7">
        <f t="shared" si="35"/>
        <v>0.90376015658973863</v>
      </c>
      <c r="FX91" s="7">
        <f t="shared" si="36"/>
        <v>1.2658563894077145E-2</v>
      </c>
      <c r="FY91" s="7">
        <v>74.366550317170834</v>
      </c>
      <c r="FZ91" s="14">
        <v>71.395156998228032</v>
      </c>
      <c r="GA91" s="14">
        <f t="shared" si="37"/>
        <v>1.0416189759063987</v>
      </c>
      <c r="GR91" s="7"/>
      <c r="GS91" s="7"/>
      <c r="GT91" s="7"/>
      <c r="GU91" s="7"/>
      <c r="GV91" s="7"/>
      <c r="GW91" s="7"/>
      <c r="GX91" s="7"/>
      <c r="GY91" s="7"/>
      <c r="GZ91" s="7"/>
    </row>
    <row r="92" spans="1:208">
      <c r="A92" s="5">
        <v>91</v>
      </c>
      <c r="B92" s="6"/>
      <c r="P92" s="37"/>
      <c r="AG92" s="39"/>
      <c r="AH92" s="37"/>
      <c r="AJ92" s="39"/>
      <c r="AK92" s="37"/>
      <c r="AQ92" s="39"/>
      <c r="CO92" s="7">
        <v>0.16512675495203855</v>
      </c>
      <c r="CP92" s="7">
        <v>4.9572328767123253</v>
      </c>
      <c r="CQ92" s="7">
        <v>-0.37789432813565282</v>
      </c>
      <c r="CR92" s="7">
        <v>-0.23498662399999981</v>
      </c>
      <c r="CS92" s="7">
        <v>1.2814050202521132</v>
      </c>
      <c r="CT92" s="7">
        <v>0.22386855782878801</v>
      </c>
      <c r="CU92" s="7">
        <v>-0.10575146226267096</v>
      </c>
      <c r="CV92" s="7">
        <v>0.31000000000001027</v>
      </c>
      <c r="CW92" s="7">
        <v>0.34173632075469307</v>
      </c>
      <c r="CX92" s="7">
        <v>0.44396903587622383</v>
      </c>
      <c r="CY92" s="7">
        <v>0.44</v>
      </c>
      <c r="CZ92" s="8">
        <v>2.09585</v>
      </c>
      <c r="DA92" s="15">
        <v>-1.975011533302018E-2</v>
      </c>
      <c r="DB92" s="15">
        <v>0</v>
      </c>
      <c r="DC92" s="8">
        <v>2.1380772727272728</v>
      </c>
      <c r="DD92" s="15">
        <v>-5.323387208645225E-3</v>
      </c>
      <c r="DE92" s="15">
        <v>0</v>
      </c>
      <c r="DF92" s="8">
        <v>2.1575000000000002</v>
      </c>
      <c r="DG92" s="15">
        <v>4.4783895533804241E-3</v>
      </c>
      <c r="DH92" s="15">
        <v>1</v>
      </c>
      <c r="DI92" s="8">
        <v>2.1683450000000004</v>
      </c>
      <c r="DJ92" s="15">
        <v>5.9672906904739698E-3</v>
      </c>
      <c r="DK92" s="15">
        <v>1</v>
      </c>
      <c r="DL92" s="16">
        <v>2.2788327929596841</v>
      </c>
      <c r="DM92" s="16">
        <v>-5.002501250626068E-2</v>
      </c>
      <c r="DN92" s="16">
        <v>1.8575851393188847</v>
      </c>
      <c r="DO92" s="16">
        <v>1.6680567139282232E-2</v>
      </c>
      <c r="DP92" s="15"/>
      <c r="DQ92" s="15"/>
      <c r="DR92" s="15"/>
      <c r="DS92" s="15"/>
      <c r="DT92" s="24">
        <v>1104.0999999999999</v>
      </c>
      <c r="DU92" s="16">
        <v>2.2788327929596841</v>
      </c>
      <c r="DV92" s="29">
        <v>599.4</v>
      </c>
      <c r="DW92" s="16">
        <v>-5.002501250626068E-2</v>
      </c>
      <c r="DX92" s="9">
        <v>68.537013754389704</v>
      </c>
      <c r="DY92" s="18">
        <v>-2.1513851505903188E-2</v>
      </c>
      <c r="DZ92" s="15">
        <v>0</v>
      </c>
      <c r="EA92" s="9">
        <v>70.043928429512334</v>
      </c>
      <c r="EB92" s="15">
        <v>-8.6735798839691729E-3</v>
      </c>
      <c r="EC92" s="15">
        <v>0</v>
      </c>
      <c r="ED92" s="9">
        <v>71.261931734958011</v>
      </c>
      <c r="EE92" s="15">
        <v>-4.2786152012047251E-3</v>
      </c>
      <c r="EF92" s="15">
        <v>0</v>
      </c>
      <c r="EG92" s="9">
        <v>72.779194677269203</v>
      </c>
      <c r="EH92" s="15">
        <v>7.5513017390938623E-3</v>
      </c>
      <c r="EI92" s="15">
        <v>1</v>
      </c>
      <c r="EJ92" s="16">
        <v>1.8991303916646496</v>
      </c>
      <c r="EK92" s="16">
        <v>-0.42062748248314907</v>
      </c>
      <c r="EL92" s="16">
        <v>1.0234805774115507</v>
      </c>
      <c r="EM92" s="16">
        <v>-0.8030137801130266</v>
      </c>
      <c r="EP92" s="15"/>
      <c r="ET92" s="25">
        <v>1644.01</v>
      </c>
      <c r="EU92" s="16">
        <v>1.8991303916646496</v>
      </c>
      <c r="EV92" s="24">
        <v>892.51</v>
      </c>
      <c r="EW92" s="16">
        <v>-0.42062748248314907</v>
      </c>
      <c r="EX92" s="7">
        <v>73.753242692018702</v>
      </c>
      <c r="EY92" s="7">
        <f t="shared" si="19"/>
        <v>0.9815354206650112</v>
      </c>
      <c r="EZ92" s="7">
        <f t="shared" si="20"/>
        <v>1.360422733571303E-2</v>
      </c>
      <c r="FA92" s="7">
        <v>144.42090845798256</v>
      </c>
      <c r="FB92" s="7">
        <f t="shared" si="21"/>
        <v>1.9220068428458279</v>
      </c>
      <c r="FC92" s="7">
        <f t="shared" si="22"/>
        <v>2.6639301527351174E-2</v>
      </c>
      <c r="FD92" s="7">
        <v>59.315688260824693</v>
      </c>
      <c r="FE92" s="7">
        <f t="shared" si="23"/>
        <v>0.78939510866311546</v>
      </c>
      <c r="FF92" s="7">
        <f t="shared" si="24"/>
        <v>1.0941133951821053E-2</v>
      </c>
      <c r="FG92" s="7">
        <v>71.296512483866593</v>
      </c>
      <c r="FH92" s="7">
        <f t="shared" si="25"/>
        <v>0.9488403467902462</v>
      </c>
      <c r="FI92" s="7">
        <f t="shared" si="26"/>
        <v>1.3151068735029135E-2</v>
      </c>
      <c r="FJ92" s="7">
        <v>69.467529165828878</v>
      </c>
      <c r="FK92" s="7">
        <f t="shared" si="27"/>
        <v>0.9244995606100922</v>
      </c>
      <c r="FL92" s="7">
        <f t="shared" si="28"/>
        <v>1.2813701807913613E-2</v>
      </c>
      <c r="FM92" s="7">
        <v>77.675274313282245</v>
      </c>
      <c r="FN92" s="7">
        <f t="shared" si="29"/>
        <v>1.0337312674742658</v>
      </c>
      <c r="FO92" s="7">
        <f t="shared" si="30"/>
        <v>1.4327669557993765E-2</v>
      </c>
      <c r="FP92" s="7">
        <v>136.93660959018433</v>
      </c>
      <c r="FQ92" s="7">
        <f t="shared" si="31"/>
        <v>1.8224030265327862</v>
      </c>
      <c r="FR92" s="7">
        <f t="shared" si="32"/>
        <v>2.5258777776400693E-2</v>
      </c>
      <c r="FS92" s="7">
        <v>13.018618997104149</v>
      </c>
      <c r="FT92" s="7">
        <f t="shared" si="33"/>
        <v>0.17325659465794496</v>
      </c>
      <c r="FU92" s="7">
        <f t="shared" si="34"/>
        <v>2.4013622448196869E-3</v>
      </c>
      <c r="FV92" s="7">
        <v>67.780940838917076</v>
      </c>
      <c r="FW92" s="7">
        <f t="shared" si="35"/>
        <v>0.90205381961593767</v>
      </c>
      <c r="FX92" s="7">
        <f t="shared" si="36"/>
        <v>1.2502600489739963E-2</v>
      </c>
      <c r="FY92" s="7">
        <v>75.140683809504608</v>
      </c>
      <c r="FZ92" s="14">
        <v>72.149295689020221</v>
      </c>
      <c r="GA92" s="14">
        <f t="shared" si="37"/>
        <v>1.0414610855437585</v>
      </c>
      <c r="GR92" s="7"/>
      <c r="GS92" s="7"/>
      <c r="GT92" s="7"/>
      <c r="GU92" s="7"/>
      <c r="GV92" s="7"/>
      <c r="GW92" s="7"/>
      <c r="GX92" s="7"/>
      <c r="GY92" s="7"/>
      <c r="GZ92" s="7"/>
    </row>
    <row r="93" spans="1:208">
      <c r="A93" s="5">
        <v>92</v>
      </c>
      <c r="B93" s="6"/>
      <c r="P93" s="37"/>
      <c r="AG93" s="39"/>
      <c r="AH93" s="37"/>
      <c r="AJ93" s="39"/>
      <c r="AK93" s="37"/>
      <c r="AQ93" s="39"/>
      <c r="CO93" s="7">
        <v>0.46295893551975276</v>
      </c>
      <c r="CP93" s="7">
        <v>5.9520742753622624</v>
      </c>
      <c r="CQ93" s="7">
        <v>0.37378558454168598</v>
      </c>
      <c r="CR93" s="7">
        <v>0.18486913491153611</v>
      </c>
      <c r="CS93" s="7">
        <v>0.3446913962940279</v>
      </c>
      <c r="CT93" s="7">
        <v>0.28819732437892487</v>
      </c>
      <c r="CU93" s="7">
        <v>-0.37151925405284336</v>
      </c>
      <c r="CV93" s="7">
        <v>0.16000000000002679</v>
      </c>
      <c r="CW93" s="7">
        <v>-0.59057476149994015</v>
      </c>
      <c r="CX93" s="7">
        <v>0.37075030525202113</v>
      </c>
      <c r="CY93" s="7">
        <v>0.37</v>
      </c>
      <c r="CZ93" s="8">
        <v>2.0882772727272725</v>
      </c>
      <c r="DA93" s="15">
        <v>-3.6132009794248576E-3</v>
      </c>
      <c r="DB93" s="15">
        <v>0</v>
      </c>
      <c r="DC93" s="8">
        <v>2.09585</v>
      </c>
      <c r="DD93" s="15">
        <v>-1.975011533302018E-2</v>
      </c>
      <c r="DE93" s="15">
        <v>0</v>
      </c>
      <c r="DF93" s="8">
        <v>2.1495199999999999</v>
      </c>
      <c r="DG93" s="15">
        <v>-3.6987253765934369E-3</v>
      </c>
      <c r="DH93" s="15">
        <v>0</v>
      </c>
      <c r="DI93" s="8">
        <v>2.1478809523809526</v>
      </c>
      <c r="DJ93" s="15">
        <v>-9.4376345180531285E-3</v>
      </c>
      <c r="DK93" s="15">
        <v>0</v>
      </c>
      <c r="DL93" s="16">
        <v>0.27171451861245366</v>
      </c>
      <c r="DM93" s="16">
        <v>-6.6733400066731896E-2</v>
      </c>
      <c r="DN93" s="16">
        <v>-0.57106014552823492</v>
      </c>
      <c r="DO93" s="16">
        <v>1.6677785190122307E-2</v>
      </c>
      <c r="DP93" s="15"/>
      <c r="DQ93" s="15"/>
      <c r="DR93" s="15"/>
      <c r="DS93" s="15"/>
      <c r="DT93" s="24">
        <v>1107.0999999999999</v>
      </c>
      <c r="DU93" s="16">
        <v>0.27171451861245366</v>
      </c>
      <c r="DV93" s="29">
        <v>599</v>
      </c>
      <c r="DW93" s="16">
        <v>-6.6733400066731896E-2</v>
      </c>
      <c r="DX93" s="9">
        <v>68.353706038430332</v>
      </c>
      <c r="DY93" s="18">
        <v>-2.6745798498935634E-3</v>
      </c>
      <c r="DZ93" s="15">
        <v>0</v>
      </c>
      <c r="EA93" s="9">
        <v>68.537013754389704</v>
      </c>
      <c r="EB93" s="15">
        <v>-2.1513851505903188E-2</v>
      </c>
      <c r="EC93" s="15">
        <v>0</v>
      </c>
      <c r="ED93" s="9">
        <v>70.656775617171547</v>
      </c>
      <c r="EE93" s="15">
        <v>-8.4919971021442438E-3</v>
      </c>
      <c r="EF93" s="15">
        <v>0</v>
      </c>
      <c r="EG93" s="9">
        <v>71.568144285017908</v>
      </c>
      <c r="EH93" s="15">
        <v>-1.6640063106242848E-2</v>
      </c>
      <c r="EI93" s="15">
        <v>0</v>
      </c>
      <c r="EJ93" s="16">
        <v>-4.3187085236706668E-2</v>
      </c>
      <c r="EK93" s="16">
        <v>-0.38094811262618933</v>
      </c>
      <c r="EL93" s="16">
        <v>-1.0578798248518928</v>
      </c>
      <c r="EM93" s="16">
        <v>-0.47304950363115106</v>
      </c>
      <c r="EP93" s="15"/>
      <c r="ET93" s="25">
        <v>1643.3</v>
      </c>
      <c r="EU93" s="16">
        <v>-4.3187085236706668E-2</v>
      </c>
      <c r="EV93" s="24">
        <v>889.11</v>
      </c>
      <c r="EW93" s="16">
        <v>-0.38094811262618933</v>
      </c>
      <c r="EX93" s="7">
        <v>74.557648854816733</v>
      </c>
      <c r="EY93" s="7">
        <f t="shared" si="19"/>
        <v>0.98373968498660669</v>
      </c>
      <c r="EZ93" s="7">
        <f t="shared" si="20"/>
        <v>1.3515460830786096E-2</v>
      </c>
      <c r="FA93" s="7">
        <v>158.96902247391691</v>
      </c>
      <c r="FB93" s="7">
        <f t="shared" si="21"/>
        <v>2.09749285946021</v>
      </c>
      <c r="FC93" s="7">
        <f t="shared" si="22"/>
        <v>2.8817158662531695E-2</v>
      </c>
      <c r="FD93" s="7">
        <v>59.911187337457037</v>
      </c>
      <c r="FE93" s="7">
        <f t="shared" si="23"/>
        <v>0.7904891511974762</v>
      </c>
      <c r="FF93" s="7">
        <f t="shared" si="24"/>
        <v>1.086041899419387E-2</v>
      </c>
      <c r="FG93" s="7">
        <v>71.613186864629142</v>
      </c>
      <c r="FH93" s="7">
        <f t="shared" si="25"/>
        <v>0.94488942407880117</v>
      </c>
      <c r="FI93" s="7">
        <f t="shared" si="26"/>
        <v>1.2981702573821589E-2</v>
      </c>
      <c r="FJ93" s="7">
        <v>70.051669158375574</v>
      </c>
      <c r="FK93" s="7">
        <f t="shared" si="27"/>
        <v>0.92428621354245311</v>
      </c>
      <c r="FL93" s="7">
        <f t="shared" si="28"/>
        <v>1.2698637969188664E-2</v>
      </c>
      <c r="FM93" s="7">
        <v>78.187329699936043</v>
      </c>
      <c r="FN93" s="7">
        <f t="shared" si="29"/>
        <v>1.0316309630247942</v>
      </c>
      <c r="FO93" s="7">
        <f t="shared" si="30"/>
        <v>1.4173432347377116E-2</v>
      </c>
      <c r="FP93" s="7">
        <v>136.05634446565676</v>
      </c>
      <c r="FQ93" s="7">
        <f t="shared" si="31"/>
        <v>1.7951749753496626</v>
      </c>
      <c r="FR93" s="7">
        <f t="shared" si="32"/>
        <v>2.4663655877699076E-2</v>
      </c>
      <c r="FS93" s="7">
        <v>13.199448787499545</v>
      </c>
      <c r="FT93" s="7">
        <f t="shared" si="33"/>
        <v>0.17415814194324311</v>
      </c>
      <c r="FU93" s="7">
        <f t="shared" si="34"/>
        <v>2.3927341569313981E-3</v>
      </c>
      <c r="FV93" s="7">
        <v>66.790068947715284</v>
      </c>
      <c r="FW93" s="7">
        <f t="shared" si="35"/>
        <v>0.8812515200794776</v>
      </c>
      <c r="FX93" s="7">
        <f t="shared" si="36"/>
        <v>1.2107390383327928E-2</v>
      </c>
      <c r="FY93" s="7">
        <v>75.790018429348834</v>
      </c>
      <c r="FZ93" s="14">
        <v>72.786248083069594</v>
      </c>
      <c r="GA93" s="14">
        <f t="shared" si="37"/>
        <v>1.0412683772743869</v>
      </c>
      <c r="GR93" s="7"/>
      <c r="GS93" s="7"/>
      <c r="GT93" s="7"/>
      <c r="GU93" s="7"/>
      <c r="GV93" s="7"/>
      <c r="GW93" s="7"/>
      <c r="GX93" s="7"/>
      <c r="GY93" s="7"/>
      <c r="GZ93" s="7"/>
    </row>
    <row r="94" spans="1:208">
      <c r="A94" s="5">
        <v>93</v>
      </c>
      <c r="B94" s="40" t="s">
        <v>245</v>
      </c>
      <c r="C94" s="35">
        <f>((1+'Teste IPCA e Camb trim'!CO94/100)*(1+'Teste IPCA e Camb trim'!CO95/100)*(1+CO96/100)-1)*100</f>
        <v>2.5170209496959695</v>
      </c>
      <c r="D94" s="35">
        <f>((1+'Teste IPCA e Camb trim'!CP94/100)*(1+'Teste IPCA e Camb trim'!CP95/100)*(1+CP96/100)-1)*100</f>
        <v>-7.1029733737391858</v>
      </c>
      <c r="E94" s="35">
        <f>((1+'Teste IPCA e Camb trim'!CQ94/100)*(1+'Teste IPCA e Camb trim'!CQ95/100)*(1+CQ96/100)-1)*100</f>
        <v>1.1953424458467587</v>
      </c>
      <c r="F94" s="35">
        <f>((1+'Teste IPCA e Camb trim'!CR94/100)*(1+'Teste IPCA e Camb trim'!CR95/100)*(1+CR96/100)-1)*100</f>
        <v>0.37296717690178394</v>
      </c>
      <c r="G94" s="35">
        <f>((1+'Teste IPCA e Camb trim'!CS94/100)*(1+'Teste IPCA e Camb trim'!CS95/100)*(1+CS96/100)-1)*100</f>
        <v>0.96045923568073288</v>
      </c>
      <c r="H94" s="35">
        <f>((1+'Teste IPCA e Camb trim'!CT94/100)*(1+'Teste IPCA e Camb trim'!CT95/100)*(1+CT96/100)-1)*100</f>
        <v>1.0315517497723192</v>
      </c>
      <c r="I94" s="35">
        <f>((1+'Teste IPCA e Camb trim'!CU94/100)*(1+'Teste IPCA e Camb trim'!CU95/100)*(1+CU96/100)-1)*100</f>
        <v>0.36988408561193786</v>
      </c>
      <c r="J94" s="35">
        <f>((1+'Teste IPCA e Camb trim'!CV94/100)*(1+'Teste IPCA e Camb trim'!CV95/100)*(1+CV96/100)-1)*100</f>
        <v>9.9999999999988987E-3</v>
      </c>
      <c r="K94" s="35">
        <f>((1+'Teste IPCA e Camb trim'!CW94/100)*(1+'Teste IPCA e Camb trim'!CW95/100)*(1+CW96/100)-1)*100</f>
        <v>0.85771121662117089</v>
      </c>
      <c r="L94" s="35">
        <f>((1+'Teste IPCA e Camb trim'!CX94/100)*(1+'Teste IPCA e Camb trim'!CX95/100)*(1+CX96/100)-1)*100</f>
        <v>0.81653469948570478</v>
      </c>
      <c r="M94" s="35">
        <f>((1+'Teste IPCA e Camb trim'!CY94/100)*(1+'Teste IPCA e Camb trim'!CY95/100)*(1+CY96/100)-1)*100</f>
        <v>0.81218595999998922</v>
      </c>
      <c r="N94" s="35">
        <f>AVERAGE(CZ94:CZ96)</f>
        <v>1.9814395454545453</v>
      </c>
      <c r="O94" s="39">
        <f>(N94-N91)/N91</f>
        <v>-5.9771224795723644E-2</v>
      </c>
      <c r="P94" s="37">
        <f>IF(O94&gt;0,1,0)</f>
        <v>0</v>
      </c>
      <c r="Q94" s="35">
        <v>2.1074015151515151</v>
      </c>
      <c r="R94" s="35">
        <v>-2.05574660099875E-2</v>
      </c>
      <c r="S94" s="35">
        <v>0</v>
      </c>
      <c r="T94" s="35">
        <f>((1+'Teste IPCA e Camb trim'!DL94/100)*(1+'Teste IPCA e Camb trim'!DL95/100)*(1+DL96/100)-1)*100</f>
        <v>0.87616294824315322</v>
      </c>
      <c r="U94" s="35">
        <f>((1+'Teste IPCA e Camb trim'!DM94/100)*(1+'Teste IPCA e Camb trim'!DM95/100)*(1+DM96/100)-1)*100</f>
        <v>0.13355592654424875</v>
      </c>
      <c r="V94" s="35">
        <f>((1+'Teste IPCA e Camb trim'!DN94/100)*(1+'Teste IPCA e Camb trim'!DN95/100)*(1+DN96/100)-1)*100</f>
        <v>2.9735988883742293</v>
      </c>
      <c r="W94" s="35">
        <f>((1+'Teste IPCA e Camb trim'!DO94/100)*(1+'Teste IPCA e Camb trim'!DO95/100)*(1+DO96/100)-1)*100</f>
        <v>-5.002501250626068E-2</v>
      </c>
      <c r="AB94" s="35">
        <f>AVERAGE(DT94:DT96)</f>
        <v>1115.5</v>
      </c>
      <c r="AC94" s="39">
        <f>(AB94-AB91)/AB91</f>
        <v>1.6956878475704384E-2</v>
      </c>
      <c r="AD94" s="35">
        <f>AVERAGE(DV94:DV96)</f>
        <v>599.56666666666672</v>
      </c>
      <c r="AE94" s="39">
        <f>(AD94-AD91)/AD91</f>
        <v>3.3368555697688471E-4</v>
      </c>
      <c r="AF94" s="35">
        <f>AVERAGE(DX94:DX96)</f>
        <v>65.384005098975635</v>
      </c>
      <c r="AG94" s="39">
        <f>(AF94-AF91)/AF91</f>
        <v>-5.2106464615923151E-2</v>
      </c>
      <c r="AH94" s="37">
        <f>IF(AG94&gt;0,1,0)</f>
        <v>0</v>
      </c>
      <c r="AI94" s="35">
        <v>68.97821607411079</v>
      </c>
      <c r="AJ94" s="39">
        <f>(AI94-AI91)/AI91</f>
        <v>-3.0691367475649212E-2</v>
      </c>
      <c r="AK94" s="37">
        <f>IF(AJ94&gt;0,1,0)</f>
        <v>0</v>
      </c>
      <c r="AL94" s="35">
        <f>((1+'Teste IPCA e Camb trim'!EJ94/100)*(1+'Teste IPCA e Camb trim'!EJ95/100)*(1+EJ96/100)-1)*100</f>
        <v>6.7547009067125963E-2</v>
      </c>
      <c r="AM94" s="35">
        <f>((1+'Teste IPCA e Camb trim'!EK94/100)*(1+'Teste IPCA e Camb trim'!EK95/100)*(1+EK96/100)-1)*100</f>
        <v>-0.66920853437706374</v>
      </c>
      <c r="AN94" s="35">
        <f>((1+'Teste IPCA e Camb trim'!EL94/100)*(1+'Teste IPCA e Camb trim'!EL95/100)*(1+EL96/100)-1)*100</f>
        <v>2.1191667131531977</v>
      </c>
      <c r="AO94" s="35">
        <f>((1+'Teste IPCA e Camb trim'!EM94/100)*(1+'Teste IPCA e Camb trim'!EM95/100)*(1+EM96/100)-1)*100</f>
        <v>-0.87918953898334928</v>
      </c>
      <c r="AQ94" s="39"/>
      <c r="AV94" s="35">
        <f>AVERAGE(ET94:ET96)</f>
        <v>1648.2333333333333</v>
      </c>
      <c r="AW94" s="39">
        <f>(AV94-AV91)/AV91</f>
        <v>8.9824269285077828E-3</v>
      </c>
      <c r="AX94" s="35">
        <f>AVERAGE(EV94:EV96)</f>
        <v>885.90666666666664</v>
      </c>
      <c r="AY94" s="39">
        <f>(AX94-AX91)/AX91</f>
        <v>-7.5357556294111299E-3</v>
      </c>
      <c r="AZ94" s="35">
        <f>L94+AZ91</f>
        <v>57.984557877767791</v>
      </c>
      <c r="BA94" s="35">
        <f>M94+BA91</f>
        <v>56.223668959300099</v>
      </c>
      <c r="BB94" s="35">
        <f>AZ94/$BA94</f>
        <v>1.0313193527043278</v>
      </c>
      <c r="BD94" s="35">
        <f>C94+BD91</f>
        <v>60.454223194743044</v>
      </c>
      <c r="BE94" s="35">
        <f>BD94/$AZ94</f>
        <v>1.0425917762825982</v>
      </c>
      <c r="BF94" s="35">
        <f>BD94/$BA94</f>
        <v>1.0752450758506247</v>
      </c>
      <c r="BG94" s="35">
        <f>D94+BG91</f>
        <v>96.341675954996916</v>
      </c>
      <c r="BH94" s="35">
        <f>BG94/$AZ94</f>
        <v>1.6615057436168856</v>
      </c>
      <c r="BI94" s="35">
        <f>BG94/$BA94</f>
        <v>1.7135430280214894</v>
      </c>
      <c r="BJ94" s="35">
        <f>E94+BJ91</f>
        <v>48.709640999817537</v>
      </c>
      <c r="BK94" s="35">
        <f>BJ94/$AZ94</f>
        <v>0.84004505307254562</v>
      </c>
      <c r="BL94" s="35">
        <f>BJ94/$BA94</f>
        <v>0.86635472037725048</v>
      </c>
      <c r="BM94" s="35">
        <f>F94+BM91</f>
        <v>55.314411446494802</v>
      </c>
      <c r="BN94" s="35">
        <f>BM94/$AZ94</f>
        <v>0.95395073224664928</v>
      </c>
      <c r="BO94" s="35">
        <f>BM94/$BA94</f>
        <v>0.98382785169243403</v>
      </c>
      <c r="BP94" s="35">
        <f>G94+BP91</f>
        <v>54.63748451755972</v>
      </c>
      <c r="BQ94" s="35">
        <f>BP94/$AZ94</f>
        <v>0.94227647010323423</v>
      </c>
      <c r="BR94" s="35">
        <f>BP94/$BA94</f>
        <v>0.97178795921538652</v>
      </c>
      <c r="BS94" s="35">
        <f>H94+BS91</f>
        <v>59.409173648709704</v>
      </c>
      <c r="BT94" s="35">
        <f>BS94/$AZ94</f>
        <v>1.0245688821831671</v>
      </c>
      <c r="BU94" s="35">
        <f>BS94/$BA94</f>
        <v>1.0566577163741406</v>
      </c>
      <c r="BV94" s="35">
        <f>I94+BV91</f>
        <v>88.821672597232251</v>
      </c>
      <c r="BW94" s="35">
        <f>BV94/$AZ94</f>
        <v>1.5318159842568688</v>
      </c>
      <c r="BX94" s="35">
        <f>BV94/$BA94</f>
        <v>1.5797914693459369</v>
      </c>
      <c r="BY94" s="35">
        <f>J94+BY91</f>
        <v>12.550713000000059</v>
      </c>
      <c r="BZ94" s="35">
        <f>BY94/$AZ94</f>
        <v>0.21644923164641741</v>
      </c>
      <c r="CA94" s="35">
        <f>BY94/$BA94</f>
        <v>0.22322828147493234</v>
      </c>
      <c r="CB94" s="35">
        <f>K94+CB91</f>
        <v>52.564863473109362</v>
      </c>
      <c r="CC94" s="35">
        <f>CB94/$AZ94</f>
        <v>0.90653210780561233</v>
      </c>
      <c r="CD94" s="35">
        <f>CB94/$BA94</f>
        <v>0.93492410662777414</v>
      </c>
      <c r="CO94" s="7">
        <v>0.19010032283828249</v>
      </c>
      <c r="CP94" s="7">
        <v>-2.4729739373955617</v>
      </c>
      <c r="CQ94" s="7">
        <v>0.35188072604264153</v>
      </c>
      <c r="CR94" s="7">
        <v>0.24538312576924959</v>
      </c>
      <c r="CS94" s="7">
        <v>0.28641347647448967</v>
      </c>
      <c r="CT94" s="7">
        <v>0.46007576811533113</v>
      </c>
      <c r="CU94" s="7">
        <v>0.73252930553799889</v>
      </c>
      <c r="CV94" s="7">
        <v>0</v>
      </c>
      <c r="CW94" s="7">
        <v>4.8918609640979938E-2</v>
      </c>
      <c r="CX94" s="7">
        <v>0.25082957917041959</v>
      </c>
      <c r="CY94" s="7">
        <v>0.25</v>
      </c>
      <c r="CZ94" s="8">
        <v>2.0316349999999996</v>
      </c>
      <c r="DA94" s="15">
        <v>-2.7123923373115311E-2</v>
      </c>
      <c r="DB94" s="15">
        <v>0</v>
      </c>
      <c r="DC94" s="8">
        <v>2.0882772727272725</v>
      </c>
      <c r="DD94" s="15">
        <v>-3.6132009794248576E-3</v>
      </c>
      <c r="DE94" s="15">
        <v>0</v>
      </c>
      <c r="DF94" s="8">
        <v>2.1380772727272728</v>
      </c>
      <c r="DG94" s="15">
        <v>-5.323387208645225E-3</v>
      </c>
      <c r="DH94" s="15">
        <v>0</v>
      </c>
      <c r="DI94" s="8">
        <v>2.1575000000000002</v>
      </c>
      <c r="DJ94" s="15">
        <v>4.4783895533804241E-3</v>
      </c>
      <c r="DK94" s="15">
        <v>1</v>
      </c>
      <c r="DL94" s="16">
        <v>0.40646734712310728</v>
      </c>
      <c r="DM94" s="16">
        <v>6.6777963272124374E-2</v>
      </c>
      <c r="DN94" s="16">
        <v>2.2788327929596841</v>
      </c>
      <c r="DO94" s="16">
        <v>-5.002501250626068E-2</v>
      </c>
      <c r="DP94" s="15"/>
      <c r="DQ94" s="15"/>
      <c r="DR94" s="15"/>
      <c r="DS94" s="15"/>
      <c r="DT94" s="24">
        <v>1111.5999999999999</v>
      </c>
      <c r="DU94" s="16">
        <v>0.40646734712310728</v>
      </c>
      <c r="DV94" s="29">
        <v>599.4</v>
      </c>
      <c r="DW94" s="16">
        <v>6.6777963272124374E-2</v>
      </c>
      <c r="DX94" s="9">
        <v>66.824394156939135</v>
      </c>
      <c r="DY94" s="18">
        <v>-2.2373503502961009E-2</v>
      </c>
      <c r="DZ94" s="15">
        <v>0</v>
      </c>
      <c r="EA94" s="9">
        <v>68.353706038430332</v>
      </c>
      <c r="EB94" s="15">
        <v>-2.6745798498935634E-3</v>
      </c>
      <c r="EC94" s="15">
        <v>0</v>
      </c>
      <c r="ED94" s="9">
        <v>70.043928429512334</v>
      </c>
      <c r="EE94" s="15">
        <v>-8.6735798839691729E-3</v>
      </c>
      <c r="EF94" s="15">
        <v>0</v>
      </c>
      <c r="EG94" s="9">
        <v>71.261931734958011</v>
      </c>
      <c r="EH94" s="15">
        <v>-4.2786152012047251E-3</v>
      </c>
      <c r="EI94" s="15">
        <v>0</v>
      </c>
      <c r="EJ94" s="16">
        <v>0.25923446723057353</v>
      </c>
      <c r="EK94" s="16">
        <v>-7.9855136034912011E-2</v>
      </c>
      <c r="EL94" s="16">
        <v>1.8991303916646496</v>
      </c>
      <c r="EM94" s="16">
        <v>-0.42062748248314907</v>
      </c>
      <c r="EP94" s="15"/>
      <c r="ET94" s="25">
        <v>1647.56</v>
      </c>
      <c r="EU94" s="16">
        <v>0.25923446723057353</v>
      </c>
      <c r="EV94" s="24">
        <v>888.4</v>
      </c>
      <c r="EW94" s="16">
        <v>-7.9855136034912011E-2</v>
      </c>
      <c r="EX94" s="7">
        <v>74.889483508828675</v>
      </c>
      <c r="EY94" s="7">
        <f t="shared" si="19"/>
        <v>0.98240257726787528</v>
      </c>
      <c r="EZ94" s="7">
        <f t="shared" si="20"/>
        <v>1.3417461688551175E-2</v>
      </c>
      <c r="FA94" s="7">
        <v>152.56478604220888</v>
      </c>
      <c r="FB94" s="7">
        <f t="shared" si="21"/>
        <v>2.0013496152703296</v>
      </c>
      <c r="FC94" s="7">
        <f t="shared" si="22"/>
        <v>2.7334040453116777E-2</v>
      </c>
      <c r="FD94" s="7">
        <v>60.4738839844835</v>
      </c>
      <c r="FE94" s="7">
        <f t="shared" si="23"/>
        <v>0.7932982937016958</v>
      </c>
      <c r="FF94" s="7">
        <f t="shared" si="24"/>
        <v>1.0834712479009682E-2</v>
      </c>
      <c r="FG94" s="7">
        <v>72.0342966667898</v>
      </c>
      <c r="FH94" s="7">
        <f t="shared" si="25"/>
        <v>0.94494814734288257</v>
      </c>
      <c r="FI94" s="7">
        <f t="shared" si="26"/>
        <v>1.2905916431837049E-2</v>
      </c>
      <c r="FJ94" s="7">
        <v>70.538720055814991</v>
      </c>
      <c r="FK94" s="7">
        <f t="shared" si="27"/>
        <v>0.92532912677706447</v>
      </c>
      <c r="FL94" s="7">
        <f t="shared" si="28"/>
        <v>1.2637963697489749E-2</v>
      </c>
      <c r="FM94" s="7">
        <v>79.007126425737212</v>
      </c>
      <c r="FN94" s="7">
        <f t="shared" si="29"/>
        <v>1.0364179453050026</v>
      </c>
      <c r="FO94" s="7">
        <f t="shared" si="30"/>
        <v>1.4155192989345115E-2</v>
      </c>
      <c r="FP94" s="7">
        <v>137.7855263664494</v>
      </c>
      <c r="FQ94" s="7">
        <f t="shared" si="31"/>
        <v>1.8074748265108955</v>
      </c>
      <c r="FR94" s="7">
        <f t="shared" si="32"/>
        <v>2.4686136619445999E-2</v>
      </c>
      <c r="FS94" s="7">
        <v>13.199448787499545</v>
      </c>
      <c r="FT94" s="7">
        <f t="shared" si="33"/>
        <v>0.17315078032052647</v>
      </c>
      <c r="FU94" s="7">
        <f t="shared" si="34"/>
        <v>2.3648593917113851E-3</v>
      </c>
      <c r="FV94" s="7">
        <v>66.87166033046374</v>
      </c>
      <c r="FW94" s="7">
        <f t="shared" si="35"/>
        <v>0.87722452308119847</v>
      </c>
      <c r="FX94" s="7">
        <f t="shared" si="36"/>
        <v>1.1980960456591059E-2</v>
      </c>
      <c r="FY94" s="7">
        <v>76.230951792798777</v>
      </c>
      <c r="FZ94" s="14">
        <v>73.218213703277257</v>
      </c>
      <c r="GA94" s="14">
        <f t="shared" si="37"/>
        <v>1.0411473858366838</v>
      </c>
      <c r="GR94" s="7"/>
      <c r="GS94" s="7"/>
      <c r="GT94" s="7"/>
      <c r="GU94" s="7"/>
      <c r="GV94" s="7"/>
      <c r="GW94" s="7"/>
      <c r="GX94" s="7"/>
      <c r="GY94" s="7"/>
      <c r="GZ94" s="7"/>
    </row>
    <row r="95" spans="1:208">
      <c r="A95" s="5">
        <v>94</v>
      </c>
      <c r="B95" s="6"/>
      <c r="P95" s="37"/>
      <c r="AG95" s="39"/>
      <c r="AH95" s="37"/>
      <c r="AJ95" s="39"/>
      <c r="AK95" s="37"/>
      <c r="AQ95" s="39"/>
      <c r="CO95" s="7">
        <v>0.6167883788596118</v>
      </c>
      <c r="CP95" s="7">
        <v>-3.7755950225194401</v>
      </c>
      <c r="CQ95" s="7">
        <v>0.44413980050850288</v>
      </c>
      <c r="CR95" s="7">
        <v>0.30142606315681775</v>
      </c>
      <c r="CS95" s="7">
        <v>0.32665449957895998</v>
      </c>
      <c r="CT95" s="7">
        <v>0.24978737491856418</v>
      </c>
      <c r="CU95" s="7">
        <v>0.47614380527485345</v>
      </c>
      <c r="CV95" s="7">
        <v>0</v>
      </c>
      <c r="CW95" s="7">
        <v>0.39070616340179942</v>
      </c>
      <c r="CX95" s="7">
        <v>0.28263377580270976</v>
      </c>
      <c r="CY95" s="7">
        <v>0.28000000000000003</v>
      </c>
      <c r="CZ95" s="8">
        <v>1.9812136363636363</v>
      </c>
      <c r="DA95" s="15">
        <v>-2.4818121186317099E-2</v>
      </c>
      <c r="DB95" s="15">
        <v>0</v>
      </c>
      <c r="DC95" s="8">
        <v>2.0316349999999996</v>
      </c>
      <c r="DD95" s="15">
        <v>-2.7123923373115311E-2</v>
      </c>
      <c r="DE95" s="15">
        <v>0</v>
      </c>
      <c r="DF95" s="8">
        <v>2.09585</v>
      </c>
      <c r="DG95" s="15">
        <v>-1.975011533302018E-2</v>
      </c>
      <c r="DH95" s="15">
        <v>0</v>
      </c>
      <c r="DI95" s="8">
        <v>2.1495199999999999</v>
      </c>
      <c r="DJ95" s="15">
        <v>-3.6987253765934369E-3</v>
      </c>
      <c r="DK95" s="15">
        <v>0</v>
      </c>
      <c r="DL95" s="16">
        <v>0.58474271320618776</v>
      </c>
      <c r="DM95" s="16">
        <v>1.6683350016677423E-2</v>
      </c>
      <c r="DN95" s="16">
        <v>0.27171451861245366</v>
      </c>
      <c r="DO95" s="16">
        <v>-6.6733400066731896E-2</v>
      </c>
      <c r="DP95" s="15"/>
      <c r="DQ95" s="15"/>
      <c r="DR95" s="15"/>
      <c r="DS95" s="15"/>
      <c r="DT95" s="24">
        <v>1118.0999999999999</v>
      </c>
      <c r="DU95" s="16">
        <v>0.58474271320618776</v>
      </c>
      <c r="DV95" s="29">
        <v>599.5</v>
      </c>
      <c r="DW95" s="16">
        <v>1.6683350016677423E-2</v>
      </c>
      <c r="DX95" s="9">
        <v>65.395681569353741</v>
      </c>
      <c r="DY95" s="18">
        <v>-2.1380105358381803E-2</v>
      </c>
      <c r="DZ95" s="15">
        <v>0</v>
      </c>
      <c r="EA95" s="9">
        <v>66.824394156939135</v>
      </c>
      <c r="EB95" s="15">
        <v>-2.2373503502961009E-2</v>
      </c>
      <c r="EC95" s="15">
        <v>0</v>
      </c>
      <c r="ED95" s="9">
        <v>68.537013754389704</v>
      </c>
      <c r="EE95" s="15">
        <v>-2.1513851505903188E-2</v>
      </c>
      <c r="EF95" s="15">
        <v>0</v>
      </c>
      <c r="EG95" s="9">
        <v>70.656775617171547</v>
      </c>
      <c r="EH95" s="15">
        <v>-8.4919971021442438E-3</v>
      </c>
      <c r="EI95" s="15">
        <v>0</v>
      </c>
      <c r="EJ95" s="16">
        <v>0.31379737308505629</v>
      </c>
      <c r="EK95" s="16">
        <v>-0.2521386762719513</v>
      </c>
      <c r="EL95" s="16">
        <v>-4.3187085236706668E-2</v>
      </c>
      <c r="EM95" s="16">
        <v>-0.38094811262618933</v>
      </c>
      <c r="EP95" s="15"/>
      <c r="ET95" s="25">
        <v>1652.73</v>
      </c>
      <c r="EU95" s="16">
        <v>0.31379737308505629</v>
      </c>
      <c r="EV95" s="24">
        <v>886.16</v>
      </c>
      <c r="EW95" s="16">
        <v>-0.2521386762719513</v>
      </c>
      <c r="EX95" s="7">
        <v>75.968181518958744</v>
      </c>
      <c r="EY95" s="7">
        <f t="shared" si="19"/>
        <v>0.99008382657773297</v>
      </c>
      <c r="EZ95" s="7">
        <f t="shared" si="20"/>
        <v>1.3433385453426655E-2</v>
      </c>
      <c r="FA95" s="7">
        <v>143.02896255176236</v>
      </c>
      <c r="FB95" s="7">
        <f t="shared" si="21"/>
        <v>1.8640786145361603</v>
      </c>
      <c r="FC95" s="7">
        <f t="shared" si="22"/>
        <v>2.5291683261920016E-2</v>
      </c>
      <c r="FD95" s="7">
        <v>61.186612372680436</v>
      </c>
      <c r="FE95" s="7">
        <f t="shared" si="23"/>
        <v>0.7974374810874405</v>
      </c>
      <c r="FF95" s="7">
        <f t="shared" si="24"/>
        <v>1.0819573828899608E-2</v>
      </c>
      <c r="FG95" s="7">
        <v>72.552852874512027</v>
      </c>
      <c r="FH95" s="7">
        <f t="shared" si="25"/>
        <v>0.94557227469241556</v>
      </c>
      <c r="FI95" s="7">
        <f t="shared" si="26"/>
        <v>1.2829455950131487E-2</v>
      </c>
      <c r="FJ95" s="7">
        <v>71.095792458401689</v>
      </c>
      <c r="FK95" s="7">
        <f t="shared" si="27"/>
        <v>0.92658258817507477</v>
      </c>
      <c r="FL95" s="7">
        <f t="shared" si="28"/>
        <v>1.2571805262604426E-2</v>
      </c>
      <c r="FM95" s="7">
        <v>79.454263627753235</v>
      </c>
      <c r="FN95" s="7">
        <f t="shared" si="29"/>
        <v>1.0355174995316927</v>
      </c>
      <c r="FO95" s="7">
        <f t="shared" si="30"/>
        <v>1.4049826228411428E-2</v>
      </c>
      <c r="FP95" s="7">
        <v>138.91772742008345</v>
      </c>
      <c r="FQ95" s="7">
        <f t="shared" si="31"/>
        <v>1.8104974002732175</v>
      </c>
      <c r="FR95" s="7">
        <f t="shared" si="32"/>
        <v>2.4564697238176256E-2</v>
      </c>
      <c r="FS95" s="7">
        <v>13.199448787499545</v>
      </c>
      <c r="FT95" s="7">
        <f t="shared" si="33"/>
        <v>0.17202676835147035</v>
      </c>
      <c r="FU95" s="7">
        <f t="shared" si="34"/>
        <v>2.334046699419755E-3</v>
      </c>
      <c r="FV95" s="7">
        <v>67.523638192345786</v>
      </c>
      <c r="FW95" s="7">
        <f t="shared" si="35"/>
        <v>0.88002714753997191</v>
      </c>
      <c r="FX95" s="7">
        <f t="shared" si="36"/>
        <v>1.1940144425191122E-2</v>
      </c>
      <c r="FY95" s="7">
        <v>76.729039985983817</v>
      </c>
      <c r="FZ95" s="14">
        <v>73.703224701646405</v>
      </c>
      <c r="GA95" s="14">
        <f t="shared" si="37"/>
        <v>1.041054042025787</v>
      </c>
      <c r="GR95" s="7"/>
      <c r="GS95" s="7"/>
      <c r="GT95" s="7"/>
      <c r="GU95" s="7"/>
      <c r="GV95" s="7"/>
      <c r="GW95" s="7"/>
      <c r="GX95" s="7"/>
      <c r="GY95" s="7"/>
      <c r="GZ95" s="7"/>
    </row>
    <row r="96" spans="1:208">
      <c r="A96" s="5">
        <v>95</v>
      </c>
      <c r="B96" s="6"/>
      <c r="P96" s="37"/>
      <c r="AG96" s="39"/>
      <c r="AH96" s="37"/>
      <c r="AJ96" s="39"/>
      <c r="AK96" s="37"/>
      <c r="AQ96" s="39"/>
      <c r="CO96" s="7">
        <v>1.6952609847304068</v>
      </c>
      <c r="CP96" s="7">
        <v>-1.0099375665473032</v>
      </c>
      <c r="CQ96" s="7">
        <v>0.39461171949450868</v>
      </c>
      <c r="CR96" s="7">
        <v>-0.17363094649066602</v>
      </c>
      <c r="CS96" s="7">
        <v>0.34434140861645535</v>
      </c>
      <c r="CT96" s="7">
        <v>0.31827641095216741</v>
      </c>
      <c r="CU96" s="7">
        <v>-0.83218944221542523</v>
      </c>
      <c r="CV96" s="7">
        <v>9.9999999999988987E-3</v>
      </c>
      <c r="CW96" s="7">
        <v>0.41606539379472895</v>
      </c>
      <c r="CX96" s="7">
        <v>0.28086212775915165</v>
      </c>
      <c r="CY96" s="7">
        <v>0.28000000000000003</v>
      </c>
      <c r="CZ96" s="8">
        <v>1.93147</v>
      </c>
      <c r="DA96" s="15">
        <v>-2.5107658987718717E-2</v>
      </c>
      <c r="DB96" s="15">
        <v>0</v>
      </c>
      <c r="DC96" s="8">
        <v>1.9812136363636363</v>
      </c>
      <c r="DD96" s="15">
        <v>-2.4818121186317099E-2</v>
      </c>
      <c r="DE96" s="15">
        <v>0</v>
      </c>
      <c r="DF96" s="8">
        <v>2.0882772727272725</v>
      </c>
      <c r="DG96" s="15">
        <v>-3.6132009794248576E-3</v>
      </c>
      <c r="DH96" s="15">
        <v>0</v>
      </c>
      <c r="DI96" s="8">
        <v>2.1380772727272728</v>
      </c>
      <c r="DJ96" s="15">
        <v>-5.323387208645225E-3</v>
      </c>
      <c r="DK96" s="15">
        <v>0</v>
      </c>
      <c r="DL96" s="16">
        <v>-0.11626867006528929</v>
      </c>
      <c r="DM96" s="16">
        <v>5.0041701417846696E-2</v>
      </c>
      <c r="DN96" s="16">
        <v>0.40646734712310728</v>
      </c>
      <c r="DO96" s="16">
        <v>6.6777963272124374E-2</v>
      </c>
      <c r="DP96" s="15"/>
      <c r="DQ96" s="15"/>
      <c r="DR96" s="15"/>
      <c r="DS96" s="15"/>
      <c r="DT96" s="24">
        <v>1116.8</v>
      </c>
      <c r="DU96" s="16">
        <v>-0.11626867006528929</v>
      </c>
      <c r="DV96" s="29">
        <v>599.79999999999995</v>
      </c>
      <c r="DW96" s="16">
        <v>5.0041701417846696E-2</v>
      </c>
      <c r="DX96" s="9">
        <v>63.931939570634015</v>
      </c>
      <c r="DY96" s="18">
        <v>-2.2382854090562551E-2</v>
      </c>
      <c r="DZ96" s="15">
        <v>0</v>
      </c>
      <c r="EA96" s="9">
        <v>65.395681569353741</v>
      </c>
      <c r="EB96" s="15">
        <v>-2.1380105358381803E-2</v>
      </c>
      <c r="EC96" s="15">
        <v>0</v>
      </c>
      <c r="ED96" s="9">
        <v>68.353706038430332</v>
      </c>
      <c r="EE96" s="15">
        <v>-2.6745798498935634E-3</v>
      </c>
      <c r="EF96" s="15">
        <v>0</v>
      </c>
      <c r="EG96" s="9">
        <v>70.043928429512334</v>
      </c>
      <c r="EH96" s="15">
        <v>-8.6735798839691729E-3</v>
      </c>
      <c r="EI96" s="15">
        <v>0</v>
      </c>
      <c r="EJ96" s="16">
        <v>-0.50340951032533665</v>
      </c>
      <c r="EK96" s="16">
        <v>-0.33853931569919338</v>
      </c>
      <c r="EL96" s="16">
        <v>0.25923446723057353</v>
      </c>
      <c r="EM96" s="16">
        <v>-7.9855136034912011E-2</v>
      </c>
      <c r="EP96" s="15"/>
      <c r="ET96" s="25">
        <v>1644.41</v>
      </c>
      <c r="EU96" s="16">
        <v>-0.50340951032533665</v>
      </c>
      <c r="EV96" s="24">
        <v>883.16</v>
      </c>
      <c r="EW96" s="16">
        <v>-0.33853931569919338</v>
      </c>
      <c r="EX96" s="7">
        <v>78.951301445789241</v>
      </c>
      <c r="EY96" s="7">
        <f t="shared" si="19"/>
        <v>1.0223488179743483</v>
      </c>
      <c r="EZ96" s="7">
        <f t="shared" si="20"/>
        <v>1.3780218580032014E-2</v>
      </c>
      <c r="FA96" s="7">
        <v>140.57452176136192</v>
      </c>
      <c r="FB96" s="7">
        <f t="shared" si="21"/>
        <v>1.8203144663640318</v>
      </c>
      <c r="FC96" s="7">
        <f t="shared" si="22"/>
        <v>2.4535981056438293E-2</v>
      </c>
      <c r="FD96" s="7">
        <v>61.822673635359223</v>
      </c>
      <c r="FE96" s="7">
        <f t="shared" si="23"/>
        <v>0.80054839068766637</v>
      </c>
      <c r="FF96" s="7">
        <f t="shared" si="24"/>
        <v>1.0790575206441628E-2</v>
      </c>
      <c r="FG96" s="7">
        <v>72.253247722869361</v>
      </c>
      <c r="FH96" s="7">
        <f t="shared" si="25"/>
        <v>0.93561500635937789</v>
      </c>
      <c r="FI96" s="7">
        <f t="shared" si="26"/>
        <v>1.2611135326527826E-2</v>
      </c>
      <c r="FJ96" s="7">
        <v>71.684946120236432</v>
      </c>
      <c r="FK96" s="7">
        <f t="shared" si="27"/>
        <v>0.92825600833065458</v>
      </c>
      <c r="FL96" s="7">
        <f t="shared" si="28"/>
        <v>1.2511943544248701E-2</v>
      </c>
      <c r="FM96" s="7">
        <v>80.025424217328279</v>
      </c>
      <c r="FN96" s="7">
        <f t="shared" si="29"/>
        <v>1.036257748235571</v>
      </c>
      <c r="FO96" s="7">
        <f t="shared" si="30"/>
        <v>1.3967696763450698E-2</v>
      </c>
      <c r="FP96" s="7">
        <v>136.92947931691251</v>
      </c>
      <c r="FQ96" s="7">
        <f t="shared" si="31"/>
        <v>1.7731144232196141</v>
      </c>
      <c r="FR96" s="7">
        <f t="shared" si="32"/>
        <v>2.3899772650773234E-2</v>
      </c>
      <c r="FS96" s="7">
        <v>13.210768732378298</v>
      </c>
      <c r="FT96" s="7">
        <f t="shared" si="33"/>
        <v>0.17106765247376118</v>
      </c>
      <c r="FU96" s="7">
        <f t="shared" si="34"/>
        <v>2.3058173508061232E-3</v>
      </c>
      <c r="FV96" s="7">
        <v>68.220646077290013</v>
      </c>
      <c r="FW96" s="7">
        <f t="shared" si="35"/>
        <v>0.88339641780893752</v>
      </c>
      <c r="FX96" s="7">
        <f t="shared" si="36"/>
        <v>1.1907282051095291E-2</v>
      </c>
      <c r="FY96" s="7">
        <v>77.225404928056761</v>
      </c>
      <c r="FZ96" s="14">
        <v>74.189593730810998</v>
      </c>
      <c r="GA96" s="14">
        <f t="shared" si="37"/>
        <v>1.0409196363611435</v>
      </c>
      <c r="GR96" s="7"/>
      <c r="GS96" s="7"/>
      <c r="GT96" s="7"/>
      <c r="GU96" s="7"/>
      <c r="GV96" s="7"/>
      <c r="GW96" s="7"/>
      <c r="GX96" s="7"/>
      <c r="GY96" s="7"/>
      <c r="GZ96" s="7"/>
    </row>
    <row r="97" spans="1:208">
      <c r="A97" s="5">
        <v>96</v>
      </c>
      <c r="B97" s="40" t="s">
        <v>246</v>
      </c>
      <c r="C97" s="35">
        <f>((1+'Teste IPCA e Camb trim'!CO97/100)*(1+'Teste IPCA e Camb trim'!CO98/100)*(1+CO99/100)-1)*100</f>
        <v>5.0516294323142308</v>
      </c>
      <c r="D97" s="35">
        <f>((1+'Teste IPCA e Camb trim'!CP97/100)*(1+'Teste IPCA e Camb trim'!CP98/100)*(1+CP99/100)-1)*100</f>
        <v>-1.4680847451160051</v>
      </c>
      <c r="E97" s="35">
        <f>((1+'Teste IPCA e Camb trim'!CQ97/100)*(1+'Teste IPCA e Camb trim'!CQ98/100)*(1+CQ99/100)-1)*100</f>
        <v>0.25981285489911077</v>
      </c>
      <c r="F97" s="35">
        <f>((1+'Teste IPCA e Camb trim'!CR97/100)*(1+'Teste IPCA e Camb trim'!CR98/100)*(1+CR99/100)-1)*100</f>
        <v>-4.9813113026819789E-2</v>
      </c>
      <c r="G97" s="35">
        <f>((1+'Teste IPCA e Camb trim'!CS97/100)*(1+'Teste IPCA e Camb trim'!CS98/100)*(1+CS99/100)-1)*100</f>
        <v>1.0743125961887756</v>
      </c>
      <c r="H97" s="35">
        <f>((1+'Teste IPCA e Camb trim'!CT97/100)*(1+'Teste IPCA e Camb trim'!CT98/100)*(1+CT99/100)-1)*100</f>
        <v>1.3090503785210039</v>
      </c>
      <c r="I97" s="35">
        <f>((1+'Teste IPCA e Camb trim'!CU97/100)*(1+'Teste IPCA e Camb trim'!CU98/100)*(1+CU99/100)-1)*100</f>
        <v>-2.7860102219630423</v>
      </c>
      <c r="J97" s="35">
        <f>((1+'Teste IPCA e Camb trim'!CV97/100)*(1+'Teste IPCA e Camb trim'!CV98/100)*(1+CV99/100)-1)*100</f>
        <v>0</v>
      </c>
      <c r="K97" s="35">
        <f>((1+'Teste IPCA e Camb trim'!CW97/100)*(1+'Teste IPCA e Camb trim'!CW98/100)*(1+CW99/100)-1)*100</f>
        <v>0.82166141165540552</v>
      </c>
      <c r="L97" s="35">
        <f>((1+'Teste IPCA e Camb trim'!CX97/100)*(1+'Teste IPCA e Camb trim'!CX98/100)*(1+CX99/100)-1)*100</f>
        <v>0.89188542442804053</v>
      </c>
      <c r="M97" s="35">
        <f>((1+'Teste IPCA e Camb trim'!CY97/100)*(1+'Teste IPCA e Camb trim'!CY98/100)*(1+CY99/100)-1)*100</f>
        <v>0.89240803040000483</v>
      </c>
      <c r="N97" s="35">
        <f>AVERAGE(CZ97:CZ99)</f>
        <v>1.9157367242216214</v>
      </c>
      <c r="O97" s="39">
        <f>(N97-N94)/N94</f>
        <v>-3.3159134924730438E-2</v>
      </c>
      <c r="P97" s="37">
        <f>IF(O97&gt;0,1,0)</f>
        <v>0</v>
      </c>
      <c r="Q97" s="35">
        <v>1.9814395454545453</v>
      </c>
      <c r="R97" s="35">
        <v>-5.9771224795723644E-2</v>
      </c>
      <c r="S97" s="35">
        <v>0</v>
      </c>
      <c r="T97" s="35">
        <f>((1+'Teste IPCA e Camb trim'!DL97/100)*(1+'Teste IPCA e Camb trim'!DL98/100)*(1+DL99/100)-1)*100</f>
        <v>-0.36712034383954428</v>
      </c>
      <c r="U97" s="35">
        <f>((1+'Teste IPCA e Camb trim'!DM97/100)*(1+'Teste IPCA e Camb trim'!DM98/100)*(1+DM99/100)-1)*100</f>
        <v>1.6672224074709696E-2</v>
      </c>
      <c r="V97" s="35">
        <f>((1+'Teste IPCA e Camb trim'!DN97/100)*(1+'Teste IPCA e Camb trim'!DN98/100)*(1+DN99/100)-1)*100</f>
        <v>-0.50377833753147971</v>
      </c>
      <c r="W97" s="35">
        <f>((1+'Teste IPCA e Camb trim'!DO97/100)*(1+'Teste IPCA e Camb trim'!DO98/100)*(1+DO99/100)-1)*100</f>
        <v>1.6683350016699627E-2</v>
      </c>
      <c r="AB97" s="35">
        <f>AVERAGE(DT97:DT99)</f>
        <v>1108.6333333333332</v>
      </c>
      <c r="AC97" s="39">
        <f>(AB97-AB94)/AB94</f>
        <v>-6.1556850440760086E-3</v>
      </c>
      <c r="AD97" s="35">
        <f>AVERAGE(DV97:DV99)</f>
        <v>599.76666666666677</v>
      </c>
      <c r="AE97" s="39">
        <f>(AD97-AD94)/AD94</f>
        <v>3.3357424806812496E-4</v>
      </c>
      <c r="AF97" s="35">
        <f>AVERAGE(DX97:DX99)</f>
        <v>62.959282321444221</v>
      </c>
      <c r="AG97" s="39">
        <f>(AF97-AF94)/AF94</f>
        <v>-3.708434155816806E-2</v>
      </c>
      <c r="AH97" s="37">
        <f>IF(AG97&gt;0,1,0)</f>
        <v>0</v>
      </c>
      <c r="AI97" s="35">
        <v>65.384005098975635</v>
      </c>
      <c r="AJ97" s="39">
        <f>(AI97-AI94)/AI94</f>
        <v>-5.2106464615923151E-2</v>
      </c>
      <c r="AK97" s="37">
        <f>IF(AJ97&gt;0,1,0)</f>
        <v>0</v>
      </c>
      <c r="AL97" s="35">
        <f>((1+'Teste IPCA e Camb trim'!EJ97/100)*(1+'Teste IPCA e Camb trim'!EJ98/100)*(1+EJ99/100)-1)*100</f>
        <v>-1.3798261990622729</v>
      </c>
      <c r="AM97" s="35">
        <f>((1+'Teste IPCA e Camb trim'!EK97/100)*(1+'Teste IPCA e Camb trim'!EK98/100)*(1+EK99/100)-1)*100</f>
        <v>-0.99981883237463265</v>
      </c>
      <c r="AN97" s="35">
        <f>((1+'Teste IPCA e Camb trim'!EL97/100)*(1+'Teste IPCA e Camb trim'!EL98/100)*(1+EL99/100)-1)*100</f>
        <v>-1.3802228750394496</v>
      </c>
      <c r="AO97" s="35">
        <f>((1+'Teste IPCA e Camb trim'!EM97/100)*(1+'Teste IPCA e Camb trim'!EM98/100)*(1+EM99/100)-1)*100</f>
        <v>-0.86447546150381083</v>
      </c>
      <c r="AQ97" s="39"/>
      <c r="AV97" s="35">
        <f>AVERAGE(ET97:ET99)</f>
        <v>1621.2866666666666</v>
      </c>
      <c r="AW97" s="39">
        <f>(AV97-AV94)/AV94</f>
        <v>-1.6348817926264515E-2</v>
      </c>
      <c r="AX97" s="35">
        <f>AVERAGE(EV97:EV99)</f>
        <v>877.11333333333334</v>
      </c>
      <c r="AY97" s="39">
        <f>(AX97-AX94)/AX94</f>
        <v>-9.925801062564861E-3</v>
      </c>
      <c r="AZ97" s="35">
        <f>L97+AZ94</f>
        <v>58.876443302195831</v>
      </c>
      <c r="BA97" s="35">
        <f>M97+BA94</f>
        <v>57.116076989700105</v>
      </c>
      <c r="BB97" s="35">
        <f>AZ97/$BA97</f>
        <v>1.030820854744859</v>
      </c>
      <c r="BD97" s="35">
        <f>C97+BD94</f>
        <v>65.50585262705728</v>
      </c>
      <c r="BE97" s="35">
        <f>BD97/$AZ97</f>
        <v>1.1125986719482119</v>
      </c>
      <c r="BF97" s="35">
        <f>BD97/$BA97</f>
        <v>1.1468899140056508</v>
      </c>
      <c r="BG97" s="35">
        <f>D97+BG94</f>
        <v>94.873591209880914</v>
      </c>
      <c r="BH97" s="35">
        <f>BG97/$AZ97</f>
        <v>1.6114015366540075</v>
      </c>
      <c r="BI97" s="35">
        <f>BG97/$BA97</f>
        <v>1.6610663093508633</v>
      </c>
      <c r="BJ97" s="35">
        <f>E97+BJ94</f>
        <v>48.969453854716647</v>
      </c>
      <c r="BK97" s="35">
        <f>BJ97/$AZ97</f>
        <v>0.83173254205201463</v>
      </c>
      <c r="BL97" s="35">
        <f>BJ97/$BA97</f>
        <v>0.85736724991717206</v>
      </c>
      <c r="BM97" s="35">
        <f>F97+BM94</f>
        <v>55.26459833346798</v>
      </c>
      <c r="BN97" s="35">
        <f>BM97/$AZ97</f>
        <v>0.93865381863864816</v>
      </c>
      <c r="BO97" s="35">
        <f>BM97/$BA97</f>
        <v>0.96758393163861711</v>
      </c>
      <c r="BP97" s="35">
        <f>G97+BP94</f>
        <v>55.711797113748496</v>
      </c>
      <c r="BQ97" s="35">
        <f>BP97/$AZ97</f>
        <v>0.94624936543459126</v>
      </c>
      <c r="BR97" s="35">
        <f>BP97/$BA97</f>
        <v>0.97541357967906572</v>
      </c>
      <c r="BS97" s="35">
        <f>H97+BS94</f>
        <v>60.718224027230704</v>
      </c>
      <c r="BT97" s="35">
        <f>BS97/$AZ97</f>
        <v>1.0312821329165816</v>
      </c>
      <c r="BU97" s="35">
        <f>BS97/$BA97</f>
        <v>1.063067129736172</v>
      </c>
      <c r="BV97" s="35">
        <f>I97+BV94</f>
        <v>86.035662375269212</v>
      </c>
      <c r="BW97" s="35">
        <f>BV97/$AZ97</f>
        <v>1.4612917756202244</v>
      </c>
      <c r="BX97" s="35">
        <f>BV97/$BA97</f>
        <v>1.5063300371764723</v>
      </c>
      <c r="BY97" s="35">
        <f>J97+BY94</f>
        <v>12.550713000000059</v>
      </c>
      <c r="BZ97" s="35">
        <f>BY97/$AZ97</f>
        <v>0.21317036655187988</v>
      </c>
      <c r="CA97" s="35">
        <f>BY97/$BA97</f>
        <v>0.2197404594552837</v>
      </c>
      <c r="CB97" s="35">
        <f>K97+CB94</f>
        <v>53.386524884764768</v>
      </c>
      <c r="CC97" s="35">
        <f>CB97/$AZ97</f>
        <v>0.90675526391339756</v>
      </c>
      <c r="CD97" s="35">
        <f>CB97/$BA97</f>
        <v>0.93470223619160864</v>
      </c>
      <c r="CO97" s="7">
        <v>2.6350774955618439</v>
      </c>
      <c r="CP97" s="7">
        <v>-2.1274609087789775</v>
      </c>
      <c r="CQ97" s="7">
        <v>-0.16733787357529062</v>
      </c>
      <c r="CR97" s="7">
        <v>7.6489976919758007E-2</v>
      </c>
      <c r="CS97" s="7">
        <v>0.16207288431890898</v>
      </c>
      <c r="CT97" s="7">
        <v>0.56793207668073276</v>
      </c>
      <c r="CU97" s="7">
        <v>-2.2573570405727938</v>
      </c>
      <c r="CV97" s="7">
        <v>0</v>
      </c>
      <c r="CW97" s="7">
        <v>0.47538014204679957</v>
      </c>
      <c r="CX97" s="7">
        <v>0.23469305999999079</v>
      </c>
      <c r="CY97" s="7">
        <v>0.24</v>
      </c>
      <c r="CZ97" s="8">
        <v>1.8824181818181822</v>
      </c>
      <c r="DA97" s="15">
        <v>-2.539610668652259E-2</v>
      </c>
      <c r="DB97" s="15">
        <v>0</v>
      </c>
      <c r="DC97" s="8">
        <v>1.93147</v>
      </c>
      <c r="DD97" s="15">
        <v>-2.5107658987718717E-2</v>
      </c>
      <c r="DE97" s="15">
        <v>0</v>
      </c>
      <c r="DF97" s="8">
        <v>2.0316349999999996</v>
      </c>
      <c r="DG97" s="15">
        <v>-2.7123923373115311E-2</v>
      </c>
      <c r="DH97" s="15">
        <v>0</v>
      </c>
      <c r="DI97" s="8">
        <v>2.09585</v>
      </c>
      <c r="DJ97" s="15">
        <v>-1.975011533302018E-2</v>
      </c>
      <c r="DK97" s="15">
        <v>0</v>
      </c>
      <c r="DL97" s="16">
        <v>-0.96704871060171449</v>
      </c>
      <c r="DM97" s="16">
        <v>-5.0016672224062475E-2</v>
      </c>
      <c r="DN97" s="16">
        <v>0.58474271320618776</v>
      </c>
      <c r="DO97" s="16">
        <v>1.6683350016677423E-2</v>
      </c>
      <c r="DP97" s="15"/>
      <c r="DQ97" s="15"/>
      <c r="DR97" s="15"/>
      <c r="DS97" s="15"/>
      <c r="DT97" s="24">
        <v>1106</v>
      </c>
      <c r="DU97" s="16">
        <v>-0.96704871060171449</v>
      </c>
      <c r="DV97" s="29">
        <v>599.5</v>
      </c>
      <c r="DW97" s="16">
        <v>-5.0016672224062475E-2</v>
      </c>
      <c r="DX97" s="9">
        <v>62.209655029136592</v>
      </c>
      <c r="DY97" s="18">
        <v>-2.693934445074337E-2</v>
      </c>
      <c r="DZ97" s="15">
        <v>0</v>
      </c>
      <c r="EA97" s="9">
        <v>63.931939570634015</v>
      </c>
      <c r="EB97" s="15">
        <v>-2.2382854090562551E-2</v>
      </c>
      <c r="EC97" s="15">
        <v>0</v>
      </c>
      <c r="ED97" s="9">
        <v>66.824394156939135</v>
      </c>
      <c r="EE97" s="15">
        <v>-2.2373503502961009E-2</v>
      </c>
      <c r="EF97" s="15">
        <v>0</v>
      </c>
      <c r="EG97" s="9">
        <v>68.537013754389704</v>
      </c>
      <c r="EH97" s="15">
        <v>-2.1513851505903188E-2</v>
      </c>
      <c r="EI97" s="15">
        <v>0</v>
      </c>
      <c r="EJ97" s="16">
        <v>-1.1913087368721986</v>
      </c>
      <c r="EK97" s="16">
        <v>-0.27628062865164837</v>
      </c>
      <c r="EL97" s="16">
        <v>0.31379737308505629</v>
      </c>
      <c r="EM97" s="16">
        <v>-0.2521386762719513</v>
      </c>
      <c r="EP97" s="15"/>
      <c r="ET97" s="25">
        <v>1624.82</v>
      </c>
      <c r="EU97" s="16">
        <v>-1.1913087368721986</v>
      </c>
      <c r="EV97" s="24">
        <v>880.72</v>
      </c>
      <c r="EW97" s="16">
        <v>-0.27628062865164837</v>
      </c>
      <c r="EX97" s="7">
        <v>83.666806918202298</v>
      </c>
      <c r="EY97" s="7">
        <f t="shared" si="19"/>
        <v>1.077606417064279</v>
      </c>
      <c r="EZ97" s="7">
        <f t="shared" si="20"/>
        <v>1.4443645323711028E-2</v>
      </c>
      <c r="FA97" s="7">
        <v>135.45639285440697</v>
      </c>
      <c r="FB97" s="7">
        <f t="shared" si="21"/>
        <v>1.7446426312766623</v>
      </c>
      <c r="FC97" s="7">
        <f t="shared" si="22"/>
        <v>2.3384232855104603E-2</v>
      </c>
      <c r="FD97" s="7">
        <v>61.551883014335139</v>
      </c>
      <c r="FE97" s="7">
        <f t="shared" si="23"/>
        <v>0.79277202706545591</v>
      </c>
      <c r="FF97" s="7">
        <f t="shared" si="24"/>
        <v>1.0625881398040955E-2</v>
      </c>
      <c r="FG97" s="7">
        <v>72.385004192296122</v>
      </c>
      <c r="FH97" s="7">
        <f t="shared" si="25"/>
        <v>0.93229977203627501</v>
      </c>
      <c r="FI97" s="7">
        <f t="shared" si="26"/>
        <v>1.2496034757619087E-2</v>
      </c>
      <c r="FJ97" s="7">
        <v>71.96320086435486</v>
      </c>
      <c r="FK97" s="7">
        <f t="shared" si="27"/>
        <v>0.92686705636716915</v>
      </c>
      <c r="FL97" s="7">
        <f t="shared" si="28"/>
        <v>1.2423217616753406E-2</v>
      </c>
      <c r="FM97" s="7">
        <v>81.047846347639037</v>
      </c>
      <c r="FN97" s="7">
        <f t="shared" si="29"/>
        <v>1.0438748953195032</v>
      </c>
      <c r="FO97" s="7">
        <f t="shared" si="30"/>
        <v>1.3991526508719297E-2</v>
      </c>
      <c r="FP97" s="7">
        <v>131.58113503435973</v>
      </c>
      <c r="FQ97" s="7">
        <f t="shared" si="31"/>
        <v>1.6947303321405884</v>
      </c>
      <c r="FR97" s="7">
        <f t="shared" si="32"/>
        <v>2.2715235775469158E-2</v>
      </c>
      <c r="FS97" s="7">
        <v>13.210768732378298</v>
      </c>
      <c r="FT97" s="7">
        <f t="shared" si="33"/>
        <v>0.17015121868199135</v>
      </c>
      <c r="FU97" s="7">
        <f t="shared" si="34"/>
        <v>2.2806136035595651E-3</v>
      </c>
      <c r="FV97" s="7">
        <v>69.020333623564284</v>
      </c>
      <c r="FW97" s="7">
        <f t="shared" si="35"/>
        <v>0.88896370209736197</v>
      </c>
      <c r="FX97" s="7">
        <f t="shared" si="36"/>
        <v>1.1915181846937265E-2</v>
      </c>
      <c r="FY97" s="7">
        <v>77.641340653979782</v>
      </c>
      <c r="FZ97" s="14">
        <v>74.607648755764927</v>
      </c>
      <c r="GA97" s="14">
        <f t="shared" si="37"/>
        <v>1.0406619421575116</v>
      </c>
      <c r="GR97" s="7"/>
      <c r="GS97" s="7"/>
      <c r="GT97" s="7"/>
      <c r="GU97" s="7"/>
      <c r="GV97" s="7"/>
      <c r="GW97" s="7"/>
      <c r="GX97" s="7"/>
      <c r="GY97" s="7"/>
      <c r="GZ97" s="7"/>
    </row>
    <row r="98" spans="1:208">
      <c r="A98" s="5">
        <v>97</v>
      </c>
      <c r="B98" s="6"/>
      <c r="P98" s="37"/>
      <c r="AG98" s="39"/>
      <c r="AH98" s="37"/>
      <c r="AJ98" s="39"/>
      <c r="AK98" s="37"/>
      <c r="AQ98" s="39"/>
      <c r="CO98" s="7">
        <v>1.9673875886909054</v>
      </c>
      <c r="CP98" s="7">
        <v>0.23776533788533172</v>
      </c>
      <c r="CQ98" s="7">
        <v>5.3201917578626912E-2</v>
      </c>
      <c r="CR98" s="7">
        <v>0.15622291383501352</v>
      </c>
      <c r="CS98" s="7">
        <v>0.55042136985097301</v>
      </c>
      <c r="CT98" s="7">
        <v>0.44256409710621281</v>
      </c>
      <c r="CU98" s="7">
        <v>-0.46892713178295908</v>
      </c>
      <c r="CV98" s="7">
        <v>0</v>
      </c>
      <c r="CW98" s="7">
        <v>9.9524964336650257E-2</v>
      </c>
      <c r="CX98" s="7">
        <v>0.47441812767257119</v>
      </c>
      <c r="CY98" s="7">
        <v>0.47</v>
      </c>
      <c r="CZ98" s="8">
        <v>1.9656130434782608</v>
      </c>
      <c r="DA98" s="15">
        <v>4.419573847279934E-2</v>
      </c>
      <c r="DB98" s="15">
        <v>1</v>
      </c>
      <c r="DC98" s="8">
        <v>1.8824181818181822</v>
      </c>
      <c r="DD98" s="15">
        <v>-2.539610668652259E-2</v>
      </c>
      <c r="DE98" s="15">
        <v>0</v>
      </c>
      <c r="DF98" s="8">
        <v>1.9812136363636363</v>
      </c>
      <c r="DG98" s="15">
        <v>-2.4818121186317099E-2</v>
      </c>
      <c r="DH98" s="15">
        <v>0</v>
      </c>
      <c r="DI98" s="8">
        <v>2.0882772727272725</v>
      </c>
      <c r="DJ98" s="15">
        <v>-3.6132009794248576E-3</v>
      </c>
      <c r="DK98" s="15">
        <v>0</v>
      </c>
      <c r="DL98" s="16">
        <v>0.10849909584087492</v>
      </c>
      <c r="DM98" s="16">
        <v>6.6722268557128928E-2</v>
      </c>
      <c r="DN98" s="16">
        <v>-0.11626867006528929</v>
      </c>
      <c r="DO98" s="16">
        <v>5.0041701417846696E-2</v>
      </c>
      <c r="DP98" s="15"/>
      <c r="DQ98" s="15"/>
      <c r="DR98" s="15"/>
      <c r="DS98" s="15"/>
      <c r="DT98" s="24">
        <v>1107.2</v>
      </c>
      <c r="DU98" s="16">
        <v>0.10849909584087492</v>
      </c>
      <c r="DV98" s="29">
        <v>599.9</v>
      </c>
      <c r="DW98" s="16">
        <v>6.6722268557128928E-2</v>
      </c>
      <c r="DX98" s="9">
        <v>64.684486203672336</v>
      </c>
      <c r="DY98" s="18">
        <v>3.9782107349359767E-2</v>
      </c>
      <c r="DZ98" s="15">
        <v>1</v>
      </c>
      <c r="EA98" s="9">
        <v>62.209655029136592</v>
      </c>
      <c r="EB98" s="15">
        <v>-2.693934445074337E-2</v>
      </c>
      <c r="EC98" s="15">
        <v>0</v>
      </c>
      <c r="ED98" s="9">
        <v>65.395681569353741</v>
      </c>
      <c r="EE98" s="15">
        <v>-2.1380105358381803E-2</v>
      </c>
      <c r="EF98" s="15">
        <v>0</v>
      </c>
      <c r="EG98" s="9">
        <v>68.353706038430332</v>
      </c>
      <c r="EH98" s="15">
        <v>-2.6745798498935634E-3</v>
      </c>
      <c r="EI98" s="15">
        <v>0</v>
      </c>
      <c r="EJ98" s="16">
        <v>-0.46158959146244127</v>
      </c>
      <c r="EK98" s="16">
        <v>-0.50299754746117031</v>
      </c>
      <c r="EL98" s="16">
        <v>-0.50340951032533665</v>
      </c>
      <c r="EM98" s="16">
        <v>-0.33853931569919338</v>
      </c>
      <c r="EP98" s="15"/>
      <c r="ET98" s="25">
        <v>1617.32</v>
      </c>
      <c r="EU98" s="16">
        <v>-0.46158959146244127</v>
      </c>
      <c r="EV98" s="24">
        <v>876.29</v>
      </c>
      <c r="EW98" s="16">
        <v>-0.50299754746117031</v>
      </c>
      <c r="EX98" s="7">
        <v>87.280244882055896</v>
      </c>
      <c r="EY98" s="7">
        <f t="shared" si="19"/>
        <v>1.1120754538482904</v>
      </c>
      <c r="EZ98" s="7">
        <f t="shared" si="20"/>
        <v>1.4743476712075654E-2</v>
      </c>
      <c r="FA98" s="7">
        <v>136.01622654244986</v>
      </c>
      <c r="FB98" s="7">
        <f t="shared" si="21"/>
        <v>1.7330417331817627</v>
      </c>
      <c r="FC98" s="7">
        <f t="shared" si="22"/>
        <v>2.2976013314386336E-2</v>
      </c>
      <c r="FD98" s="7">
        <v>61.63783171398314</v>
      </c>
      <c r="FE98" s="7">
        <f t="shared" si="23"/>
        <v>0.78535434645239899</v>
      </c>
      <c r="FF98" s="7">
        <f t="shared" si="24"/>
        <v>1.0411931562359552E-2</v>
      </c>
      <c r="FG98" s="7">
        <v>72.654309068859945</v>
      </c>
      <c r="FH98" s="7">
        <f t="shared" si="25"/>
        <v>0.92572006232303328</v>
      </c>
      <c r="FI98" s="7">
        <f t="shared" si="26"/>
        <v>1.2272847254681672E-2</v>
      </c>
      <c r="FJ98" s="7">
        <v>72.909723070192015</v>
      </c>
      <c r="FK98" s="7">
        <f t="shared" si="27"/>
        <v>0.92897440288812227</v>
      </c>
      <c r="FL98" s="7">
        <f t="shared" si="28"/>
        <v>1.2315992073829076E-2</v>
      </c>
      <c r="FM98" s="7">
        <v>81.849099114157724</v>
      </c>
      <c r="FN98" s="7">
        <f t="shared" si="29"/>
        <v>1.0428748701089416</v>
      </c>
      <c r="FO98" s="7">
        <f t="shared" si="30"/>
        <v>1.3826041486531764E-2</v>
      </c>
      <c r="FP98" s="7">
        <v>130.4951882600927</v>
      </c>
      <c r="FQ98" s="7">
        <f t="shared" si="31"/>
        <v>1.6626957899289339</v>
      </c>
      <c r="FR98" s="7">
        <f t="shared" si="32"/>
        <v>2.2043393344627911E-2</v>
      </c>
      <c r="FS98" s="7">
        <v>13.210768732378298</v>
      </c>
      <c r="FT98" s="7">
        <f t="shared" si="33"/>
        <v>0.1683241339846977</v>
      </c>
      <c r="FU98" s="7">
        <f t="shared" si="34"/>
        <v>2.2315778492331012E-3</v>
      </c>
      <c r="FV98" s="7">
        <v>69.188551050324818</v>
      </c>
      <c r="FW98" s="7">
        <f t="shared" si="35"/>
        <v>0.8815613362951783</v>
      </c>
      <c r="FX98" s="7">
        <f t="shared" si="36"/>
        <v>1.1687407528830636E-2</v>
      </c>
      <c r="FY98" s="7">
        <v>78.484103376282846</v>
      </c>
      <c r="FZ98" s="14">
        <v>75.428304704917011</v>
      </c>
      <c r="GA98" s="14">
        <f t="shared" si="37"/>
        <v>1.0405126256425943</v>
      </c>
      <c r="GR98" s="7"/>
      <c r="GS98" s="7"/>
      <c r="GT98" s="7"/>
      <c r="GU98" s="7"/>
      <c r="GV98" s="7"/>
      <c r="GW98" s="7"/>
      <c r="GX98" s="7"/>
      <c r="GY98" s="7"/>
      <c r="GZ98" s="7"/>
    </row>
    <row r="99" spans="1:208">
      <c r="A99" s="5">
        <v>98</v>
      </c>
      <c r="B99" s="6"/>
      <c r="P99" s="37"/>
      <c r="AG99" s="39"/>
      <c r="AH99" s="37"/>
      <c r="AJ99" s="39"/>
      <c r="AK99" s="37"/>
      <c r="AQ99" s="39"/>
      <c r="CO99" s="7">
        <v>0.379651990270502</v>
      </c>
      <c r="CP99" s="7">
        <v>0.43490965826160632</v>
      </c>
      <c r="CQ99" s="7">
        <v>0.37446557108808953</v>
      </c>
      <c r="CR99" s="7">
        <v>-0.28198893708291095</v>
      </c>
      <c r="CS99" s="7">
        <v>0.35836969776563699</v>
      </c>
      <c r="CT99" s="7">
        <v>0.29307189472902451</v>
      </c>
      <c r="CU99" s="7">
        <v>-7.2274157673601902E-2</v>
      </c>
      <c r="CV99" s="7">
        <v>0</v>
      </c>
      <c r="CW99" s="7">
        <v>0.24487423034698086</v>
      </c>
      <c r="CX99" s="7">
        <v>0.18037970924058566</v>
      </c>
      <c r="CY99" s="7">
        <v>0.18</v>
      </c>
      <c r="CZ99" s="8">
        <v>1.8991789473684211</v>
      </c>
      <c r="DA99" s="15">
        <v>-3.3798155913882688E-2</v>
      </c>
      <c r="DB99" s="15">
        <v>0</v>
      </c>
      <c r="DC99" s="8">
        <v>1.9656130434782608</v>
      </c>
      <c r="DD99" s="15">
        <v>4.419573847279934E-2</v>
      </c>
      <c r="DE99" s="15">
        <v>1</v>
      </c>
      <c r="DF99" s="8">
        <v>1.93147</v>
      </c>
      <c r="DG99" s="15">
        <v>-2.5107658987718717E-2</v>
      </c>
      <c r="DH99" s="15">
        <v>0</v>
      </c>
      <c r="DI99" s="8">
        <v>2.0316349999999996</v>
      </c>
      <c r="DJ99" s="15">
        <v>-2.7123923373115311E-2</v>
      </c>
      <c r="DK99" s="15">
        <v>0</v>
      </c>
      <c r="DL99" s="16">
        <v>0.4967485549132844</v>
      </c>
      <c r="DM99" s="16">
        <v>0</v>
      </c>
      <c r="DN99" s="16">
        <v>-0.96704871060171449</v>
      </c>
      <c r="DO99" s="16">
        <v>-5.0016672224062475E-2</v>
      </c>
      <c r="DP99" s="15"/>
      <c r="DQ99" s="15"/>
      <c r="DR99" s="15"/>
      <c r="DS99" s="15"/>
      <c r="DT99" s="24">
        <v>1112.7</v>
      </c>
      <c r="DU99" s="16">
        <v>0.4967485549132844</v>
      </c>
      <c r="DV99" s="29">
        <v>599.9</v>
      </c>
      <c r="DW99" s="16">
        <v>0</v>
      </c>
      <c r="DX99" s="9">
        <v>61.983705731523756</v>
      </c>
      <c r="DY99" s="18">
        <v>-4.1753140987231846E-2</v>
      </c>
      <c r="DZ99" s="15">
        <v>0</v>
      </c>
      <c r="EA99" s="9">
        <v>64.684486203672336</v>
      </c>
      <c r="EB99" s="15">
        <v>3.9782107349359767E-2</v>
      </c>
      <c r="EC99" s="15">
        <v>1</v>
      </c>
      <c r="ED99" s="9">
        <v>63.931939570634015</v>
      </c>
      <c r="EE99" s="15">
        <v>-2.2382854090562551E-2</v>
      </c>
      <c r="EF99" s="15">
        <v>0</v>
      </c>
      <c r="EG99" s="9">
        <v>66.824394156939135</v>
      </c>
      <c r="EH99" s="15">
        <v>-2.2373503502961009E-2</v>
      </c>
      <c r="EI99" s="15">
        <v>0</v>
      </c>
      <c r="EJ99" s="16">
        <v>0.27205500457547771</v>
      </c>
      <c r="EK99" s="16">
        <v>-0.2236702461513751</v>
      </c>
      <c r="EL99" s="16">
        <v>-1.1913087368721986</v>
      </c>
      <c r="EM99" s="16">
        <v>-0.27628062865164837</v>
      </c>
      <c r="EP99" s="15"/>
      <c r="ET99" s="25">
        <v>1621.72</v>
      </c>
      <c r="EU99" s="16">
        <v>0.27205500457547771</v>
      </c>
      <c r="EV99" s="24">
        <v>874.33</v>
      </c>
      <c r="EW99" s="16">
        <v>-0.2236702461513751</v>
      </c>
      <c r="EX99" s="7">
        <v>87.991258059134097</v>
      </c>
      <c r="EY99" s="7">
        <f t="shared" si="19"/>
        <v>1.1165545701977984</v>
      </c>
      <c r="EZ99" s="7">
        <f t="shared" si="20"/>
        <v>1.4741147219319016E-2</v>
      </c>
      <c r="FA99" s="7">
        <v>137.04268390674753</v>
      </c>
      <c r="FB99" s="7">
        <f t="shared" si="21"/>
        <v>1.7389867857715797</v>
      </c>
      <c r="FC99" s="7">
        <f t="shared" si="22"/>
        <v>2.2958716847102278E-2</v>
      </c>
      <c r="FD99" s="7">
        <v>62.243109743605316</v>
      </c>
      <c r="FE99" s="7">
        <f t="shared" si="23"/>
        <v>0.78982651436623341</v>
      </c>
      <c r="FF99" s="7">
        <f t="shared" si="24"/>
        <v>1.0427568196628021E-2</v>
      </c>
      <c r="FG99" s="7">
        <v>72.167443017888814</v>
      </c>
      <c r="FH99" s="7">
        <f t="shared" si="25"/>
        <v>0.9157601572983568</v>
      </c>
      <c r="FI99" s="7">
        <f t="shared" si="26"/>
        <v>1.2090188564568229E-2</v>
      </c>
      <c r="FJ99" s="7">
        <v>73.529379122166063</v>
      </c>
      <c r="FK99" s="7">
        <f t="shared" si="27"/>
        <v>0.93304228299004976</v>
      </c>
      <c r="FL99" s="7">
        <f t="shared" si="28"/>
        <v>1.2318353282965192E-2</v>
      </c>
      <c r="FM99" s="7">
        <v>82.382047714479228</v>
      </c>
      <c r="FN99" s="7">
        <f t="shared" si="29"/>
        <v>1.0453771648092296</v>
      </c>
      <c r="FO99" s="7">
        <f t="shared" si="30"/>
        <v>1.3801438010716547E-2</v>
      </c>
      <c r="FP99" s="7">
        <v>130.32859980429953</v>
      </c>
      <c r="FQ99" s="7">
        <f t="shared" si="31"/>
        <v>1.6537892166648553</v>
      </c>
      <c r="FR99" s="7">
        <f t="shared" si="32"/>
        <v>2.1833908492497767E-2</v>
      </c>
      <c r="FS99" s="7">
        <v>13.210768732378298</v>
      </c>
      <c r="FT99" s="7">
        <f t="shared" si="33"/>
        <v>0.16763647354661224</v>
      </c>
      <c r="FU99" s="7">
        <f t="shared" si="34"/>
        <v>2.2131958453587468E-3</v>
      </c>
      <c r="FV99" s="7">
        <v>69.60285021254451</v>
      </c>
      <c r="FW99" s="7">
        <f t="shared" si="35"/>
        <v>0.883217062897102</v>
      </c>
      <c r="FX99" s="7">
        <f t="shared" si="36"/>
        <v>1.1660543155068799E-2</v>
      </c>
      <c r="FY99" s="7">
        <v>78.806052482993636</v>
      </c>
      <c r="FZ99" s="14">
        <v>75.744075653385877</v>
      </c>
      <c r="GA99" s="14">
        <f t="shared" si="37"/>
        <v>1.0404252979945221</v>
      </c>
      <c r="GR99" s="7"/>
      <c r="GS99" s="7"/>
      <c r="GT99" s="7"/>
      <c r="GU99" s="7"/>
      <c r="GV99" s="7"/>
      <c r="GW99" s="7"/>
      <c r="GX99" s="7"/>
      <c r="GY99" s="7"/>
      <c r="GZ99" s="7"/>
    </row>
    <row r="100" spans="1:208">
      <c r="A100" s="5">
        <v>99</v>
      </c>
      <c r="B100" s="40" t="s">
        <v>247</v>
      </c>
      <c r="C100" s="35">
        <f>((1+'Teste IPCA e Camb trim'!CO100/100)*(1+'Teste IPCA e Camb trim'!CO101/100)*(1+CO102/100)-1)*100</f>
        <v>3.1245541536604859</v>
      </c>
      <c r="D100" s="35">
        <f>((1+'Teste IPCA e Camb trim'!CP100/100)*(1+'Teste IPCA e Camb trim'!CP101/100)*(1+CP102/100)-1)*100</f>
        <v>7.1643796955653816</v>
      </c>
      <c r="E100" s="35">
        <f>((1+'Teste IPCA e Camb trim'!CQ100/100)*(1+'Teste IPCA e Camb trim'!CQ101/100)*(1+CQ102/100)-1)*100</f>
        <v>1.3293742740796199</v>
      </c>
      <c r="F100" s="35">
        <f>((1+'Teste IPCA e Camb trim'!CR100/100)*(1+'Teste IPCA e Camb trim'!CR101/100)*(1+CR102/100)-1)*100</f>
        <v>0.60574893352027814</v>
      </c>
      <c r="G100" s="35">
        <f>((1+'Teste IPCA e Camb trim'!CS100/100)*(1+'Teste IPCA e Camb trim'!CS101/100)*(1+CS102/100)-1)*100</f>
        <v>1.4054656170287005</v>
      </c>
      <c r="H100" s="35">
        <f>((1+'Teste IPCA e Camb trim'!CT100/100)*(1+'Teste IPCA e Camb trim'!CT101/100)*(1+CT102/100)-1)*100</f>
        <v>1.233972231834346</v>
      </c>
      <c r="I100" s="35">
        <f>((1+'Teste IPCA e Camb trim'!CU100/100)*(1+'Teste IPCA e Camb trim'!CU101/100)*(1+CU102/100)-1)*100</f>
        <v>-0.17557587273497877</v>
      </c>
      <c r="J100" s="35">
        <f>((1+'Teste IPCA e Camb trim'!CV100/100)*(1+'Teste IPCA e Camb trim'!CV101/100)*(1+CV102/100)-1)*100</f>
        <v>0</v>
      </c>
      <c r="K100" s="35">
        <f>((1+'Teste IPCA e Camb trim'!CW100/100)*(1+'Teste IPCA e Camb trim'!CW101/100)*(1+CW102/100)-1)*100</f>
        <v>1.4531770314058834</v>
      </c>
      <c r="L100" s="35">
        <f>((1+'Teste IPCA e Camb trim'!CX100/100)*(1+'Teste IPCA e Camb trim'!CX101/100)*(1+CX102/100)-1)*100</f>
        <v>1.4180086198356312</v>
      </c>
      <c r="M100" s="35">
        <f>((1+'Teste IPCA e Camb trim'!CY100/100)*(1+'Teste IPCA e Camb trim'!CY101/100)*(1+CY102/100)-1)*100</f>
        <v>1.4261804360000019</v>
      </c>
      <c r="N100" s="35">
        <f>AVERAGE(CZ100:CZ102)</f>
        <v>1.7852503030303033</v>
      </c>
      <c r="O100" s="39">
        <f>(N100-N97)/N97</f>
        <v>-6.8112919453656023E-2</v>
      </c>
      <c r="P100" s="37">
        <f>IF(O100&gt;0,1,0)</f>
        <v>0</v>
      </c>
      <c r="Q100" s="35">
        <v>1.9157367242216214</v>
      </c>
      <c r="R100" s="35">
        <v>-3.3159134924730438E-2</v>
      </c>
      <c r="S100" s="35">
        <v>0</v>
      </c>
      <c r="T100" s="35">
        <f>((1+'Teste IPCA e Camb trim'!DL100/100)*(1+'Teste IPCA e Camb trim'!DL101/100)*(1+DL102/100)-1)*100</f>
        <v>4.3947155567538143</v>
      </c>
      <c r="U100" s="35">
        <f>((1+'Teste IPCA e Camb trim'!DM100/100)*(1+'Teste IPCA e Camb trim'!DM101/100)*(1+DM102/100)-1)*100</f>
        <v>13.018836472745466</v>
      </c>
      <c r="V100" s="35">
        <f>((1+'Teste IPCA e Camb trim'!DN100/100)*(1+'Teste IPCA e Camb trim'!DN101/100)*(1+DN102/100)-1)*100</f>
        <v>1.3833634719710552</v>
      </c>
      <c r="W100" s="35">
        <f>((1+'Teste IPCA e Camb trim'!DO100/100)*(1+'Teste IPCA e Camb trim'!DO101/100)*(1+DO102/100)-1)*100</f>
        <v>3.4028356964136641</v>
      </c>
      <c r="AB100" s="35">
        <f>AVERAGE(DT100:DT102)</f>
        <v>1141.4333333333332</v>
      </c>
      <c r="AC100" s="39">
        <f>(AB100-AB97)/AB97</f>
        <v>2.9585976728103633E-2</v>
      </c>
      <c r="AD100" s="35">
        <f>AVERAGE(DV100:DV102)</f>
        <v>649.0333333333333</v>
      </c>
      <c r="AE100" s="39">
        <f>(AD100-AD97)/AD97</f>
        <v>8.2143055632745834E-2</v>
      </c>
      <c r="AF100" s="35">
        <f>AVERAGE(DX100:DX102)</f>
        <v>58.145317700354049</v>
      </c>
      <c r="AG100" s="39">
        <f>(AF100-AF97)/AF97</f>
        <v>-7.6461554890540948E-2</v>
      </c>
      <c r="AH100" s="37">
        <f>IF(AG100&gt;0,1,0)</f>
        <v>0</v>
      </c>
      <c r="AI100" s="35">
        <v>62.959282321444221</v>
      </c>
      <c r="AJ100" s="39">
        <f>(AI100-AI97)/AI97</f>
        <v>-3.708434155816806E-2</v>
      </c>
      <c r="AK100" s="37">
        <f>IF(AJ100&gt;0,1,0)</f>
        <v>0</v>
      </c>
      <c r="AL100" s="35">
        <f>((1+'Teste IPCA e Camb trim'!EJ100/100)*(1+'Teste IPCA e Camb trim'!EJ101/100)*(1+EJ102/100)-1)*100</f>
        <v>2.8050464938460307</v>
      </c>
      <c r="AM100" s="35">
        <f>((1+'Teste IPCA e Camb trim'!EK100/100)*(1+'Teste IPCA e Camb trim'!EK101/100)*(1+EK102/100)-1)*100</f>
        <v>11.297793739206007</v>
      </c>
      <c r="AN100" s="35">
        <f>((1+'Teste IPCA e Camb trim'!EL100/100)*(1+'Teste IPCA e Camb trim'!EL101/100)*(1+EL102/100)-1)*100</f>
        <v>0.35080808951144515</v>
      </c>
      <c r="AO100" s="35">
        <f>((1+'Teste IPCA e Camb trim'!EM100/100)*(1+'Teste IPCA e Camb trim'!EM101/100)*(1+EM102/100)-1)*100</f>
        <v>2.3503497138704699</v>
      </c>
      <c r="AQ100" s="39"/>
      <c r="AV100" s="35">
        <f>AVERAGE(ET100:ET102)</f>
        <v>1650.1499999999999</v>
      </c>
      <c r="AW100" s="39">
        <f>(AV100-AV97)/AV97</f>
        <v>1.7802732808921248E-2</v>
      </c>
      <c r="AX100" s="35">
        <f>AVERAGE(EV100:EV102)</f>
        <v>938.18666666666661</v>
      </c>
      <c r="AY100" s="39">
        <f>(AX100-AX97)/AX97</f>
        <v>6.9629922396953564E-2</v>
      </c>
      <c r="AZ100" s="35">
        <f>L100+AZ97</f>
        <v>60.294451922031463</v>
      </c>
      <c r="BA100" s="35">
        <f>M100+BA97</f>
        <v>58.542257425700107</v>
      </c>
      <c r="BB100" s="35">
        <f>AZ100/$BA100</f>
        <v>1.0299304224568926</v>
      </c>
      <c r="BD100" s="35">
        <f>C100+BD97</f>
        <v>68.630406780717763</v>
      </c>
      <c r="BE100" s="35">
        <f>BD100/$AZ100</f>
        <v>1.1382540945801409</v>
      </c>
      <c r="BF100" s="35">
        <f>BD100/$BA100</f>
        <v>1.1723225204942123</v>
      </c>
      <c r="BG100" s="35">
        <f>D100+BG97</f>
        <v>102.0379709054463</v>
      </c>
      <c r="BH100" s="35">
        <f>BG100/$AZ100</f>
        <v>1.6923276960439846</v>
      </c>
      <c r="BI100" s="35">
        <f>BG100/$BA100</f>
        <v>1.7429797789220804</v>
      </c>
      <c r="BJ100" s="35">
        <f>E100+BJ97</f>
        <v>50.298828128796266</v>
      </c>
      <c r="BK100" s="35">
        <f>BJ100/$AZ100</f>
        <v>0.83421984155091367</v>
      </c>
      <c r="BL100" s="35">
        <f>BJ100/$BA100</f>
        <v>0.85918839383045442</v>
      </c>
      <c r="BM100" s="35">
        <f>F100+BM97</f>
        <v>55.870347266988261</v>
      </c>
      <c r="BN100" s="35">
        <f>BM100/$AZ100</f>
        <v>0.92662501251750096</v>
      </c>
      <c r="BO100" s="35">
        <f>BM100/$BA100</f>
        <v>0.954359290601273</v>
      </c>
      <c r="BP100" s="35">
        <f>G100+BP97</f>
        <v>57.117262730777199</v>
      </c>
      <c r="BQ100" s="35">
        <f>BP100/$AZ100</f>
        <v>0.94730544701919206</v>
      </c>
      <c r="BR100" s="35">
        <f>BP100/$BA100</f>
        <v>0.97565869924419191</v>
      </c>
      <c r="BS100" s="35">
        <f>H100+BS97</f>
        <v>61.952196259065047</v>
      </c>
      <c r="BT100" s="35">
        <f>BS100/$AZ100</f>
        <v>1.0274941438919996</v>
      </c>
      <c r="BU100" s="35">
        <f>BS100/$BA100</f>
        <v>1.0582474776906703</v>
      </c>
      <c r="BV100" s="35">
        <f>I100+BV97</f>
        <v>85.86008650253423</v>
      </c>
      <c r="BW100" s="35">
        <f>BV100/$AZ100</f>
        <v>1.424013052039389</v>
      </c>
      <c r="BX100" s="35">
        <f>BV100/$BA100</f>
        <v>1.4666343642710569</v>
      </c>
      <c r="BY100" s="35">
        <f>J100+BY97</f>
        <v>12.550713000000059</v>
      </c>
      <c r="BZ100" s="35">
        <f>BY100/$AZ100</f>
        <v>0.2081570127916538</v>
      </c>
      <c r="CA100" s="35">
        <f>BY100/$BA100</f>
        <v>0.21438724012187277</v>
      </c>
      <c r="CB100" s="35">
        <f>K100+CB97</f>
        <v>54.839701916170654</v>
      </c>
      <c r="CC100" s="35">
        <f>CB100/$AZ100</f>
        <v>0.90953147707662207</v>
      </c>
      <c r="CD100" s="35">
        <f>CB100/$BA100</f>
        <v>0.93675413842336686</v>
      </c>
      <c r="CO100" s="7">
        <v>-0.30826315185117359</v>
      </c>
      <c r="CP100" s="7">
        <v>5.2114274242120118</v>
      </c>
      <c r="CQ100" s="7">
        <v>0.58323434727300949</v>
      </c>
      <c r="CR100" s="7">
        <v>0.16410161787736577</v>
      </c>
      <c r="CS100" s="7">
        <v>0.42885540213242201</v>
      </c>
      <c r="CT100" s="7">
        <v>0.34717438002469514</v>
      </c>
      <c r="CU100" s="7">
        <v>-0.94999686183830923</v>
      </c>
      <c r="CV100" s="7">
        <v>0</v>
      </c>
      <c r="CW100" s="7">
        <v>0.3391810550415153</v>
      </c>
      <c r="CX100" s="7">
        <v>0.29779207116817918</v>
      </c>
      <c r="CY100" s="7">
        <v>0.3</v>
      </c>
      <c r="CZ100" s="8">
        <v>1.800640909090909</v>
      </c>
      <c r="DA100" s="15">
        <v>-5.1884546432051766E-2</v>
      </c>
      <c r="DB100" s="15">
        <v>0</v>
      </c>
      <c r="DC100" s="8">
        <v>1.8991789473684211</v>
      </c>
      <c r="DD100" s="15">
        <v>-3.3798155913882688E-2</v>
      </c>
      <c r="DE100" s="15">
        <v>0</v>
      </c>
      <c r="DF100" s="8">
        <v>1.8824181818181822</v>
      </c>
      <c r="DG100" s="15">
        <v>-2.539610668652259E-2</v>
      </c>
      <c r="DH100" s="15">
        <v>0</v>
      </c>
      <c r="DI100" s="8">
        <v>1.9812136363636363</v>
      </c>
      <c r="DJ100" s="15">
        <v>-2.4818121186317099E-2</v>
      </c>
      <c r="DK100" s="15">
        <v>0</v>
      </c>
      <c r="DL100" s="16">
        <v>0.77289476049249295</v>
      </c>
      <c r="DM100" s="16">
        <v>3.333888981496913</v>
      </c>
      <c r="DN100" s="16">
        <v>0.10849909584087492</v>
      </c>
      <c r="DO100" s="16">
        <v>6.6722268557128928E-2</v>
      </c>
      <c r="DP100" s="15"/>
      <c r="DQ100" s="15"/>
      <c r="DR100" s="15"/>
      <c r="DS100" s="15"/>
      <c r="DT100" s="24">
        <v>1121.3</v>
      </c>
      <c r="DU100" s="16">
        <v>0.77289476049249295</v>
      </c>
      <c r="DV100" s="29">
        <v>619.9</v>
      </c>
      <c r="DW100" s="16">
        <v>3.333888981496913</v>
      </c>
      <c r="DX100" s="9">
        <v>58.653991430398868</v>
      </c>
      <c r="DY100" s="18">
        <v>-5.3719187354612431E-2</v>
      </c>
      <c r="DZ100" s="15">
        <v>0</v>
      </c>
      <c r="EA100" s="9">
        <v>61.983705731523756</v>
      </c>
      <c r="EB100" s="15">
        <v>-4.1753140987231846E-2</v>
      </c>
      <c r="EC100" s="15">
        <v>0</v>
      </c>
      <c r="ED100" s="9">
        <v>62.209655029136592</v>
      </c>
      <c r="EE100" s="15">
        <v>-2.693934445074337E-2</v>
      </c>
      <c r="EF100" s="15">
        <v>0</v>
      </c>
      <c r="EG100" s="9">
        <v>65.395681569353741</v>
      </c>
      <c r="EH100" s="15">
        <v>-2.1380105358381803E-2</v>
      </c>
      <c r="EI100" s="15">
        <v>0</v>
      </c>
      <c r="EJ100" s="16">
        <v>0.54263374688601207</v>
      </c>
      <c r="EK100" s="16">
        <v>3.098372468061239</v>
      </c>
      <c r="EL100" s="16">
        <v>-0.46158959146244127</v>
      </c>
      <c r="EM100" s="16">
        <v>-0.50299754746117031</v>
      </c>
      <c r="EP100" s="15"/>
      <c r="ET100" s="25">
        <v>1630.52</v>
      </c>
      <c r="EU100" s="16">
        <v>0.54263374688601207</v>
      </c>
      <c r="EV100" s="24">
        <v>901.42</v>
      </c>
      <c r="EW100" s="16">
        <v>3.098372468061239</v>
      </c>
      <c r="EX100" s="7">
        <v>87.411750281836319</v>
      </c>
      <c r="EY100" s="7">
        <f t="shared" si="19"/>
        <v>1.1017567163337292</v>
      </c>
      <c r="EZ100" s="7">
        <f t="shared" si="20"/>
        <v>1.4445231725436762E-2</v>
      </c>
      <c r="FA100" s="7">
        <v>149.39599134295193</v>
      </c>
      <c r="FB100" s="7">
        <f t="shared" si="21"/>
        <v>1.8830195748824343</v>
      </c>
      <c r="FC100" s="7">
        <f t="shared" si="22"/>
        <v>2.4688439561525607E-2</v>
      </c>
      <c r="FD100" s="7">
        <v>63.189367285713871</v>
      </c>
      <c r="FE100" s="7">
        <f t="shared" si="23"/>
        <v>0.79645253164986207</v>
      </c>
      <c r="FF100" s="7">
        <f t="shared" si="24"/>
        <v>1.0442361010766095E-2</v>
      </c>
      <c r="FG100" s="7">
        <v>72.449972577339267</v>
      </c>
      <c r="FH100" s="7">
        <f t="shared" si="25"/>
        <v>0.91317521532187707</v>
      </c>
      <c r="FI100" s="7">
        <f t="shared" si="26"/>
        <v>1.1972722648921415E-2</v>
      </c>
      <c r="FJ100" s="7">
        <v>74.273569238818311</v>
      </c>
      <c r="FK100" s="7">
        <f t="shared" si="27"/>
        <v>0.9361602243531606</v>
      </c>
      <c r="FL100" s="7">
        <f t="shared" si="28"/>
        <v>1.2274081176394711E-2</v>
      </c>
      <c r="FM100" s="7">
        <v>83.0152314579083</v>
      </c>
      <c r="FN100" s="7">
        <f t="shared" si="29"/>
        <v>1.046342036646702</v>
      </c>
      <c r="FO100" s="7">
        <f t="shared" si="30"/>
        <v>1.3718684859687962E-2</v>
      </c>
      <c r="FP100" s="7">
        <v>128.14048533424258</v>
      </c>
      <c r="FQ100" s="7">
        <f t="shared" si="31"/>
        <v>1.6151105531701249</v>
      </c>
      <c r="FR100" s="7">
        <f t="shared" si="32"/>
        <v>2.1175860202946841E-2</v>
      </c>
      <c r="FS100" s="7">
        <v>13.210768732378298</v>
      </c>
      <c r="FT100" s="7">
        <f t="shared" si="33"/>
        <v>0.16651140300818201</v>
      </c>
      <c r="FU100" s="7">
        <f t="shared" si="34"/>
        <v>2.1831460300825592E-3</v>
      </c>
      <c r="FV100" s="7">
        <v>70.178110949275904</v>
      </c>
      <c r="FW100" s="7">
        <f t="shared" si="35"/>
        <v>0.88454017713502808</v>
      </c>
      <c r="FX100" s="7">
        <f t="shared" si="36"/>
        <v>1.1597286079356206E-2</v>
      </c>
      <c r="FY100" s="7">
        <v>79.338522730056809</v>
      </c>
      <c r="FZ100" s="14">
        <v>76.271307880346015</v>
      </c>
      <c r="GA100" s="14">
        <f t="shared" si="37"/>
        <v>1.0402145306662713</v>
      </c>
      <c r="GR100" s="7"/>
      <c r="GS100" s="7"/>
      <c r="GT100" s="7"/>
      <c r="GU100" s="7"/>
      <c r="GV100" s="7"/>
      <c r="GW100" s="7"/>
      <c r="GX100" s="7"/>
      <c r="GY100" s="7"/>
      <c r="GZ100" s="7"/>
    </row>
    <row r="101" spans="1:208">
      <c r="A101" s="5">
        <v>100</v>
      </c>
      <c r="B101" s="6"/>
      <c r="P101" s="37"/>
      <c r="AG101" s="39"/>
      <c r="AH101" s="37"/>
      <c r="AJ101" s="39"/>
      <c r="AK101" s="37"/>
      <c r="AQ101" s="39"/>
      <c r="CO101" s="7">
        <v>0.72525898354323104</v>
      </c>
      <c r="CP101" s="7">
        <v>0.31696750729768297</v>
      </c>
      <c r="CQ101" s="7">
        <v>0.33476295617720364</v>
      </c>
      <c r="CR101" s="7">
        <v>0.16374579062083949</v>
      </c>
      <c r="CS101" s="7">
        <v>0.43518833107862864</v>
      </c>
      <c r="CT101" s="7">
        <v>0.36966532755176029</v>
      </c>
      <c r="CU101" s="7">
        <v>0.40094415360683033</v>
      </c>
      <c r="CV101" s="7">
        <v>0</v>
      </c>
      <c r="CW101" s="7">
        <v>0.22891924103740635</v>
      </c>
      <c r="CX101" s="7">
        <v>0.37791987375952463</v>
      </c>
      <c r="CY101" s="7">
        <v>0.38</v>
      </c>
      <c r="CZ101" s="8">
        <v>1.7695250000000002</v>
      </c>
      <c r="DA101" s="15">
        <v>-1.7280463269391255E-2</v>
      </c>
      <c r="DB101" s="15">
        <v>0</v>
      </c>
      <c r="DC101" s="8">
        <v>1.800640909090909</v>
      </c>
      <c r="DD101" s="15">
        <v>-5.1884546432051766E-2</v>
      </c>
      <c r="DE101" s="15">
        <v>0</v>
      </c>
      <c r="DF101" s="8">
        <v>1.9656130434782608</v>
      </c>
      <c r="DG101" s="15">
        <v>4.419573847279934E-2</v>
      </c>
      <c r="DH101" s="15">
        <v>1</v>
      </c>
      <c r="DI101" s="8">
        <v>1.93147</v>
      </c>
      <c r="DJ101" s="15">
        <v>-2.5107658987718717E-2</v>
      </c>
      <c r="DK101" s="15">
        <v>0</v>
      </c>
      <c r="DL101" s="16">
        <v>1.7925622045839695</v>
      </c>
      <c r="DM101" s="16">
        <v>4.726568801419595</v>
      </c>
      <c r="DN101" s="16">
        <v>0.4967485549132844</v>
      </c>
      <c r="DO101" s="16">
        <v>0</v>
      </c>
      <c r="DP101" s="15"/>
      <c r="DQ101" s="15"/>
      <c r="DR101" s="15"/>
      <c r="DS101" s="15"/>
      <c r="DT101" s="24">
        <v>1141.4000000000001</v>
      </c>
      <c r="DU101" s="16">
        <v>1.7925622045839695</v>
      </c>
      <c r="DV101" s="29">
        <v>649.20000000000005</v>
      </c>
      <c r="DW101" s="16">
        <v>4.726568801419595</v>
      </c>
      <c r="DX101" s="9">
        <v>57.571330728177195</v>
      </c>
      <c r="DY101" s="18">
        <v>-1.8458431827378739E-2</v>
      </c>
      <c r="DZ101" s="15">
        <v>0</v>
      </c>
      <c r="EA101" s="9">
        <v>58.653991430398868</v>
      </c>
      <c r="EB101" s="15">
        <v>-5.3719187354612431E-2</v>
      </c>
      <c r="EC101" s="15">
        <v>0</v>
      </c>
      <c r="ED101" s="9">
        <v>64.684486203672336</v>
      </c>
      <c r="EE101" s="15">
        <v>3.9782107349359767E-2</v>
      </c>
      <c r="EF101" s="15">
        <v>1</v>
      </c>
      <c r="EG101" s="9">
        <v>63.931939570634015</v>
      </c>
      <c r="EH101" s="15">
        <v>-2.2382854090562551E-2</v>
      </c>
      <c r="EI101" s="15">
        <v>0</v>
      </c>
      <c r="EJ101" s="16">
        <v>1.361528837426107</v>
      </c>
      <c r="EK101" s="16">
        <v>4.2832419959619283</v>
      </c>
      <c r="EL101" s="16">
        <v>0.27205500457547771</v>
      </c>
      <c r="EM101" s="16">
        <v>-0.2236702461513751</v>
      </c>
      <c r="EP101" s="15"/>
      <c r="ET101" s="25">
        <v>1652.72</v>
      </c>
      <c r="EU101" s="16">
        <v>1.361528837426107</v>
      </c>
      <c r="EV101" s="24">
        <v>940.03</v>
      </c>
      <c r="EW101" s="16">
        <v>4.2832419959619283</v>
      </c>
      <c r="EX101" s="7">
        <v>88.770970836970946</v>
      </c>
      <c r="EY101" s="7">
        <f t="shared" si="19"/>
        <v>1.109411388982986</v>
      </c>
      <c r="EZ101" s="7">
        <f t="shared" si="20"/>
        <v>1.4418962411534217E-2</v>
      </c>
      <c r="FA101" s="7">
        <v>150.18649560001202</v>
      </c>
      <c r="FB101" s="7">
        <f t="shared" si="21"/>
        <v>1.8769492675268102</v>
      </c>
      <c r="FC101" s="7">
        <f t="shared" si="22"/>
        <v>2.4394612499548451E-2</v>
      </c>
      <c r="FD101" s="7">
        <v>63.735664835806396</v>
      </c>
      <c r="FE101" s="7">
        <f t="shared" si="23"/>
        <v>0.79653372928751875</v>
      </c>
      <c r="FF101" s="7">
        <f t="shared" si="24"/>
        <v>1.035250765961989E-2</v>
      </c>
      <c r="FG101" s="7">
        <v>72.732352148361471</v>
      </c>
      <c r="FH101" s="7">
        <f t="shared" si="25"/>
        <v>0.90896944192603002</v>
      </c>
      <c r="FI101" s="7">
        <f t="shared" si="26"/>
        <v>1.1813828798331961E-2</v>
      </c>
      <c r="FJ101" s="7">
        <v>75.031987476299889</v>
      </c>
      <c r="FK101" s="7">
        <f t="shared" si="27"/>
        <v>0.93770903550339324</v>
      </c>
      <c r="FL101" s="7">
        <f t="shared" si="28"/>
        <v>1.2187355808807896E-2</v>
      </c>
      <c r="FM101" s="7">
        <v>83.691775312746785</v>
      </c>
      <c r="FN101" s="7">
        <f t="shared" si="29"/>
        <v>1.045934361433132</v>
      </c>
      <c r="FO101" s="7">
        <f t="shared" si="30"/>
        <v>1.3593954769349914E-2</v>
      </c>
      <c r="FP101" s="7">
        <v>129.05520127220046</v>
      </c>
      <c r="FQ101" s="7">
        <f t="shared" si="31"/>
        <v>1.6128618257629972</v>
      </c>
      <c r="FR101" s="7">
        <f t="shared" si="32"/>
        <v>2.096228168524035E-2</v>
      </c>
      <c r="FS101" s="7">
        <v>13.210768732378298</v>
      </c>
      <c r="FT101" s="7">
        <f t="shared" si="33"/>
        <v>0.16510101388704052</v>
      </c>
      <c r="FU101" s="7">
        <f t="shared" si="34"/>
        <v>2.1458093336555197E-3</v>
      </c>
      <c r="FV101" s="7">
        <v>70.567681389272792</v>
      </c>
      <c r="FW101" s="7">
        <f t="shared" si="35"/>
        <v>0.88191656224150083</v>
      </c>
      <c r="FX101" s="7">
        <f t="shared" si="36"/>
        <v>1.1462223921035207E-2</v>
      </c>
      <c r="FY101" s="7">
        <v>80.016278648760419</v>
      </c>
      <c r="FZ101" s="14">
        <v>76.941138850291352</v>
      </c>
      <c r="GA101" s="14">
        <f t="shared" si="37"/>
        <v>1.0399674328248836</v>
      </c>
      <c r="GR101" s="7"/>
      <c r="GS101" s="7"/>
      <c r="GT101" s="7"/>
      <c r="GU101" s="7"/>
      <c r="GV101" s="7"/>
      <c r="GW101" s="7"/>
      <c r="GX101" s="7"/>
      <c r="GY101" s="7"/>
      <c r="GZ101" s="7"/>
    </row>
    <row r="102" spans="1:208">
      <c r="A102" s="5">
        <v>101</v>
      </c>
      <c r="B102" s="6"/>
      <c r="P102" s="37"/>
      <c r="AG102" s="39"/>
      <c r="AH102" s="37"/>
      <c r="AJ102" s="39"/>
      <c r="AK102" s="37"/>
      <c r="AQ102" s="39"/>
      <c r="CO102" s="7">
        <v>2.6986013060068981</v>
      </c>
      <c r="CP102" s="7">
        <v>1.5343858640999741</v>
      </c>
      <c r="CQ102" s="7">
        <v>0.40569235228213874</v>
      </c>
      <c r="CR102" s="7">
        <v>0.2767248367386399</v>
      </c>
      <c r="CS102" s="7">
        <v>0.53492359789286681</v>
      </c>
      <c r="CT102" s="7">
        <v>0.51217112185788505</v>
      </c>
      <c r="CU102" s="7">
        <v>0.37938325696509345</v>
      </c>
      <c r="CV102" s="7">
        <v>0</v>
      </c>
      <c r="CW102" s="7">
        <v>0.87929816185241538</v>
      </c>
      <c r="CX102" s="7">
        <v>0.73618846094227752</v>
      </c>
      <c r="CY102" s="7">
        <v>0.74</v>
      </c>
      <c r="CZ102" s="8">
        <v>1.7855849999999998</v>
      </c>
      <c r="DA102" s="15">
        <v>9.0758819457197326E-3</v>
      </c>
      <c r="DB102" s="15">
        <v>1</v>
      </c>
      <c r="DC102" s="8">
        <v>1.7695250000000002</v>
      </c>
      <c r="DD102" s="15">
        <v>-1.7280463269391255E-2</v>
      </c>
      <c r="DE102" s="15">
        <v>0</v>
      </c>
      <c r="DF102" s="8">
        <v>1.8991789473684211</v>
      </c>
      <c r="DG102" s="15">
        <v>-3.3798155913882688E-2</v>
      </c>
      <c r="DH102" s="15">
        <v>0</v>
      </c>
      <c r="DI102" s="8">
        <v>1.8824181818181822</v>
      </c>
      <c r="DJ102" s="15">
        <v>-2.539610668652259E-2</v>
      </c>
      <c r="DK102" s="15">
        <v>0</v>
      </c>
      <c r="DL102" s="16">
        <v>1.7697564394602905</v>
      </c>
      <c r="DM102" s="16">
        <v>4.4362292051755903</v>
      </c>
      <c r="DN102" s="16">
        <v>0.77289476049249295</v>
      </c>
      <c r="DO102" s="16">
        <v>3.333888981496913</v>
      </c>
      <c r="DP102" s="15"/>
      <c r="DQ102" s="15"/>
      <c r="DR102" s="15"/>
      <c r="DS102" s="15"/>
      <c r="DT102" s="24">
        <v>1161.5999999999999</v>
      </c>
      <c r="DU102" s="16">
        <v>1.7697564394602905</v>
      </c>
      <c r="DV102" s="29">
        <v>678</v>
      </c>
      <c r="DW102" s="16">
        <v>4.4362292051755903</v>
      </c>
      <c r="DX102" s="9">
        <v>58.210630942486084</v>
      </c>
      <c r="DY102" s="18">
        <v>1.1104489095924229E-2</v>
      </c>
      <c r="DZ102" s="15">
        <v>1</v>
      </c>
      <c r="EA102" s="9">
        <v>57.571330728177195</v>
      </c>
      <c r="EB102" s="15">
        <v>-1.8458431827378739E-2</v>
      </c>
      <c r="EC102" s="15">
        <v>0</v>
      </c>
      <c r="ED102" s="9">
        <v>61.983705731523756</v>
      </c>
      <c r="EE102" s="15">
        <v>-4.1753140987231846E-2</v>
      </c>
      <c r="EF102" s="15">
        <v>0</v>
      </c>
      <c r="EG102" s="9">
        <v>62.209655029136592</v>
      </c>
      <c r="EH102" s="15">
        <v>-2.693934445074337E-2</v>
      </c>
      <c r="EI102" s="15">
        <v>0</v>
      </c>
      <c r="EJ102" s="16">
        <v>0.87673653129387574</v>
      </c>
      <c r="EK102" s="16">
        <v>3.5190366264906459</v>
      </c>
      <c r="EL102" s="16">
        <v>0.54263374688601207</v>
      </c>
      <c r="EM102" s="16">
        <v>3.098372468061239</v>
      </c>
      <c r="EP102" s="15"/>
      <c r="ET102" s="25">
        <v>1667.21</v>
      </c>
      <c r="EU102" s="16">
        <v>0.87673653129387574</v>
      </c>
      <c r="EV102" s="24">
        <v>973.11</v>
      </c>
      <c r="EW102" s="16">
        <v>3.5190366264906459</v>
      </c>
      <c r="EX102" s="7">
        <v>93.865146721339343</v>
      </c>
      <c r="EY102" s="7">
        <f t="shared" si="19"/>
        <v>1.1539632683667755</v>
      </c>
      <c r="EZ102" s="7">
        <f t="shared" si="20"/>
        <v>1.4747039572004933E-2</v>
      </c>
      <c r="FA102" s="7">
        <v>154.02532182238571</v>
      </c>
      <c r="FB102" s="7">
        <f t="shared" si="21"/>
        <v>1.8935629463091996</v>
      </c>
      <c r="FC102" s="7">
        <f t="shared" si="22"/>
        <v>2.4198731854633448E-2</v>
      </c>
      <c r="FD102" s="7">
        <v>64.399927906003569</v>
      </c>
      <c r="FE102" s="7">
        <f t="shared" si="23"/>
        <v>0.7917225283801933</v>
      </c>
      <c r="FF102" s="7">
        <f t="shared" si="24"/>
        <v>1.011779471334052E-2</v>
      </c>
      <c r="FG102" s="7">
        <v>73.210345467838849</v>
      </c>
      <c r="FH102" s="7">
        <f t="shared" si="25"/>
        <v>0.90003640845662136</v>
      </c>
      <c r="FI102" s="7">
        <f t="shared" si="26"/>
        <v>1.1501988750942065E-2</v>
      </c>
      <c r="FJ102" s="7">
        <v>75.96827488117151</v>
      </c>
      <c r="FK102" s="7">
        <f t="shared" si="27"/>
        <v>0.93394195647842715</v>
      </c>
      <c r="FL102" s="7">
        <f t="shared" si="28"/>
        <v>1.1935283702431942E-2</v>
      </c>
      <c r="FM102" s="7">
        <v>84.63259153912675</v>
      </c>
      <c r="FN102" s="7">
        <f t="shared" si="29"/>
        <v>1.0404596951494276</v>
      </c>
      <c r="FO102" s="7">
        <f t="shared" si="30"/>
        <v>1.3296524003888794E-2</v>
      </c>
      <c r="FP102" s="7">
        <v>129.92419835503489</v>
      </c>
      <c r="FQ102" s="7">
        <f t="shared" si="31"/>
        <v>1.5972675461617818</v>
      </c>
      <c r="FR102" s="7">
        <f t="shared" si="32"/>
        <v>2.041223352253211E-2</v>
      </c>
      <c r="FS102" s="7">
        <v>13.210768732378298</v>
      </c>
      <c r="FT102" s="7">
        <f t="shared" si="33"/>
        <v>0.16241110142096138</v>
      </c>
      <c r="FU102" s="7">
        <f t="shared" si="34"/>
        <v>2.0755278831167887E-3</v>
      </c>
      <c r="FV102" s="7">
        <v>72.067479876442945</v>
      </c>
      <c r="FW102" s="7">
        <f t="shared" si="35"/>
        <v>0.88598619962813696</v>
      </c>
      <c r="FX102" s="7">
        <f t="shared" si="36"/>
        <v>1.1322434521385134E-2</v>
      </c>
      <c r="FY102" s="7">
        <v>81.341537719990285</v>
      </c>
      <c r="FZ102" s="14">
        <v>78.250503277783537</v>
      </c>
      <c r="GA102" s="14">
        <f t="shared" si="37"/>
        <v>1.0395017835378491</v>
      </c>
      <c r="GR102" s="7"/>
      <c r="GS102" s="7"/>
      <c r="GT102" s="7"/>
      <c r="GU102" s="7"/>
      <c r="GV102" s="7"/>
      <c r="GW102" s="7"/>
      <c r="GX102" s="7"/>
      <c r="GY102" s="7"/>
      <c r="GZ102" s="7"/>
    </row>
    <row r="103" spans="1:208">
      <c r="A103" s="5">
        <v>102</v>
      </c>
      <c r="B103" s="40" t="s">
        <v>240</v>
      </c>
      <c r="C103" s="35">
        <f>((1+'Teste IPCA e Camb trim'!CO103/100)*(1+'Teste IPCA e Camb trim'!CO104/100)*(1+CO105/100)-1)*100</f>
        <v>2.8378828021005109</v>
      </c>
      <c r="D103" s="35">
        <f>((1+'Teste IPCA e Camb trim'!CP103/100)*(1+'Teste IPCA e Camb trim'!CP104/100)*(1+CP105/100)-1)*100</f>
        <v>5.8150823560250364</v>
      </c>
      <c r="E103" s="35">
        <f>((1+'Teste IPCA e Camb trim'!CQ103/100)*(1+'Teste IPCA e Camb trim'!CQ104/100)*(1+CQ105/100)-1)*100</f>
        <v>0.31257302260563335</v>
      </c>
      <c r="F103" s="35">
        <f>((1+'Teste IPCA e Camb trim'!CR103/100)*(1+'Teste IPCA e Camb trim'!CR104/100)*(1+CR105/100)-1)*100</f>
        <v>0.2617925740317828</v>
      </c>
      <c r="G103" s="35">
        <f>((1+'Teste IPCA e Camb trim'!CS103/100)*(1+'Teste IPCA e Camb trim'!CS104/100)*(1+CS105/100)-1)*100</f>
        <v>2.2602987295716082</v>
      </c>
      <c r="H103" s="35">
        <f>((1+'Teste IPCA e Camb trim'!CT103/100)*(1+'Teste IPCA e Camb trim'!CT104/100)*(1+CT105/100)-1)*100</f>
        <v>1.5488481555341327</v>
      </c>
      <c r="I103" s="35">
        <f>((1+'Teste IPCA e Camb trim'!CU103/100)*(1+'Teste IPCA e Camb trim'!CU104/100)*(1+CU105/100)-1)*100</f>
        <v>0.71817414476584851</v>
      </c>
      <c r="J103" s="35">
        <f>((1+'Teste IPCA e Camb trim'!CV103/100)*(1+'Teste IPCA e Camb trim'!CV104/100)*(1+CV105/100)-1)*100</f>
        <v>-0.14508910900000727</v>
      </c>
      <c r="K103" s="35">
        <f>((1+'Teste IPCA e Camb trim'!CW103/100)*(1+'Teste IPCA e Camb trim'!CW104/100)*(1+CW105/100)-1)*100</f>
        <v>1.4471492937415453</v>
      </c>
      <c r="L103" s="35">
        <f>((1+'Teste IPCA e Camb trim'!CX103/100)*(1+'Teste IPCA e Camb trim'!CX104/100)*(1+CX105/100)-1)*100</f>
        <v>1.5152195064478624</v>
      </c>
      <c r="M103" s="35">
        <f>((1+'Teste IPCA e Camb trim'!CY103/100)*(1+'Teste IPCA e Camb trim'!CY104/100)*(1+CY105/100)-1)*100</f>
        <v>1.5176027007999915</v>
      </c>
      <c r="N103" s="35">
        <f>AVERAGE(CZ103:CZ105)</f>
        <v>1.7361270653907497</v>
      </c>
      <c r="O103" s="39">
        <f>(N103-N100)/N100</f>
        <v>-2.7516162611019475E-2</v>
      </c>
      <c r="P103" s="37">
        <f>IF(O103&gt;0,1,0)</f>
        <v>0</v>
      </c>
      <c r="Q103" s="35">
        <v>1.7852503030303033</v>
      </c>
      <c r="R103" s="35">
        <v>-6.8112919453656023E-2</v>
      </c>
      <c r="S103" s="35">
        <v>0</v>
      </c>
      <c r="T103" s="35">
        <f>((1+'Teste IPCA e Camb trim'!DL103/100)*(1+'Teste IPCA e Camb trim'!DL104/100)*(1+DL105/100)-1)*100</f>
        <v>2.1349862258952967</v>
      </c>
      <c r="U103" s="35">
        <f>((1+'Teste IPCA e Camb trim'!DM103/100)*(1+'Teste IPCA e Camb trim'!DM104/100)*(1+DM105/100)-1)*100</f>
        <v>3.1268436578171244</v>
      </c>
      <c r="V103" s="35">
        <f>((1+'Teste IPCA e Camb trim'!DN103/100)*(1+'Teste IPCA e Camb trim'!DN104/100)*(1+DN105/100)-1)*100</f>
        <v>4.3431731026486897</v>
      </c>
      <c r="W103" s="35">
        <f>((1+'Teste IPCA e Camb trim'!DO103/100)*(1+'Teste IPCA e Camb trim'!DO104/100)*(1+DO105/100)-1)*100</f>
        <v>12.598806259074035</v>
      </c>
      <c r="AB103" s="35">
        <f>AVERAGE(DT103:DT105)</f>
        <v>1181.3333333333333</v>
      </c>
      <c r="AC103" s="39">
        <f>(AB103-AB100)/AB100</f>
        <v>3.4956049411558651E-2</v>
      </c>
      <c r="AD103" s="35">
        <f>AVERAGE(DV103:DV105)</f>
        <v>697.93333333333339</v>
      </c>
      <c r="AE103" s="39">
        <f>(AD103-AD100)/AD100</f>
        <v>7.5342817523496627E-2</v>
      </c>
      <c r="AF103" s="35">
        <f>AVERAGE(DX103:DX105)</f>
        <v>56.04899797419376</v>
      </c>
      <c r="AG103" s="39">
        <f>(AF103-AF100)/AF100</f>
        <v>-3.6053113287014063E-2</v>
      </c>
      <c r="AH103" s="37">
        <f>IF(AG103&gt;0,1,0)</f>
        <v>0</v>
      </c>
      <c r="AI103" s="35">
        <v>58.145317700354049</v>
      </c>
      <c r="AJ103" s="39">
        <f>(AI103-AI100)/AI100</f>
        <v>-7.6461554890540948E-2</v>
      </c>
      <c r="AK103" s="37">
        <f>IF(AJ103&gt;0,1,0)</f>
        <v>0</v>
      </c>
      <c r="AL103" s="35">
        <f>((1+'Teste IPCA e Camb trim'!EJ103/100)*(1+'Teste IPCA e Camb trim'!EJ104/100)*(1+EJ105/100)-1)*100</f>
        <v>0.50743457632811406</v>
      </c>
      <c r="AM103" s="35">
        <f>((1+'Teste IPCA e Camb trim'!EK103/100)*(1+'Teste IPCA e Camb trim'!EK104/100)*(1+EK105/100)-1)*100</f>
        <v>1.4839021282280429</v>
      </c>
      <c r="AN103" s="35">
        <f>((1+'Teste IPCA e Camb trim'!EL103/100)*(1+'Teste IPCA e Camb trim'!EL104/100)*(1+EL105/100)-1)*100</f>
        <v>2.2452959791968485</v>
      </c>
      <c r="AO103" s="35">
        <f>((1+'Teste IPCA e Camb trim'!EM103/100)*(1+'Teste IPCA e Camb trim'!EM104/100)*(1+EM105/100)-1)*100</f>
        <v>10.334805085309862</v>
      </c>
      <c r="AQ103" s="39"/>
      <c r="AV103" s="35">
        <f>AVERAGE(ET103:ET105)</f>
        <v>1676.0200000000002</v>
      </c>
      <c r="AW103" s="39">
        <f>(AV103-AV100)/AV100</f>
        <v>1.5677362664000452E-2</v>
      </c>
      <c r="AX103" s="35">
        <f>AVERAGE(EV103:EV105)</f>
        <v>990.21333333333348</v>
      </c>
      <c r="AY103" s="39">
        <f>(AX103-AX100)/AX100</f>
        <v>5.5454493775226189E-2</v>
      </c>
      <c r="AZ103" s="35">
        <f>L103+AZ100</f>
        <v>61.809671428479326</v>
      </c>
      <c r="BA103" s="35">
        <f>M103+BA100</f>
        <v>60.059860126500098</v>
      </c>
      <c r="BB103" s="35">
        <f>AZ103/$BA103</f>
        <v>1.0291344551634605</v>
      </c>
      <c r="BD103" s="35">
        <f>C103+BD100</f>
        <v>71.468289582818272</v>
      </c>
      <c r="BE103" s="35">
        <f>BD103/$AZ103</f>
        <v>1.1562638650411698</v>
      </c>
      <c r="BF103" s="35">
        <f>BD103/$BA103</f>
        <v>1.1899509827743413</v>
      </c>
      <c r="BG103" s="35">
        <f>D103+BG100</f>
        <v>107.85305326147133</v>
      </c>
      <c r="BH103" s="35">
        <f>BG103/$AZ103</f>
        <v>1.7449219639724072</v>
      </c>
      <c r="BI103" s="35">
        <f>BG103/$BA103</f>
        <v>1.7957593146954989</v>
      </c>
      <c r="BJ103" s="35">
        <f>E103+BJ100</f>
        <v>50.6114011514019</v>
      </c>
      <c r="BK103" s="35">
        <f>BJ103/$AZ103</f>
        <v>0.81882656842732016</v>
      </c>
      <c r="BL103" s="35">
        <f>BJ103/$BA103</f>
        <v>0.84268263437181612</v>
      </c>
      <c r="BM103" s="35">
        <f>F103+BM100</f>
        <v>56.132139841020042</v>
      </c>
      <c r="BN103" s="35">
        <f>BM103/$AZ103</f>
        <v>0.90814493175184041</v>
      </c>
      <c r="BO103" s="35">
        <f>BM103/$BA103</f>
        <v>0.93460323954788838</v>
      </c>
      <c r="BP103" s="35">
        <f>G103+BP100</f>
        <v>59.377561460348808</v>
      </c>
      <c r="BQ103" s="35">
        <f>BP103/$AZ103</f>
        <v>0.96065162761874989</v>
      </c>
      <c r="BR103" s="35">
        <f>BP103/$BA103</f>
        <v>0.98863968939131375</v>
      </c>
      <c r="BS103" s="35">
        <f>H103+BS100</f>
        <v>63.501044414599178</v>
      </c>
      <c r="BT103" s="35">
        <f>BS103/$AZ103</f>
        <v>1.0273642125419962</v>
      </c>
      <c r="BU103" s="35">
        <f>BS103/$BA103</f>
        <v>1.0572959091288447</v>
      </c>
      <c r="BV103" s="35">
        <f>I103+BV100</f>
        <v>86.578260647300084</v>
      </c>
      <c r="BW103" s="35">
        <f>BV103/$AZ103</f>
        <v>1.4007235218436773</v>
      </c>
      <c r="BX103" s="35">
        <f>BV103/$BA103</f>
        <v>1.4415328384872366</v>
      </c>
      <c r="BY103" s="35">
        <f>J103+BY100</f>
        <v>12.405623891000051</v>
      </c>
      <c r="BZ103" s="35">
        <f>BY103/$AZ103</f>
        <v>0.20070684092463975</v>
      </c>
      <c r="CA103" s="35">
        <f>BY103/$BA103</f>
        <v>0.20655432538255847</v>
      </c>
      <c r="CB103" s="35">
        <f>K103+CB100</f>
        <v>56.2868512099122</v>
      </c>
      <c r="CC103" s="35">
        <f>CB103/$AZ103</f>
        <v>0.91064796024748906</v>
      </c>
      <c r="CD103" s="35">
        <f>CB103/$BA103</f>
        <v>0.93717919241501624</v>
      </c>
      <c r="CO103" s="7">
        <v>1.3693178975232367</v>
      </c>
      <c r="CP103" s="7">
        <v>4.0993576892013994</v>
      </c>
      <c r="CQ103" s="7">
        <v>-1.2612703951764281E-2</v>
      </c>
      <c r="CR103" s="7">
        <v>0.11702652439429251</v>
      </c>
      <c r="CS103" s="7">
        <v>0.63137950731657622</v>
      </c>
      <c r="CT103" s="7">
        <v>0.5870731889151104</v>
      </c>
      <c r="CU103" s="7">
        <v>-0.2103848413138043</v>
      </c>
      <c r="CV103" s="7">
        <v>0.53000000000000824</v>
      </c>
      <c r="CW103" s="7">
        <v>0.70236937452328174</v>
      </c>
      <c r="CX103" s="7">
        <v>0.54349993399966934</v>
      </c>
      <c r="CY103" s="7">
        <v>0.54</v>
      </c>
      <c r="CZ103" s="8">
        <v>1.773859090909091</v>
      </c>
      <c r="DA103" s="15">
        <v>-6.5669845405896821E-3</v>
      </c>
      <c r="DB103" s="15">
        <v>0</v>
      </c>
      <c r="DC103" s="8">
        <v>1.7855849999999998</v>
      </c>
      <c r="DD103" s="15">
        <v>9.0758819457197326E-3</v>
      </c>
      <c r="DE103" s="15">
        <v>1</v>
      </c>
      <c r="DF103" s="8">
        <v>1.800640909090909</v>
      </c>
      <c r="DG103" s="15">
        <v>-5.1884546432051766E-2</v>
      </c>
      <c r="DH103" s="15">
        <v>0</v>
      </c>
      <c r="DI103" s="8">
        <v>1.9656130434782608</v>
      </c>
      <c r="DJ103" s="15">
        <v>4.419573847279934E-2</v>
      </c>
      <c r="DK103" s="15">
        <v>1</v>
      </c>
      <c r="DL103" s="16">
        <v>0.72314049586776896</v>
      </c>
      <c r="DM103" s="16">
        <v>2.9498525073746285</v>
      </c>
      <c r="DN103" s="16">
        <v>1.7925622045839695</v>
      </c>
      <c r="DO103" s="16">
        <v>4.726568801419595</v>
      </c>
      <c r="DP103" s="15"/>
      <c r="DQ103" s="15"/>
      <c r="DR103" s="15"/>
      <c r="DS103" s="15"/>
      <c r="DT103" s="24">
        <v>1170</v>
      </c>
      <c r="DU103" s="16">
        <v>0.72314049586776896</v>
      </c>
      <c r="DV103" s="29">
        <v>698</v>
      </c>
      <c r="DW103" s="16">
        <v>2.9498525073746285</v>
      </c>
      <c r="DX103" s="9">
        <v>57.352449899334722</v>
      </c>
      <c r="DY103" s="18">
        <v>-1.474268581626046E-2</v>
      </c>
      <c r="DZ103" s="15">
        <v>0</v>
      </c>
      <c r="EA103" s="9">
        <v>58.210630942486084</v>
      </c>
      <c r="EB103" s="15">
        <v>1.1104489095924229E-2</v>
      </c>
      <c r="EC103" s="15">
        <v>1</v>
      </c>
      <c r="ED103" s="9">
        <v>58.653991430398868</v>
      </c>
      <c r="EE103" s="15">
        <v>-5.3719187354612431E-2</v>
      </c>
      <c r="EF103" s="15">
        <v>0</v>
      </c>
      <c r="EG103" s="9">
        <v>64.684486203672336</v>
      </c>
      <c r="EH103" s="15">
        <v>3.9782107349359767E-2</v>
      </c>
      <c r="EI103" s="15">
        <v>1</v>
      </c>
      <c r="EJ103" s="16">
        <v>-4.7984357099517538E-3</v>
      </c>
      <c r="EK103" s="16">
        <v>2.2063281643390775</v>
      </c>
      <c r="EL103" s="16">
        <v>1.361528837426107</v>
      </c>
      <c r="EM103" s="16">
        <v>4.2832419959619283</v>
      </c>
      <c r="EP103" s="15"/>
      <c r="ET103" s="25">
        <v>1667.13</v>
      </c>
      <c r="EU103" s="16">
        <v>-4.7984357099517538E-3</v>
      </c>
      <c r="EV103" s="24">
        <v>994.58</v>
      </c>
      <c r="EW103" s="16">
        <v>2.2063281643390775</v>
      </c>
      <c r="EX103" s="7">
        <v>96.519776872454315</v>
      </c>
      <c r="EY103" s="7">
        <f t="shared" si="19"/>
        <v>1.1723933314758748</v>
      </c>
      <c r="EZ103" s="7">
        <f t="shared" si="20"/>
        <v>1.4800506264304712E-2</v>
      </c>
      <c r="FA103" s="7">
        <v>164.43872838503029</v>
      </c>
      <c r="FB103" s="7">
        <f t="shared" si="21"/>
        <v>1.9973820375666596</v>
      </c>
      <c r="FC103" s="7">
        <f t="shared" si="22"/>
        <v>2.5215313466514185E-2</v>
      </c>
      <c r="FD103" s="7">
        <v>64.379192629799874</v>
      </c>
      <c r="FE103" s="7">
        <f t="shared" si="23"/>
        <v>0.78199244311057525</v>
      </c>
      <c r="FF103" s="7">
        <f t="shared" si="24"/>
        <v>9.872014572385155E-3</v>
      </c>
      <c r="FG103" s="7">
        <v>73.413047515031195</v>
      </c>
      <c r="FH103" s="7">
        <f t="shared" si="25"/>
        <v>0.89172364606353793</v>
      </c>
      <c r="FI103" s="7">
        <f t="shared" si="26"/>
        <v>1.1257281200139286E-2</v>
      </c>
      <c r="FJ103" s="7">
        <v>77.079302508149709</v>
      </c>
      <c r="FK103" s="7">
        <f t="shared" si="27"/>
        <v>0.93625641483591338</v>
      </c>
      <c r="FL103" s="7">
        <f t="shared" si="28"/>
        <v>1.1819470958036198E-2</v>
      </c>
      <c r="FM103" s="7">
        <v>85.716519982052091</v>
      </c>
      <c r="FN103" s="7">
        <f t="shared" si="29"/>
        <v>1.0411697962902788</v>
      </c>
      <c r="FO103" s="7">
        <f t="shared" si="30"/>
        <v>1.3143916532517596E-2</v>
      </c>
      <c r="FP103" s="7">
        <v>129.44047269518362</v>
      </c>
      <c r="FQ103" s="7">
        <f t="shared" si="31"/>
        <v>1.5722699733491361</v>
      </c>
      <c r="FR103" s="7">
        <f t="shared" si="32"/>
        <v>1.984862158882976E-2</v>
      </c>
      <c r="FS103" s="7">
        <v>13.810785806659908</v>
      </c>
      <c r="FT103" s="7">
        <f t="shared" si="33"/>
        <v>0.16775497941283224</v>
      </c>
      <c r="FU103" s="7">
        <f t="shared" si="34"/>
        <v>2.1177693159874673E-3</v>
      </c>
      <c r="FV103" s="7">
        <v>73.276029158609091</v>
      </c>
      <c r="FW103" s="7">
        <f t="shared" si="35"/>
        <v>0.89005933008017901</v>
      </c>
      <c r="FX103" s="7">
        <f t="shared" si="36"/>
        <v>1.1236270573009161E-2</v>
      </c>
      <c r="FY103" s="7">
        <v>82.327128857812411</v>
      </c>
      <c r="FZ103" s="14">
        <v>79.213055995483586</v>
      </c>
      <c r="GA103" s="14">
        <f t="shared" si="37"/>
        <v>1.039312621173287</v>
      </c>
      <c r="GR103" s="7"/>
      <c r="GS103" s="7"/>
      <c r="GT103" s="7"/>
      <c r="GU103" s="7"/>
      <c r="GV103" s="7"/>
      <c r="GW103" s="7"/>
      <c r="GX103" s="7"/>
      <c r="GY103" s="7"/>
      <c r="GZ103" s="7"/>
    </row>
    <row r="104" spans="1:208">
      <c r="A104" s="5">
        <v>103</v>
      </c>
      <c r="B104" s="6"/>
      <c r="P104" s="37"/>
      <c r="AG104" s="39"/>
      <c r="AH104" s="37"/>
      <c r="AJ104" s="39"/>
      <c r="AK104" s="37"/>
      <c r="AQ104" s="39"/>
      <c r="CO104" s="7">
        <v>0.69447760955028137</v>
      </c>
      <c r="CP104" s="7">
        <v>-0.41020321100918578</v>
      </c>
      <c r="CQ104" s="7">
        <v>-0.13906936311122164</v>
      </c>
      <c r="CR104" s="7">
        <v>-2.6387974040842366E-2</v>
      </c>
      <c r="CS104" s="7">
        <v>1.2063559816253067</v>
      </c>
      <c r="CT104" s="7">
        <v>0.43460085800361981</v>
      </c>
      <c r="CU104" s="7">
        <v>1.6965822806191966E-2</v>
      </c>
      <c r="CV104" s="7">
        <v>-0.8499999999999952</v>
      </c>
      <c r="CW104" s="7">
        <v>0.35651178290880825</v>
      </c>
      <c r="CX104" s="7">
        <v>0.48566503167479791</v>
      </c>
      <c r="CY104" s="7">
        <v>0.49</v>
      </c>
      <c r="CZ104" s="8">
        <v>1.7273421052631579</v>
      </c>
      <c r="DA104" s="15">
        <v>-2.6223608112013852E-2</v>
      </c>
      <c r="DB104" s="15">
        <v>0</v>
      </c>
      <c r="DC104" s="8">
        <v>1.773859090909091</v>
      </c>
      <c r="DD104" s="15">
        <v>-6.5669845405896821E-3</v>
      </c>
      <c r="DE104" s="15">
        <v>0</v>
      </c>
      <c r="DF104" s="8">
        <v>1.7695250000000002</v>
      </c>
      <c r="DG104" s="15">
        <v>-1.7280463269391255E-2</v>
      </c>
      <c r="DH104" s="15">
        <v>0</v>
      </c>
      <c r="DI104" s="8">
        <v>1.8991789473684211</v>
      </c>
      <c r="DJ104" s="15">
        <v>-3.3798155913882688E-2</v>
      </c>
      <c r="DK104" s="15">
        <v>0</v>
      </c>
      <c r="DL104" s="16">
        <v>1.50427350427349</v>
      </c>
      <c r="DM104" s="16">
        <v>-0.20057306590257618</v>
      </c>
      <c r="DN104" s="16">
        <v>1.7697564394602905</v>
      </c>
      <c r="DO104" s="16">
        <v>4.4362292051755903</v>
      </c>
      <c r="DP104" s="15"/>
      <c r="DQ104" s="15"/>
      <c r="DR104" s="15"/>
      <c r="DS104" s="15"/>
      <c r="DT104" s="24">
        <v>1187.5999999999999</v>
      </c>
      <c r="DU104" s="16">
        <v>1.50427350427349</v>
      </c>
      <c r="DV104" s="29">
        <v>696.6</v>
      </c>
      <c r="DW104" s="16">
        <v>-0.20057306590257618</v>
      </c>
      <c r="DX104" s="9">
        <v>55.782759669458372</v>
      </c>
      <c r="DY104" s="18">
        <v>-2.7369192294862309E-2</v>
      </c>
      <c r="DZ104" s="15">
        <v>0</v>
      </c>
      <c r="EA104" s="9">
        <v>57.352449899334722</v>
      </c>
      <c r="EB104" s="15">
        <v>-1.474268581626046E-2</v>
      </c>
      <c r="EC104" s="15">
        <v>0</v>
      </c>
      <c r="ED104" s="9">
        <v>57.571330728177195</v>
      </c>
      <c r="EE104" s="15">
        <v>-1.8458431827378739E-2</v>
      </c>
      <c r="EF104" s="15">
        <v>0</v>
      </c>
      <c r="EG104" s="9">
        <v>61.983705731523756</v>
      </c>
      <c r="EH104" s="15">
        <v>-4.1753140987231846E-2</v>
      </c>
      <c r="EI104" s="15">
        <v>0</v>
      </c>
      <c r="EJ104" s="16">
        <v>1.0874976756461541</v>
      </c>
      <c r="EK104" s="16">
        <v>-0.61030786864807451</v>
      </c>
      <c r="EL104" s="16">
        <v>0.87673653129387574</v>
      </c>
      <c r="EM104" s="16">
        <v>3.5190366264906459</v>
      </c>
      <c r="EP104" s="15"/>
      <c r="ET104" s="25">
        <v>1685.26</v>
      </c>
      <c r="EU104" s="16">
        <v>1.0874976756461541</v>
      </c>
      <c r="EV104" s="24">
        <v>988.51</v>
      </c>
      <c r="EW104" s="16">
        <v>-0.61030786864807451</v>
      </c>
      <c r="EX104" s="7">
        <v>97.884562721171676</v>
      </c>
      <c r="EY104" s="7">
        <f t="shared" si="19"/>
        <v>1.1763186082916064</v>
      </c>
      <c r="EZ104" s="7">
        <f t="shared" si="20"/>
        <v>1.4687239156539781E-2</v>
      </c>
      <c r="FA104" s="7">
        <v>163.35399223004305</v>
      </c>
      <c r="FB104" s="7">
        <f t="shared" si="21"/>
        <v>1.963091374748106</v>
      </c>
      <c r="FC104" s="7">
        <f t="shared" si="22"/>
        <v>2.4510699995590322E-2</v>
      </c>
      <c r="FD104" s="7">
        <v>64.150591533522245</v>
      </c>
      <c r="FE104" s="7">
        <f t="shared" si="23"/>
        <v>0.77092375402188362</v>
      </c>
      <c r="FF104" s="7">
        <f t="shared" si="24"/>
        <v>9.6255737747965413E-3</v>
      </c>
      <c r="FG104" s="7">
        <v>73.367287325069498</v>
      </c>
      <c r="FH104" s="7">
        <f t="shared" si="25"/>
        <v>0.88168453657186763</v>
      </c>
      <c r="FI104" s="7">
        <f t="shared" si="26"/>
        <v>1.1008507013300443E-2</v>
      </c>
      <c r="FJ104" s="7">
        <v>79.21550926617715</v>
      </c>
      <c r="FK104" s="7">
        <f t="shared" si="27"/>
        <v>0.95196499861306172</v>
      </c>
      <c r="FL104" s="7">
        <f t="shared" si="28"/>
        <v>1.1886012432967533E-2</v>
      </c>
      <c r="FM104" s="7">
        <v>86.523645571348524</v>
      </c>
      <c r="FN104" s="7">
        <f t="shared" si="29"/>
        <v>1.0397898454399572</v>
      </c>
      <c r="FO104" s="7">
        <f t="shared" si="30"/>
        <v>1.2982572939739116E-2</v>
      </c>
      <c r="FP104" s="7">
        <v>129.47939915922677</v>
      </c>
      <c r="FQ104" s="7">
        <f t="shared" si="31"/>
        <v>1.5560066101053516</v>
      </c>
      <c r="FR104" s="7">
        <f t="shared" si="32"/>
        <v>1.9427934787977729E-2</v>
      </c>
      <c r="FS104" s="7">
        <v>12.843394127303309</v>
      </c>
      <c r="FT104" s="7">
        <f t="shared" si="33"/>
        <v>0.15434429174093139</v>
      </c>
      <c r="FU104" s="7">
        <f t="shared" si="34"/>
        <v>1.9271067457974367E-3</v>
      </c>
      <c r="FV104" s="7">
        <v>73.893778619516027</v>
      </c>
      <c r="FW104" s="7">
        <f t="shared" si="35"/>
        <v>0.88801159662652762</v>
      </c>
      <c r="FX104" s="7">
        <f t="shared" si="36"/>
        <v>1.1087505206073692E-2</v>
      </c>
      <c r="FY104" s="7">
        <v>83.212627965931446</v>
      </c>
      <c r="FZ104" s="14">
        <v>80.091199969861421</v>
      </c>
      <c r="GA104" s="14">
        <f t="shared" si="37"/>
        <v>1.038973420266454</v>
      </c>
      <c r="GR104" s="7"/>
      <c r="GS104" s="7"/>
      <c r="GT104" s="7"/>
      <c r="GU104" s="7"/>
      <c r="GV104" s="7"/>
      <c r="GW104" s="7"/>
      <c r="GX104" s="7"/>
      <c r="GY104" s="7"/>
      <c r="GZ104" s="7"/>
    </row>
    <row r="105" spans="1:208">
      <c r="A105" s="5">
        <v>104</v>
      </c>
      <c r="B105" s="6"/>
      <c r="P105" s="37"/>
      <c r="AG105" s="39"/>
      <c r="AH105" s="37"/>
      <c r="AJ105" s="39"/>
      <c r="AK105" s="37"/>
      <c r="AQ105" s="39"/>
      <c r="CO105" s="7">
        <v>0.74904764568624049</v>
      </c>
      <c r="CP105" s="7">
        <v>2.0668421296296202</v>
      </c>
      <c r="CQ105" s="7">
        <v>0.46494270241039803</v>
      </c>
      <c r="CR105" s="7">
        <v>0.17102993836604075</v>
      </c>
      <c r="CS105" s="7">
        <v>0.40742807336950904</v>
      </c>
      <c r="CT105" s="7">
        <v>0.51930384127962803</v>
      </c>
      <c r="CU105" s="7">
        <v>0.91339586413146101</v>
      </c>
      <c r="CV105" s="7">
        <v>0.17999999999998018</v>
      </c>
      <c r="CW105" s="7">
        <v>0.38171266504600787</v>
      </c>
      <c r="CX105" s="7">
        <v>0.4784779939118744</v>
      </c>
      <c r="CY105" s="7">
        <v>0.48</v>
      </c>
      <c r="CZ105" s="8">
        <v>1.7071799999999999</v>
      </c>
      <c r="DA105" s="15">
        <v>-1.1672328950776301E-2</v>
      </c>
      <c r="DB105" s="15">
        <v>0</v>
      </c>
      <c r="DC105" s="8">
        <v>1.7273421052631579</v>
      </c>
      <c r="DD105" s="15">
        <v>-2.6223608112013852E-2</v>
      </c>
      <c r="DE105" s="15">
        <v>0</v>
      </c>
      <c r="DF105" s="8">
        <v>1.7855849999999998</v>
      </c>
      <c r="DG105" s="15">
        <v>9.0758819457197326E-3</v>
      </c>
      <c r="DH105" s="15">
        <v>1</v>
      </c>
      <c r="DI105" s="8">
        <v>1.800640909090909</v>
      </c>
      <c r="DJ105" s="15">
        <v>-5.1884546432051766E-2</v>
      </c>
      <c r="DK105" s="15">
        <v>0</v>
      </c>
      <c r="DL105" s="16">
        <v>-0.10104412260019124</v>
      </c>
      <c r="DM105" s="16">
        <v>0.37324145851278523</v>
      </c>
      <c r="DN105" s="16">
        <v>0.72314049586776896</v>
      </c>
      <c r="DO105" s="16">
        <v>2.9498525073746285</v>
      </c>
      <c r="DP105" s="15"/>
      <c r="DQ105" s="15"/>
      <c r="DR105" s="15"/>
      <c r="DS105" s="15"/>
      <c r="DT105" s="24">
        <v>1186.4000000000001</v>
      </c>
      <c r="DU105" s="16">
        <v>-0.10104412260019124</v>
      </c>
      <c r="DV105" s="29">
        <v>699.2</v>
      </c>
      <c r="DW105" s="16">
        <v>0.37324145851278523</v>
      </c>
      <c r="DX105" s="9">
        <v>55.011784353788194</v>
      </c>
      <c r="DY105" s="18">
        <v>-1.3821032165468476E-2</v>
      </c>
      <c r="DZ105" s="15">
        <v>0</v>
      </c>
      <c r="EA105" s="9">
        <v>55.782759669458372</v>
      </c>
      <c r="EB105" s="15">
        <v>-2.7369192294862309E-2</v>
      </c>
      <c r="EC105" s="15">
        <v>0</v>
      </c>
      <c r="ED105" s="9">
        <v>58.210630942486084</v>
      </c>
      <c r="EE105" s="15">
        <v>1.1104489095924229E-2</v>
      </c>
      <c r="EF105" s="15">
        <v>1</v>
      </c>
      <c r="EG105" s="9">
        <v>58.653991430398868</v>
      </c>
      <c r="EH105" s="15">
        <v>-5.3719187354612431E-2</v>
      </c>
      <c r="EI105" s="15">
        <v>0</v>
      </c>
      <c r="EJ105" s="16">
        <v>-0.56905165968454963</v>
      </c>
      <c r="EK105" s="16">
        <v>-9.7115861245722357E-2</v>
      </c>
      <c r="EL105" s="16">
        <v>-4.7984357099517538E-3</v>
      </c>
      <c r="EM105" s="16">
        <v>2.2063281643390775</v>
      </c>
      <c r="EP105" s="15"/>
      <c r="ET105" s="25">
        <v>1675.67</v>
      </c>
      <c r="EU105" s="16">
        <v>-0.56905165968454963</v>
      </c>
      <c r="EV105" s="24">
        <v>987.55</v>
      </c>
      <c r="EW105" s="16">
        <v>-9.7115861245722357E-2</v>
      </c>
      <c r="EX105" s="7">
        <v>99.366812379411115</v>
      </c>
      <c r="EY105" s="7">
        <f t="shared" si="19"/>
        <v>1.1816825631878034</v>
      </c>
      <c r="EZ105" s="7">
        <f t="shared" si="20"/>
        <v>1.4596667956999343E-2</v>
      </c>
      <c r="FA105" s="7">
        <v>168.79710349151509</v>
      </c>
      <c r="FB105" s="7">
        <f t="shared" si="21"/>
        <v>2.0073562705314245</v>
      </c>
      <c r="FC105" s="7">
        <f t="shared" si="22"/>
        <v>2.4795756377502729E-2</v>
      </c>
      <c r="FD105" s="7">
        <v>64.913797729820871</v>
      </c>
      <c r="FE105" s="7">
        <f t="shared" si="23"/>
        <v>0.77196300304711396</v>
      </c>
      <c r="FF105" s="7">
        <f t="shared" si="24"/>
        <v>9.5356299412331855E-3</v>
      </c>
      <c r="FG105" s="7">
        <v>73.66379728972845</v>
      </c>
      <c r="FH105" s="7">
        <f t="shared" si="25"/>
        <v>0.87601909240181419</v>
      </c>
      <c r="FI105" s="7">
        <f t="shared" si="26"/>
        <v>1.0820976981572835E-2</v>
      </c>
      <c r="FJ105" s="7">
        <v>79.945683562759683</v>
      </c>
      <c r="FK105" s="7">
        <f t="shared" si="27"/>
        <v>0.950724069798351</v>
      </c>
      <c r="FL105" s="7">
        <f t="shared" si="28"/>
        <v>1.1743766048418942E-2</v>
      </c>
      <c r="FM105" s="7">
        <v>87.492270027695355</v>
      </c>
      <c r="FN105" s="7">
        <f t="shared" si="29"/>
        <v>1.0404690200857099</v>
      </c>
      <c r="FO105" s="7">
        <f t="shared" si="30"/>
        <v>1.285233554158984E-2</v>
      </c>
      <c r="FP105" s="7">
        <v>131.57545450018085</v>
      </c>
      <c r="FQ105" s="7">
        <f t="shared" si="31"/>
        <v>1.5647117644541608</v>
      </c>
      <c r="FR105" s="7">
        <f t="shared" si="32"/>
        <v>1.9328014803344513E-2</v>
      </c>
      <c r="FS105" s="7">
        <v>13.046512236732433</v>
      </c>
      <c r="FT105" s="7">
        <f t="shared" si="33"/>
        <v>0.15515075558323338</v>
      </c>
      <c r="FU105" s="7">
        <f t="shared" si="34"/>
        <v>1.9164910552768274E-3</v>
      </c>
      <c r="FV105" s="7">
        <v>74.557553196233783</v>
      </c>
      <c r="FW105" s="7">
        <f t="shared" si="35"/>
        <v>0.88664774944709435</v>
      </c>
      <c r="FX105" s="7">
        <f t="shared" si="36"/>
        <v>1.0952266874943394E-2</v>
      </c>
      <c r="FY105" s="7">
        <v>84.089260072816074</v>
      </c>
      <c r="FZ105" s="14">
        <v>80.955637729716742</v>
      </c>
      <c r="GA105" s="14">
        <f t="shared" si="37"/>
        <v>1.0387078952248072</v>
      </c>
      <c r="GR105" s="7"/>
      <c r="GS105" s="7"/>
      <c r="GT105" s="7"/>
      <c r="GU105" s="7"/>
      <c r="GV105" s="7"/>
      <c r="GW105" s="7"/>
      <c r="GX105" s="7"/>
      <c r="GY105" s="7"/>
      <c r="GZ105" s="7"/>
    </row>
    <row r="106" spans="1:208">
      <c r="A106" s="5">
        <v>105</v>
      </c>
      <c r="B106" s="40" t="s">
        <v>241</v>
      </c>
      <c r="C106" s="35">
        <f>((1+'Teste IPCA e Camb trim'!CO106/100)*(1+'Teste IPCA e Camb trim'!CO107/100)*(1+CO108/100)-1)*100</f>
        <v>5.9739207619899259</v>
      </c>
      <c r="D106" s="35">
        <f>((1+'Teste IPCA e Camb trim'!CP106/100)*(1+'Teste IPCA e Camb trim'!CP107/100)*(1+CP108/100)-1)*100</f>
        <v>8.3954880234671023</v>
      </c>
      <c r="E106" s="35">
        <f>((1+'Teste IPCA e Camb trim'!CQ106/100)*(1+'Teste IPCA e Camb trim'!CQ107/100)*(1+CQ108/100)-1)*100</f>
        <v>2.5924948240605428</v>
      </c>
      <c r="F106" s="35">
        <f>((1+'Teste IPCA e Camb trim'!CR106/100)*(1+'Teste IPCA e Camb trim'!CR107/100)*(1+CR108/100)-1)*100</f>
        <v>0.69320111493011982</v>
      </c>
      <c r="G106" s="35">
        <f>((1+'Teste IPCA e Camb trim'!CS106/100)*(1+'Teste IPCA e Camb trim'!CS107/100)*(1+CS108/100)-1)*100</f>
        <v>1.6039382895221221</v>
      </c>
      <c r="H106" s="35">
        <f>((1+'Teste IPCA e Camb trim'!CT106/100)*(1+'Teste IPCA e Camb trim'!CT107/100)*(1+CT108/100)-1)*100</f>
        <v>1.1821576622477181</v>
      </c>
      <c r="I106" s="35">
        <f>((1+'Teste IPCA e Camb trim'!CU106/100)*(1+'Teste IPCA e Camb trim'!CU107/100)*(1+CU108/100)-1)*100</f>
        <v>-0.50724773668551215</v>
      </c>
      <c r="J106" s="35">
        <f>((1+'Teste IPCA e Camb trim'!CV106/100)*(1+'Teste IPCA e Camb trim'!CV107/100)*(1+CV108/100)-1)*100</f>
        <v>9.0009759999999606</v>
      </c>
      <c r="K106" s="35">
        <f>((1+'Teste IPCA e Camb trim'!CW106/100)*(1+'Teste IPCA e Camb trim'!CW107/100)*(1+CW108/100)-1)*100</f>
        <v>1.238483456307371</v>
      </c>
      <c r="L106" s="35">
        <f>((1+'Teste IPCA e Camb trim'!CX106/100)*(1+'Teste IPCA e Camb trim'!CX107/100)*(1+CX108/100)-1)*100</f>
        <v>2.088979027202198</v>
      </c>
      <c r="M106" s="35">
        <f>((1+'Teste IPCA e Camb trim'!CY106/100)*(1+'Teste IPCA e Camb trim'!CY107/100)*(1+CY108/100)-1)*100</f>
        <v>2.0942931530000042</v>
      </c>
      <c r="N106" s="35">
        <f>AVERAGE(CZ106:CZ108)</f>
        <v>1.6557069047619049</v>
      </c>
      <c r="O106" s="39">
        <f>(N106-N103)/N103</f>
        <v>-4.6321586842345948E-2</v>
      </c>
      <c r="P106" s="37">
        <f>IF(O106&gt;0,1,0)</f>
        <v>0</v>
      </c>
      <c r="Q106" s="35">
        <v>1.7361270653907497</v>
      </c>
      <c r="R106" s="35">
        <v>-2.7516162611019475E-2</v>
      </c>
      <c r="S106" s="35">
        <v>0</v>
      </c>
      <c r="T106" s="35">
        <f>((1+'Teste IPCA e Camb trim'!DL106/100)*(1+'Teste IPCA e Camb trim'!DL107/100)*(1+DL108/100)-1)*100</f>
        <v>2.3263654753877372</v>
      </c>
      <c r="U106" s="35">
        <f>((1+'Teste IPCA e Camb trim'!DM106/100)*(1+'Teste IPCA e Camb trim'!DM107/100)*(1+DM108/100)-1)*100</f>
        <v>-0.20022883295195415</v>
      </c>
      <c r="V106" s="35">
        <f>((1+'Teste IPCA e Camb trim'!DN106/100)*(1+'Teste IPCA e Camb trim'!DN107/100)*(1+DN108/100)-1)*100</f>
        <v>3.0256410256410238</v>
      </c>
      <c r="W106" s="35">
        <f>((1+'Teste IPCA e Camb trim'!DO106/100)*(1+'Teste IPCA e Camb trim'!DO107/100)*(1+DO108/100)-1)*100</f>
        <v>-0.34383954154727503</v>
      </c>
      <c r="AB106" s="35">
        <f>AVERAGE(DT106:DT108)</f>
        <v>1208.3666666666668</v>
      </c>
      <c r="AC106" s="39">
        <f>(AB106-AB103)/AB103</f>
        <v>2.2883747178329739E-2</v>
      </c>
      <c r="AD106" s="35">
        <f>AVERAGE(DV106:DV108)</f>
        <v>697.53333333333342</v>
      </c>
      <c r="AE106" s="39">
        <f>(AD106-AD103)/AD103</f>
        <v>-5.7312064189508633E-4</v>
      </c>
      <c r="AF106" s="35">
        <f>AVERAGE(DX106:DX108)</f>
        <v>53.563840834624614</v>
      </c>
      <c r="AG106" s="39">
        <f>(AF106-AF103)/AF103</f>
        <v>-4.4339011033049505E-2</v>
      </c>
      <c r="AH106" s="37">
        <f>IF(AG106&gt;0,1,0)</f>
        <v>0</v>
      </c>
      <c r="AI106" s="35">
        <v>56.04899797419376</v>
      </c>
      <c r="AJ106" s="39">
        <f>(AI106-AI103)/AI103</f>
        <v>-3.6053113287014063E-2</v>
      </c>
      <c r="AK106" s="37">
        <f>IF(AJ106&gt;0,1,0)</f>
        <v>0</v>
      </c>
      <c r="AL106" s="35">
        <f>((1+'Teste IPCA e Camb trim'!EJ106/100)*(1+'Teste IPCA e Camb trim'!EJ107/100)*(1+EJ108/100)-1)*100</f>
        <v>-0.20469424170630468</v>
      </c>
      <c r="AM106" s="35">
        <f>((1+'Teste IPCA e Camb trim'!EK106/100)*(1+'Teste IPCA e Camb trim'!EK107/100)*(1+EK108/100)-1)*100</f>
        <v>-2.6692319376234064</v>
      </c>
      <c r="AN106" s="35">
        <f>((1+'Teste IPCA e Camb trim'!EL106/100)*(1+'Teste IPCA e Camb trim'!EL107/100)*(1+EL108/100)-1)*100</f>
        <v>1.5259757787335015</v>
      </c>
      <c r="AO106" s="35">
        <f>((1+'Teste IPCA e Camb trim'!EM106/100)*(1+'Teste IPCA e Camb trim'!EM107/100)*(1+EM108/100)-1)*100</f>
        <v>-1.7947274226306598</v>
      </c>
      <c r="AQ106" s="39"/>
      <c r="AV106" s="35">
        <f>AVERAGE(ET106:ET108)</f>
        <v>1680.5366666666666</v>
      </c>
      <c r="AW106" s="39">
        <f>(AV106-AV103)/AV103</f>
        <v>2.6948763539017574E-3</v>
      </c>
      <c r="AX106" s="35">
        <f>AVERAGE(EV106:EV108)</f>
        <v>970.10333333333335</v>
      </c>
      <c r="AY106" s="39">
        <f>(AX106-AX103)/AX103</f>
        <v>-2.0308755015754305E-2</v>
      </c>
      <c r="AZ106" s="35">
        <f>L106+AZ103</f>
        <v>63.898650455681526</v>
      </c>
      <c r="BA106" s="35">
        <f>M106+BA103</f>
        <v>62.1541532795001</v>
      </c>
      <c r="BB106" s="35">
        <f>AZ106/$BA106</f>
        <v>1.0280672663713497</v>
      </c>
      <c r="BD106" s="35">
        <f>C106+BD103</f>
        <v>77.442210344808203</v>
      </c>
      <c r="BE106" s="35">
        <f>BD106/$AZ106</f>
        <v>1.2119537704246217</v>
      </c>
      <c r="BF106" s="35">
        <f>BD106/$BA106</f>
        <v>1.2459699997288911</v>
      </c>
      <c r="BG106" s="35">
        <f>D106+BG103</f>
        <v>116.24854128493843</v>
      </c>
      <c r="BH106" s="35">
        <f>BG106/$AZ106</f>
        <v>1.8192644203896833</v>
      </c>
      <c r="BI106" s="35">
        <f>BG106/$BA106</f>
        <v>1.8703261994766796</v>
      </c>
      <c r="BJ106" s="35">
        <f>E106+BJ103</f>
        <v>53.203895975462444</v>
      </c>
      <c r="BK106" s="35">
        <f>BJ106/$AZ106</f>
        <v>0.83262941542659508</v>
      </c>
      <c r="BL106" s="35">
        <f>BJ106/$BA106</f>
        <v>0.85599904701799456</v>
      </c>
      <c r="BM106" s="35">
        <f>F106+BM103</f>
        <v>56.825340955950161</v>
      </c>
      <c r="BN106" s="35">
        <f>BM106/$AZ106</f>
        <v>0.88930424274551412</v>
      </c>
      <c r="BO106" s="35">
        <f>BM106/$BA106</f>
        <v>0.91426458181182391</v>
      </c>
      <c r="BP106" s="35">
        <f>G106+BP103</f>
        <v>60.981499749870927</v>
      </c>
      <c r="BQ106" s="35">
        <f>BP106/$AZ106</f>
        <v>0.95434722509775294</v>
      </c>
      <c r="BR106" s="35">
        <f>BP106/$BA106</f>
        <v>0.98113314287532993</v>
      </c>
      <c r="BS106" s="35">
        <f>H106+BS103</f>
        <v>64.683202076846896</v>
      </c>
      <c r="BT106" s="35">
        <f>BS106/$AZ106</f>
        <v>1.0122780624562566</v>
      </c>
      <c r="BU106" s="35">
        <f>BS106/$BA106</f>
        <v>1.0406899404770902</v>
      </c>
      <c r="BV106" s="35">
        <f>I106+BV103</f>
        <v>86.07101291061457</v>
      </c>
      <c r="BW106" s="35">
        <f>BV106/$AZ106</f>
        <v>1.3469926562895289</v>
      </c>
      <c r="BX106" s="35">
        <f>BV106/$BA106</f>
        <v>1.3847990579738589</v>
      </c>
      <c r="BY106" s="35">
        <f>J106+BY103</f>
        <v>21.406599891000013</v>
      </c>
      <c r="BZ106" s="35">
        <f>BY106/$AZ106</f>
        <v>0.33500863849772672</v>
      </c>
      <c r="CA106" s="35">
        <f>BY106/$BA106</f>
        <v>0.3444114151911456</v>
      </c>
      <c r="CB106" s="35">
        <f>K106+CB103</f>
        <v>57.525334666219571</v>
      </c>
      <c r="CC106" s="35">
        <f>CB106/$AZ106</f>
        <v>0.90025899226334483</v>
      </c>
      <c r="CD106" s="35">
        <f>CB106/$BA106</f>
        <v>0.92552680120240294</v>
      </c>
      <c r="CO106" s="7">
        <v>0.97796923444783967</v>
      </c>
      <c r="CP106" s="7">
        <v>4.1258396755229576</v>
      </c>
      <c r="CQ106" s="7">
        <v>1.0806848279976133</v>
      </c>
      <c r="CR106" s="7">
        <v>0.15701526150175837</v>
      </c>
      <c r="CS106" s="7">
        <v>0.46277830964707167</v>
      </c>
      <c r="CT106" s="7">
        <v>0.32176489375292938</v>
      </c>
      <c r="CU106" s="7">
        <v>-0.36171706062507747</v>
      </c>
      <c r="CV106" s="7">
        <v>0.23999999999999577</v>
      </c>
      <c r="CW106" s="7">
        <v>0.18924005343006201</v>
      </c>
      <c r="CX106" s="7">
        <v>0.54786112352758209</v>
      </c>
      <c r="CY106" s="7">
        <v>0.55000000000000004</v>
      </c>
      <c r="CZ106" s="8">
        <v>1.6885285714285714</v>
      </c>
      <c r="DA106" s="15">
        <v>-1.0925285307599952E-2</v>
      </c>
      <c r="DB106" s="15">
        <v>0</v>
      </c>
      <c r="DC106" s="8">
        <v>1.7071799999999999</v>
      </c>
      <c r="DD106" s="15">
        <v>-1.1672328950776301E-2</v>
      </c>
      <c r="DE106" s="15">
        <v>0</v>
      </c>
      <c r="DF106" s="8">
        <v>1.773859090909091</v>
      </c>
      <c r="DG106" s="15">
        <v>-6.5669845405896821E-3</v>
      </c>
      <c r="DH106" s="15">
        <v>0</v>
      </c>
      <c r="DI106" s="8">
        <v>1.7695250000000002</v>
      </c>
      <c r="DJ106" s="15">
        <v>-1.7280463269391255E-2</v>
      </c>
      <c r="DK106" s="15">
        <v>0</v>
      </c>
      <c r="DL106" s="16">
        <v>1.6014834794335853</v>
      </c>
      <c r="DM106" s="16">
        <v>-0.51487414187643132</v>
      </c>
      <c r="DN106" s="16">
        <v>1.50427350427349</v>
      </c>
      <c r="DO106" s="16">
        <v>-0.20057306590257618</v>
      </c>
      <c r="DP106" s="15"/>
      <c r="DQ106" s="15"/>
      <c r="DR106" s="15"/>
      <c r="DS106" s="15"/>
      <c r="DT106" s="24">
        <v>1205.4000000000001</v>
      </c>
      <c r="DU106" s="16">
        <v>1.6014834794335853</v>
      </c>
      <c r="DV106" s="29">
        <v>695.6</v>
      </c>
      <c r="DW106" s="16">
        <v>-0.51487414187643132</v>
      </c>
      <c r="DX106" s="9">
        <v>54.617437831434486</v>
      </c>
      <c r="DY106" s="18">
        <v>-7.1684008614882168E-3</v>
      </c>
      <c r="DZ106" s="15">
        <v>0</v>
      </c>
      <c r="EA106" s="9">
        <v>55.011784353788194</v>
      </c>
      <c r="EB106" s="15">
        <v>-1.3821032165468476E-2</v>
      </c>
      <c r="EC106" s="15">
        <v>0</v>
      </c>
      <c r="ED106" s="9">
        <v>57.352449899334722</v>
      </c>
      <c r="EE106" s="15">
        <v>-1.474268581626046E-2</v>
      </c>
      <c r="EF106" s="15">
        <v>0</v>
      </c>
      <c r="EG106" s="9">
        <v>57.571330728177195</v>
      </c>
      <c r="EH106" s="15">
        <v>-1.8458431827378739E-2</v>
      </c>
      <c r="EI106" s="15">
        <v>0</v>
      </c>
      <c r="EJ106" s="16">
        <v>1.0085518031593299</v>
      </c>
      <c r="EK106" s="16">
        <v>-1.0956407270517832</v>
      </c>
      <c r="EL106" s="16">
        <v>1.0874976756461541</v>
      </c>
      <c r="EM106" s="16">
        <v>-0.61030786864807451</v>
      </c>
      <c r="EP106" s="15"/>
      <c r="ET106" s="25">
        <v>1692.57</v>
      </c>
      <c r="EU106" s="16">
        <v>1.0085518031593299</v>
      </c>
      <c r="EV106" s="24">
        <v>976.73</v>
      </c>
      <c r="EW106" s="16">
        <v>-1.0956407270517832</v>
      </c>
      <c r="EX106" s="7">
        <v>101.31655846818109</v>
      </c>
      <c r="EY106" s="7">
        <f t="shared" si="19"/>
        <v>1.1905894432310511</v>
      </c>
      <c r="EZ106" s="7">
        <f t="shared" si="20"/>
        <v>1.452808369666587E-2</v>
      </c>
      <c r="FA106" s="7">
        <v>179.88724103402453</v>
      </c>
      <c r="FB106" s="7">
        <f t="shared" si="21"/>
        <v>2.1138879309084584</v>
      </c>
      <c r="FC106" s="7">
        <f t="shared" si="22"/>
        <v>2.5794568362933201E-2</v>
      </c>
      <c r="FD106" s="7">
        <v>66.695996121161699</v>
      </c>
      <c r="FE106" s="7">
        <f t="shared" si="23"/>
        <v>0.78375687141576711</v>
      </c>
      <c r="FF106" s="7">
        <f t="shared" si="24"/>
        <v>9.563737937121574E-3</v>
      </c>
      <c r="FG106" s="7">
        <v>73.936475955176803</v>
      </c>
      <c r="FH106" s="7">
        <f t="shared" si="25"/>
        <v>0.86884107664973176</v>
      </c>
      <c r="FI106" s="7">
        <f t="shared" si="26"/>
        <v>1.0601971949636205E-2</v>
      </c>
      <c r="FJ106" s="7">
        <v>80.7784331554343</v>
      </c>
      <c r="FK106" s="7">
        <f t="shared" si="27"/>
        <v>0.94924216939138395</v>
      </c>
      <c r="FL106" s="7">
        <f t="shared" si="28"/>
        <v>1.1583060612310863E-2</v>
      </c>
      <c r="FM106" s="7">
        <v>88.095554331144939</v>
      </c>
      <c r="FN106" s="7">
        <f t="shared" si="29"/>
        <v>1.0352270010749374</v>
      </c>
      <c r="FO106" s="7">
        <f t="shared" si="30"/>
        <v>1.2632284455546273E-2</v>
      </c>
      <c r="FP106" s="7">
        <v>130.73780657303362</v>
      </c>
      <c r="FQ106" s="7">
        <f t="shared" si="31"/>
        <v>1.536323920693784</v>
      </c>
      <c r="FR106" s="7">
        <f t="shared" si="32"/>
        <v>1.8746884269742064E-2</v>
      </c>
      <c r="FS106" s="7">
        <v>13.317823866100586</v>
      </c>
      <c r="FT106" s="7">
        <f t="shared" si="33"/>
        <v>0.15650018853304781</v>
      </c>
      <c r="FU106" s="7">
        <f t="shared" si="34"/>
        <v>1.9096825110273322E-3</v>
      </c>
      <c r="FV106" s="7">
        <v>74.887886003168532</v>
      </c>
      <c r="FW106" s="7">
        <f t="shared" si="35"/>
        <v>0.88002127045466283</v>
      </c>
      <c r="FX106" s="7">
        <f t="shared" si="36"/>
        <v>1.0738397475888298E-2</v>
      </c>
      <c r="FY106" s="7">
        <v>85.097813561344623</v>
      </c>
      <c r="FZ106" s="14">
        <v>81.950893737230189</v>
      </c>
      <c r="GA106" s="14">
        <f t="shared" si="37"/>
        <v>1.0384000671695517</v>
      </c>
      <c r="GR106" s="7"/>
      <c r="GS106" s="7"/>
      <c r="GT106" s="7"/>
      <c r="GU106" s="7"/>
      <c r="GV106" s="7"/>
      <c r="GW106" s="7"/>
      <c r="GX106" s="7"/>
      <c r="GY106" s="7"/>
      <c r="GZ106" s="7"/>
    </row>
    <row r="107" spans="1:208">
      <c r="A107" s="5">
        <v>106</v>
      </c>
      <c r="B107" s="6"/>
      <c r="P107" s="37"/>
      <c r="AG107" s="39"/>
      <c r="AH107" s="37"/>
      <c r="AJ107" s="39"/>
      <c r="AK107" s="37"/>
      <c r="AQ107" s="39"/>
      <c r="CO107" s="7">
        <v>2.2516353085008323</v>
      </c>
      <c r="CP107" s="7">
        <v>2.418200906809842</v>
      </c>
      <c r="CQ107" s="7">
        <v>0.94628074062357292</v>
      </c>
      <c r="CR107" s="7">
        <v>0.20752043961935751</v>
      </c>
      <c r="CS107" s="7">
        <v>0.56087452636546242</v>
      </c>
      <c r="CT107" s="7">
        <v>0.45312076562784576</v>
      </c>
      <c r="CU107" s="7">
        <v>0.15771959776689215</v>
      </c>
      <c r="CV107" s="7">
        <v>8.73999999999997</v>
      </c>
      <c r="CW107" s="7">
        <v>0.24850576913870714</v>
      </c>
      <c r="CX107" s="7">
        <v>0.78979061188455546</v>
      </c>
      <c r="CY107" s="7">
        <v>0.79</v>
      </c>
      <c r="CZ107" s="8">
        <v>1.6601349999999999</v>
      </c>
      <c r="DA107" s="15">
        <v>-1.6815570615159481E-2</v>
      </c>
      <c r="DB107" s="15">
        <v>0</v>
      </c>
      <c r="DC107" s="8">
        <v>1.6885285714285714</v>
      </c>
      <c r="DD107" s="15">
        <v>-1.0925285307599952E-2</v>
      </c>
      <c r="DE107" s="15">
        <v>0</v>
      </c>
      <c r="DF107" s="8">
        <v>1.7273421052631579</v>
      </c>
      <c r="DG107" s="15">
        <v>-2.6223608112013852E-2</v>
      </c>
      <c r="DH107" s="15">
        <v>0</v>
      </c>
      <c r="DI107" s="8">
        <v>1.7855849999999998</v>
      </c>
      <c r="DJ107" s="15">
        <v>9.0758819457197326E-3</v>
      </c>
      <c r="DK107" s="15">
        <v>1</v>
      </c>
      <c r="DL107" s="16">
        <v>2.4888003982082019E-2</v>
      </c>
      <c r="DM107" s="16">
        <v>0.51753881541116709</v>
      </c>
      <c r="DN107" s="16">
        <v>-0.10104412260019124</v>
      </c>
      <c r="DO107" s="16">
        <v>0.37324145851278523</v>
      </c>
      <c r="DP107" s="15"/>
      <c r="DQ107" s="15"/>
      <c r="DR107" s="15"/>
      <c r="DS107" s="15"/>
      <c r="DT107" s="24">
        <v>1205.7</v>
      </c>
      <c r="DU107" s="16">
        <v>2.4888003982082019E-2</v>
      </c>
      <c r="DV107" s="29">
        <v>699.2</v>
      </c>
      <c r="DW107" s="16">
        <v>0.51753881541116709</v>
      </c>
      <c r="DX107" s="9">
        <v>53.71447007173613</v>
      </c>
      <c r="DY107" s="18">
        <v>-1.6532590973695624E-2</v>
      </c>
      <c r="DZ107" s="15">
        <v>0</v>
      </c>
      <c r="EA107" s="9">
        <v>54.617437831434486</v>
      </c>
      <c r="EB107" s="15">
        <v>-7.1684008614882168E-3</v>
      </c>
      <c r="EC107" s="15">
        <v>0</v>
      </c>
      <c r="ED107" s="9">
        <v>55.782759669458372</v>
      </c>
      <c r="EE107" s="15">
        <v>-2.7369192294862309E-2</v>
      </c>
      <c r="EF107" s="15">
        <v>0</v>
      </c>
      <c r="EG107" s="9">
        <v>58.210630942486084</v>
      </c>
      <c r="EH107" s="15">
        <v>1.1104489095924229E-2</v>
      </c>
      <c r="EI107" s="15">
        <v>1</v>
      </c>
      <c r="EJ107" s="16">
        <v>-0.93171921988455253</v>
      </c>
      <c r="EK107" s="16">
        <v>-0.44433978683976472</v>
      </c>
      <c r="EL107" s="16">
        <v>-0.56905165968454963</v>
      </c>
      <c r="EM107" s="16">
        <v>-9.7115861245722357E-2</v>
      </c>
      <c r="EP107" s="15"/>
      <c r="ET107" s="25">
        <v>1676.8</v>
      </c>
      <c r="EU107" s="16">
        <v>-0.93171921988455253</v>
      </c>
      <c r="EV107" s="24">
        <v>972.39</v>
      </c>
      <c r="EW107" s="16">
        <v>-0.44433978683976472</v>
      </c>
      <c r="EX107" s="7">
        <v>105.84947318050939</v>
      </c>
      <c r="EY107" s="7">
        <f t="shared" si="19"/>
        <v>1.2228493716021314</v>
      </c>
      <c r="EZ107" s="7">
        <f t="shared" si="20"/>
        <v>1.4664518722420947E-2</v>
      </c>
      <c r="FA107" s="7">
        <v>186.65547683475441</v>
      </c>
      <c r="FB107" s="7">
        <f t="shared" si="21"/>
        <v>2.1563785411026943</v>
      </c>
      <c r="FC107" s="7">
        <f t="shared" si="22"/>
        <v>2.585948377860876E-2</v>
      </c>
      <c r="FD107" s="7">
        <v>68.273408227846843</v>
      </c>
      <c r="FE107" s="7">
        <f t="shared" si="23"/>
        <v>0.78874359824335327</v>
      </c>
      <c r="FF107" s="7">
        <f t="shared" si="24"/>
        <v>9.4586835731658974E-3</v>
      </c>
      <c r="FG107" s="7">
        <v>74.297429694737403</v>
      </c>
      <c r="FH107" s="7">
        <f t="shared" si="25"/>
        <v>0.85833743413087382</v>
      </c>
      <c r="FI107" s="7">
        <f t="shared" si="26"/>
        <v>1.0293259059761223E-2</v>
      </c>
      <c r="FJ107" s="7">
        <v>81.792373336165738</v>
      </c>
      <c r="FK107" s="7">
        <f t="shared" si="27"/>
        <v>0.94492442267907628</v>
      </c>
      <c r="FL107" s="7">
        <f t="shared" si="28"/>
        <v>1.1331617948574794E-2</v>
      </c>
      <c r="FM107" s="7">
        <v>88.947854347042153</v>
      </c>
      <c r="FN107" s="7">
        <f t="shared" si="29"/>
        <v>1.0275896943591663</v>
      </c>
      <c r="FO107" s="7">
        <f t="shared" si="30"/>
        <v>1.2322947258952941E-2</v>
      </c>
      <c r="FP107" s="7">
        <v>131.10172531345677</v>
      </c>
      <c r="FQ107" s="7">
        <f t="shared" si="31"/>
        <v>1.5145815807899172</v>
      </c>
      <c r="FR107" s="7">
        <f t="shared" si="32"/>
        <v>1.8162997392743595E-2</v>
      </c>
      <c r="FS107" s="7">
        <v>23.221801671997746</v>
      </c>
      <c r="FT107" s="7">
        <f t="shared" si="33"/>
        <v>0.26827498266000449</v>
      </c>
      <c r="FU107" s="7">
        <f t="shared" si="34"/>
        <v>3.2171775178004547E-3</v>
      </c>
      <c r="FV107" s="7">
        <v>75.322492489411147</v>
      </c>
      <c r="FW107" s="7">
        <f t="shared" si="35"/>
        <v>0.87017969802369333</v>
      </c>
      <c r="FX107" s="7">
        <f t="shared" si="36"/>
        <v>1.0435272544500211E-2</v>
      </c>
      <c r="FY107" s="7">
        <v>86.559698715655699</v>
      </c>
      <c r="FZ107" s="14">
        <v>83.388305797754313</v>
      </c>
      <c r="GA107" s="14">
        <f t="shared" si="37"/>
        <v>1.0380316267078638</v>
      </c>
      <c r="GR107" s="7"/>
      <c r="GS107" s="7"/>
      <c r="GT107" s="7"/>
      <c r="GU107" s="7"/>
      <c r="GV107" s="7"/>
      <c r="GW107" s="7"/>
      <c r="GX107" s="7"/>
      <c r="GY107" s="7"/>
      <c r="GZ107" s="7"/>
    </row>
    <row r="108" spans="1:208">
      <c r="A108" s="5">
        <v>107</v>
      </c>
      <c r="B108" s="6"/>
      <c r="P108" s="37"/>
      <c r="AG108" s="39"/>
      <c r="AH108" s="37"/>
      <c r="AJ108" s="39"/>
      <c r="AK108" s="37"/>
      <c r="AQ108" s="39"/>
      <c r="CO108" s="7">
        <v>2.6365647248431934</v>
      </c>
      <c r="CP108" s="7">
        <v>1.642548518454312</v>
      </c>
      <c r="CQ108" s="7">
        <v>0.54421621450804203</v>
      </c>
      <c r="CR108" s="7">
        <v>0.32714594531433328</v>
      </c>
      <c r="CS108" s="7">
        <v>0.5718215382320313</v>
      </c>
      <c r="CT108" s="7">
        <v>0.40268777834877589</v>
      </c>
      <c r="CU108" s="7">
        <v>-0.3033002302326171</v>
      </c>
      <c r="CV108" s="7">
        <v>0</v>
      </c>
      <c r="CW108" s="7">
        <v>0.79677576165950725</v>
      </c>
      <c r="CX108" s="7">
        <v>0.73710849710855175</v>
      </c>
      <c r="CY108" s="7">
        <v>0.74</v>
      </c>
      <c r="CZ108" s="8">
        <v>1.6184571428571428</v>
      </c>
      <c r="DA108" s="15">
        <v>-2.5105101177227862E-2</v>
      </c>
      <c r="DB108" s="15">
        <v>0</v>
      </c>
      <c r="DC108" s="8">
        <v>1.6601349999999999</v>
      </c>
      <c r="DD108" s="15">
        <v>-1.6815570615159481E-2</v>
      </c>
      <c r="DE108" s="15">
        <v>0</v>
      </c>
      <c r="DF108" s="8">
        <v>1.7071799999999999</v>
      </c>
      <c r="DG108" s="15">
        <v>-1.1672328950776301E-2</v>
      </c>
      <c r="DH108" s="15">
        <v>0</v>
      </c>
      <c r="DI108" s="8">
        <v>1.773859090909091</v>
      </c>
      <c r="DJ108" s="15">
        <v>-6.5669845405896821E-3</v>
      </c>
      <c r="DK108" s="15">
        <v>0</v>
      </c>
      <c r="DL108" s="16">
        <v>0.68839678195238285</v>
      </c>
      <c r="DM108" s="16">
        <v>-0.20022883295195415</v>
      </c>
      <c r="DN108" s="16">
        <v>1.6014834794335853</v>
      </c>
      <c r="DO108" s="16">
        <v>-0.51487414187643132</v>
      </c>
      <c r="DP108" s="15"/>
      <c r="DQ108" s="15"/>
      <c r="DR108" s="15"/>
      <c r="DS108" s="15"/>
      <c r="DT108" s="24">
        <v>1214</v>
      </c>
      <c r="DU108" s="16">
        <v>0.68839678195238285</v>
      </c>
      <c r="DV108" s="29">
        <v>697.8</v>
      </c>
      <c r="DW108" s="16">
        <v>-0.20022883295195415</v>
      </c>
      <c r="DX108" s="9">
        <v>52.359614600703232</v>
      </c>
      <c r="DY108" s="18">
        <v>-2.5223286559906192E-2</v>
      </c>
      <c r="DZ108" s="15">
        <v>0</v>
      </c>
      <c r="EA108" s="9">
        <v>53.71447007173613</v>
      </c>
      <c r="EB108" s="15">
        <v>-1.6532590973695624E-2</v>
      </c>
      <c r="EC108" s="15">
        <v>0</v>
      </c>
      <c r="ED108" s="9">
        <v>55.011784353788194</v>
      </c>
      <c r="EE108" s="15">
        <v>-1.3821032165468476E-2</v>
      </c>
      <c r="EF108" s="15">
        <v>0</v>
      </c>
      <c r="EG108" s="9">
        <v>57.352449899334722</v>
      </c>
      <c r="EH108" s="15">
        <v>-1.474268581626046E-2</v>
      </c>
      <c r="EI108" s="15">
        <v>0</v>
      </c>
      <c r="EJ108" s="16">
        <v>-0.27194656488549462</v>
      </c>
      <c r="EK108" s="16">
        <v>-1.1518012320159587</v>
      </c>
      <c r="EL108" s="16">
        <v>1.0085518031593299</v>
      </c>
      <c r="EM108" s="16">
        <v>-1.0956407270517832</v>
      </c>
      <c r="EP108" s="15"/>
      <c r="ET108" s="25">
        <v>1672.24</v>
      </c>
      <c r="EU108" s="16">
        <v>-0.27194656488549462</v>
      </c>
      <c r="EV108" s="24">
        <v>961.19</v>
      </c>
      <c r="EW108" s="16">
        <v>-1.1518012320159587</v>
      </c>
      <c r="EX108" s="7">
        <v>111.27682777666226</v>
      </c>
      <c r="EY108" s="7">
        <f t="shared" si="19"/>
        <v>1.2654463242156846</v>
      </c>
      <c r="EZ108" s="7">
        <f t="shared" si="20"/>
        <v>1.4932334190439536E-2</v>
      </c>
      <c r="FA108" s="7">
        <v>191.36393212257178</v>
      </c>
      <c r="FB108" s="7">
        <f t="shared" si="21"/>
        <v>2.1762013649238465</v>
      </c>
      <c r="FC108" s="7">
        <f t="shared" si="22"/>
        <v>2.5679292297817694E-2</v>
      </c>
      <c r="FD108" s="7">
        <v>69.189179400128097</v>
      </c>
      <c r="FE108" s="7">
        <f t="shared" si="23"/>
        <v>0.78682322723216891</v>
      </c>
      <c r="FF108" s="7">
        <f t="shared" si="24"/>
        <v>9.2845560913955901E-3</v>
      </c>
      <c r="FG108" s="7">
        <v>74.867636668770828</v>
      </c>
      <c r="FH108" s="7">
        <f t="shared" si="25"/>
        <v>0.85139896165409168</v>
      </c>
      <c r="FI108" s="7">
        <f t="shared" si="26"/>
        <v>1.004655320540109E-2</v>
      </c>
      <c r="FJ108" s="7">
        <v>82.831901281765113</v>
      </c>
      <c r="FK108" s="7">
        <f t="shared" si="27"/>
        <v>0.94196902534985394</v>
      </c>
      <c r="FL108" s="7">
        <f t="shared" si="28"/>
        <v>1.1115284792726804E-2</v>
      </c>
      <c r="FM108" s="7">
        <v>89.708724263949932</v>
      </c>
      <c r="FN108" s="7">
        <f t="shared" si="29"/>
        <v>1.0201726418525956</v>
      </c>
      <c r="FO108" s="7">
        <f t="shared" si="30"/>
        <v>1.2038091642905677E-2</v>
      </c>
      <c r="FP108" s="7">
        <v>130.40079324850947</v>
      </c>
      <c r="FQ108" s="7">
        <f t="shared" si="31"/>
        <v>1.4829251317473653</v>
      </c>
      <c r="FR108" s="7">
        <f t="shared" si="32"/>
        <v>1.7498595730939166E-2</v>
      </c>
      <c r="FS108" s="7">
        <v>23.221801671997746</v>
      </c>
      <c r="FT108" s="7">
        <f t="shared" si="33"/>
        <v>0.26407963054513139</v>
      </c>
      <c r="FU108" s="7">
        <f t="shared" si="34"/>
        <v>3.1161537401689114E-3</v>
      </c>
      <c r="FV108" s="7">
        <v>76.719419614304087</v>
      </c>
      <c r="FW108" s="7">
        <f t="shared" si="35"/>
        <v>0.87245754113097551</v>
      </c>
      <c r="FX108" s="7">
        <f t="shared" si="36"/>
        <v>1.0295045567587733E-2</v>
      </c>
      <c r="FY108" s="7">
        <v>87.934846107068921</v>
      </c>
      <c r="FZ108" s="14">
        <v>84.7453792606577</v>
      </c>
      <c r="GA108" s="14">
        <f t="shared" si="37"/>
        <v>1.0376358790796267</v>
      </c>
      <c r="GR108" s="7"/>
      <c r="GS108" s="7"/>
      <c r="GT108" s="7"/>
      <c r="GU108" s="7"/>
      <c r="GV108" s="7"/>
      <c r="GW108" s="7"/>
      <c r="GX108" s="7"/>
      <c r="GY108" s="7"/>
      <c r="GZ108" s="7"/>
    </row>
    <row r="109" spans="1:208">
      <c r="A109" s="5">
        <v>108</v>
      </c>
      <c r="B109" s="40" t="s">
        <v>242</v>
      </c>
      <c r="C109" s="35">
        <f>((1+'Teste IPCA e Camb trim'!CO109/100)*(1+'Teste IPCA e Camb trim'!CO110/100)*(1+CO111/100)-1)*100</f>
        <v>0.32848599692434366</v>
      </c>
      <c r="D109" s="35">
        <f>((1+'Teste IPCA e Camb trim'!CP109/100)*(1+'Teste IPCA e Camb trim'!CP110/100)*(1+CP111/100)-1)*100</f>
        <v>-6.1088774219346442</v>
      </c>
      <c r="E109" s="35">
        <f>((1+'Teste IPCA e Camb trim'!CQ109/100)*(1+'Teste IPCA e Camb trim'!CQ110/100)*(1+CQ111/100)-1)*100</f>
        <v>1.2381386429895391</v>
      </c>
      <c r="F109" s="35">
        <f>((1+'Teste IPCA e Camb trim'!CR109/100)*(1+'Teste IPCA e Camb trim'!CR110/100)*(1+CR111/100)-1)*100</f>
        <v>0.92902107465502315</v>
      </c>
      <c r="G109" s="35">
        <f>((1+'Teste IPCA e Camb trim'!CS109/100)*(1+'Teste IPCA e Camb trim'!CS110/100)*(1+CS111/100)-1)*100</f>
        <v>1.8377196069452761</v>
      </c>
      <c r="H109" s="35">
        <f>((1+'Teste IPCA e Camb trim'!CT109/100)*(1+'Teste IPCA e Camb trim'!CT110/100)*(1+CT111/100)-1)*100</f>
        <v>1.3232933452068663</v>
      </c>
      <c r="I109" s="35">
        <f>((1+'Teste IPCA e Camb trim'!CU109/100)*(1+'Teste IPCA e Camb trim'!CU110/100)*(1+CU111/100)-1)*100</f>
        <v>1.341218810526934</v>
      </c>
      <c r="J109" s="35">
        <f>((1+'Teste IPCA e Camb trim'!CV109/100)*(1+'Teste IPCA e Camb trim'!CV110/100)*(1+CV111/100)-1)*100</f>
        <v>-1.2499999999999845</v>
      </c>
      <c r="K109" s="35">
        <f>((1+'Teste IPCA e Camb trim'!CW109/100)*(1+'Teste IPCA e Camb trim'!CW110/100)*(1+CW111/100)-1)*100</f>
        <v>1.2763512016155998</v>
      </c>
      <c r="L109" s="35">
        <f>((1+'Teste IPCA e Camb trim'!CX109/100)*(1+'Teste IPCA e Camb trim'!CX110/100)*(1+CX111/100)-1)*100</f>
        <v>1.0729177206104001</v>
      </c>
      <c r="M109" s="35">
        <f>((1+'Teste IPCA e Camb trim'!CY109/100)*(1+'Teste IPCA e Camb trim'!CY110/100)*(1+CY111/100)-1)*100</f>
        <v>1.0735938583999793</v>
      </c>
      <c r="N109" s="35">
        <f>AVERAGE(CZ109:CZ111)</f>
        <v>1.6673651703369095</v>
      </c>
      <c r="O109" s="39">
        <f>(N109-N106)/N106</f>
        <v>7.0412616758888796E-3</v>
      </c>
      <c r="P109" s="37">
        <f>IF(O109&gt;0,1,0)</f>
        <v>1</v>
      </c>
      <c r="Q109" s="35">
        <v>1.6557069047619049</v>
      </c>
      <c r="R109" s="35">
        <v>-4.6321586842345948E-2</v>
      </c>
      <c r="S109" s="35">
        <v>0</v>
      </c>
      <c r="T109" s="35">
        <f>((1+'Teste IPCA e Camb trim'!DL109/100)*(1+'Teste IPCA e Camb trim'!DL110/100)*(1+DL111/100)-1)*100</f>
        <v>4.1845140032949146</v>
      </c>
      <c r="U109" s="35">
        <f>((1+'Teste IPCA e Camb trim'!DM109/100)*(1+'Teste IPCA e Camb trim'!DM110/100)*(1+DM111/100)-1)*100</f>
        <v>0.27228432215535836</v>
      </c>
      <c r="V109" s="35">
        <f>((1+'Teste IPCA e Camb trim'!DN109/100)*(1+'Teste IPCA e Camb trim'!DN110/100)*(1+DN111/100)-1)*100</f>
        <v>1.3771362203417903</v>
      </c>
      <c r="W109" s="35">
        <f>((1+'Teste IPCA e Camb trim'!DO109/100)*(1+'Teste IPCA e Camb trim'!DO110/100)*(1+DO111/100)-1)*100</f>
        <v>0.54629097182290476</v>
      </c>
      <c r="AB109" s="35">
        <f>AVERAGE(DT109:DT111)</f>
        <v>1245.9333333333334</v>
      </c>
      <c r="AC109" s="39">
        <f>(AB109-AB106)/AB106</f>
        <v>3.1088797550412349E-2</v>
      </c>
      <c r="AD109" s="35">
        <f>AVERAGE(DV109:DV111)</f>
        <v>699.56666666666661</v>
      </c>
      <c r="AE109" s="39">
        <f>(AD109-AD106)/AD106</f>
        <v>2.9150339290832301E-3</v>
      </c>
      <c r="AF109" s="35">
        <f>AVERAGE(DX109:DX111)</f>
        <v>53.748810608448004</v>
      </c>
      <c r="AG109" s="39">
        <f>(AF109-AF106)/AF106</f>
        <v>3.4532582231075228E-3</v>
      </c>
      <c r="AH109" s="37">
        <f>IF(AG109&gt;0,1,0)</f>
        <v>1</v>
      </c>
      <c r="AI109" s="35">
        <v>53.563840834624614</v>
      </c>
      <c r="AJ109" s="39">
        <f>(AI109-AI106)/AI106</f>
        <v>-4.4339011033049505E-2</v>
      </c>
      <c r="AK109" s="37">
        <f>IF(AJ109&gt;0,1,0)</f>
        <v>0</v>
      </c>
      <c r="AL109" s="35">
        <f>((1+'Teste IPCA e Camb trim'!EJ109/100)*(1+'Teste IPCA e Camb trim'!EJ110/100)*(1+EJ111/100)-1)*100</f>
        <v>3.1598335167200897</v>
      </c>
      <c r="AM109" s="35">
        <f>((1+'Teste IPCA e Camb trim'!EK109/100)*(1+'Teste IPCA e Camb trim'!EK110/100)*(1+EK111/100)-1)*100</f>
        <v>-0.71369864438871611</v>
      </c>
      <c r="AN109" s="35">
        <f>((1+'Teste IPCA e Camb trim'!EL109/100)*(1+'Teste IPCA e Camb trim'!EL110/100)*(1+EL111/100)-1)*100</f>
        <v>-1.077651145890568</v>
      </c>
      <c r="AO109" s="35">
        <f>((1+'Teste IPCA e Camb trim'!EM109/100)*(1+'Teste IPCA e Camb trim'!EM110/100)*(1+EM111/100)-1)*100</f>
        <v>-1.887932181872165</v>
      </c>
      <c r="AQ109" s="39"/>
      <c r="AV109" s="35">
        <f>AVERAGE(ET109:ET111)</f>
        <v>1702.7866666666666</v>
      </c>
      <c r="AW109" s="39">
        <f>(AV109-AV106)/AV106</f>
        <v>1.323981823266774E-2</v>
      </c>
      <c r="AX109" s="35">
        <f>AVERAGE(EV109:EV111)</f>
        <v>956.10666666666668</v>
      </c>
      <c r="AY109" s="39">
        <f>(AX109-AX106)/AX106</f>
        <v>-1.4428016259436283E-2</v>
      </c>
      <c r="AZ109" s="35">
        <f>L109+AZ106</f>
        <v>64.971568176291925</v>
      </c>
      <c r="BA109" s="35">
        <f>M109+BA106</f>
        <v>63.227747137900081</v>
      </c>
      <c r="BB109" s="35">
        <f>AZ109/$BA109</f>
        <v>1.0275799963991847</v>
      </c>
      <c r="BD109" s="35">
        <f>C109+BD106</f>
        <v>77.770696341732545</v>
      </c>
      <c r="BE109" s="35">
        <f>BD109/$AZ109</f>
        <v>1.1969958325572787</v>
      </c>
      <c r="BF109" s="35">
        <f>BD109/$BA109</f>
        <v>1.2300089733090476</v>
      </c>
      <c r="BG109" s="35">
        <f>D109+BG106</f>
        <v>110.13966386300378</v>
      </c>
      <c r="BH109" s="35">
        <f>BG109/$AZ109</f>
        <v>1.6951978681529447</v>
      </c>
      <c r="BI109" s="35">
        <f>BG109/$BA109</f>
        <v>1.7419514192525085</v>
      </c>
      <c r="BJ109" s="35">
        <f>E109+BJ106</f>
        <v>54.442034618451984</v>
      </c>
      <c r="BK109" s="35">
        <f>BJ109/$AZ109</f>
        <v>0.83793628731156045</v>
      </c>
      <c r="BL109" s="35">
        <f>BJ109/$BA109</f>
        <v>0.86104656709835936</v>
      </c>
      <c r="BM109" s="35">
        <f>F109+BM106</f>
        <v>57.754362030605186</v>
      </c>
      <c r="BN109" s="35">
        <f>BM109/$AZ109</f>
        <v>0.88891747039099034</v>
      </c>
      <c r="BO109" s="35">
        <f>BM109/$BA109</f>
        <v>0.91343381102354615</v>
      </c>
      <c r="BP109" s="35">
        <f>G109+BP106</f>
        <v>62.819219356816205</v>
      </c>
      <c r="BQ109" s="35">
        <f>BP109/$AZ109</f>
        <v>0.96687245082902107</v>
      </c>
      <c r="BR109" s="35">
        <f>BP109/$BA109</f>
        <v>0.99353878954135633</v>
      </c>
      <c r="BS109" s="35">
        <f>H109+BS106</f>
        <v>66.00649542205376</v>
      </c>
      <c r="BT109" s="35">
        <f>BS109/$AZ109</f>
        <v>1.0159289251408199</v>
      </c>
      <c r="BU109" s="35">
        <f>BS109/$BA109</f>
        <v>1.0439482412380314</v>
      </c>
      <c r="BV109" s="35">
        <f>I109+BV106</f>
        <v>87.412231721141509</v>
      </c>
      <c r="BW109" s="35">
        <f>BV109/$AZ109</f>
        <v>1.3453920564755302</v>
      </c>
      <c r="BX109" s="35">
        <f>BV109/$BA109</f>
        <v>1.3824979645486171</v>
      </c>
      <c r="BY109" s="35">
        <f>J109+BY106</f>
        <v>20.156599891000027</v>
      </c>
      <c r="BZ109" s="35">
        <f>BY109/$AZ109</f>
        <v>0.3102372384841891</v>
      </c>
      <c r="CA109" s="35">
        <f>BY109/$BA109</f>
        <v>0.31879358040447603</v>
      </c>
      <c r="CB109" s="35">
        <f>K109+CB106</f>
        <v>58.801685867835168</v>
      </c>
      <c r="CC109" s="35">
        <f>CB109/$AZ109</f>
        <v>0.90503719578207531</v>
      </c>
      <c r="CD109" s="35">
        <f>CB109/$BA109</f>
        <v>0.92999811838287316</v>
      </c>
      <c r="CO109" s="7">
        <v>1.0050572417977133</v>
      </c>
      <c r="CP109" s="7">
        <v>0.21924371913251139</v>
      </c>
      <c r="CQ109" s="7">
        <v>0.14405852739560743</v>
      </c>
      <c r="CR109" s="7">
        <v>0.33428233627113002</v>
      </c>
      <c r="CS109" s="7">
        <v>0.6248330884550457</v>
      </c>
      <c r="CT109" s="7">
        <v>0.48459758756620452</v>
      </c>
      <c r="CU109" s="7">
        <v>0.80742838790321958</v>
      </c>
      <c r="CV109" s="7">
        <v>-1.2499999999999845</v>
      </c>
      <c r="CW109" s="7">
        <v>0.71019820079856188</v>
      </c>
      <c r="CX109" s="7">
        <v>0.52813121560641996</v>
      </c>
      <c r="CY109" s="7">
        <v>0.53</v>
      </c>
      <c r="CZ109" s="8">
        <v>1.591013043478261</v>
      </c>
      <c r="DA109" s="15">
        <v>-1.6956951563408929E-2</v>
      </c>
      <c r="DB109" s="15">
        <v>0</v>
      </c>
      <c r="DC109" s="8">
        <v>1.6184571428571428</v>
      </c>
      <c r="DD109" s="15">
        <v>-2.5105101177227862E-2</v>
      </c>
      <c r="DE109" s="15">
        <v>0</v>
      </c>
      <c r="DF109" s="8">
        <v>1.6885285714285714</v>
      </c>
      <c r="DG109" s="15">
        <v>-1.0925285307599952E-2</v>
      </c>
      <c r="DH109" s="15">
        <v>0</v>
      </c>
      <c r="DI109" s="8">
        <v>1.7273421052631579</v>
      </c>
      <c r="DJ109" s="15">
        <v>-2.6223608112013852E-2</v>
      </c>
      <c r="DK109" s="15">
        <v>0</v>
      </c>
      <c r="DL109" s="16">
        <v>0.65897858319605707</v>
      </c>
      <c r="DM109" s="16">
        <v>0.22929206076240938</v>
      </c>
      <c r="DN109" s="16">
        <v>2.4888003982082019E-2</v>
      </c>
      <c r="DO109" s="16">
        <v>0.51753881541116709</v>
      </c>
      <c r="DP109" s="15"/>
      <c r="DQ109" s="15"/>
      <c r="DR109" s="15"/>
      <c r="DS109" s="15"/>
      <c r="DT109" s="24">
        <v>1222</v>
      </c>
      <c r="DU109" s="16">
        <v>0.65897858319605707</v>
      </c>
      <c r="DV109" s="29">
        <v>699.4</v>
      </c>
      <c r="DW109" s="16">
        <v>0.22929206076240938</v>
      </c>
      <c r="DX109" s="9">
        <v>51.597740010457315</v>
      </c>
      <c r="DY109" s="18">
        <v>-1.4550805922770993E-2</v>
      </c>
      <c r="DZ109" s="15">
        <v>0</v>
      </c>
      <c r="EA109" s="9">
        <v>52.359614600703232</v>
      </c>
      <c r="EB109" s="15">
        <v>-2.5223286559906192E-2</v>
      </c>
      <c r="EC109" s="15">
        <v>0</v>
      </c>
      <c r="ED109" s="9">
        <v>54.617437831434486</v>
      </c>
      <c r="EE109" s="15">
        <v>-7.1684008614882168E-3</v>
      </c>
      <c r="EF109" s="15">
        <v>0</v>
      </c>
      <c r="EG109" s="9">
        <v>55.782759669458372</v>
      </c>
      <c r="EH109" s="15">
        <v>-2.7369192294862309E-2</v>
      </c>
      <c r="EI109" s="15">
        <v>0</v>
      </c>
      <c r="EJ109" s="16">
        <v>0.12498205999138534</v>
      </c>
      <c r="EK109" s="16">
        <v>-0.30170933946462863</v>
      </c>
      <c r="EL109" s="16">
        <v>-0.93171921988455253</v>
      </c>
      <c r="EM109" s="16">
        <v>-0.44433978683976472</v>
      </c>
      <c r="EP109" s="15"/>
      <c r="ET109" s="25">
        <v>1674.33</v>
      </c>
      <c r="EU109" s="16">
        <v>0.12498205999138534</v>
      </c>
      <c r="EV109" s="24">
        <v>958.29</v>
      </c>
      <c r="EW109" s="16">
        <v>-0.30170933946462863</v>
      </c>
      <c r="EX109" s="7">
        <v>113.40028083447207</v>
      </c>
      <c r="EY109" s="7">
        <f t="shared" si="19"/>
        <v>1.2752008408143143</v>
      </c>
      <c r="EZ109" s="7">
        <f t="shared" si="20"/>
        <v>1.4875565304641486E-2</v>
      </c>
      <c r="FA109" s="7">
        <v>192.00272924356801</v>
      </c>
      <c r="FB109" s="7">
        <f t="shared" si="21"/>
        <v>2.1590955504548677</v>
      </c>
      <c r="FC109" s="7">
        <f t="shared" si="22"/>
        <v>2.5186437956896707E-2</v>
      </c>
      <c r="FD109" s="7">
        <v>69.432910840484638</v>
      </c>
      <c r="FE109" s="7">
        <f t="shared" si="23"/>
        <v>0.78078207242901421</v>
      </c>
      <c r="FF109" s="7">
        <f t="shared" si="24"/>
        <v>9.1080356406401958E-3</v>
      </c>
      <c r="FG109" s="7">
        <v>75.452188290009303</v>
      </c>
      <c r="FH109" s="7">
        <f t="shared" si="25"/>
        <v>0.84846962671234694</v>
      </c>
      <c r="FI109" s="7">
        <f t="shared" si="26"/>
        <v>9.8976294064427681E-3</v>
      </c>
      <c r="FJ109" s="7">
        <v>83.974295497225043</v>
      </c>
      <c r="FK109" s="7">
        <f t="shared" si="27"/>
        <v>0.94430182568206678</v>
      </c>
      <c r="FL109" s="7">
        <f t="shared" si="28"/>
        <v>1.1015538122022923E-2</v>
      </c>
      <c r="FM109" s="7">
        <v>90.628048165135652</v>
      </c>
      <c r="FN109" s="7">
        <f t="shared" si="29"/>
        <v>1.0191241359466707</v>
      </c>
      <c r="FO109" s="7">
        <f t="shared" si="30"/>
        <v>1.1888360760592163E-2</v>
      </c>
      <c r="FP109" s="7">
        <v>132.26111465915213</v>
      </c>
      <c r="FQ109" s="7">
        <f t="shared" si="31"/>
        <v>1.4872933592340729</v>
      </c>
      <c r="FR109" s="7">
        <f t="shared" si="32"/>
        <v>1.7349682327936645E-2</v>
      </c>
      <c r="FS109" s="7">
        <v>21.681529151097799</v>
      </c>
      <c r="FT109" s="7">
        <f t="shared" si="33"/>
        <v>0.24381160258304482</v>
      </c>
      <c r="FU109" s="7">
        <f t="shared" si="34"/>
        <v>2.8441287836176183E-3</v>
      </c>
      <c r="FV109" s="7">
        <v>77.974477752866548</v>
      </c>
      <c r="FW109" s="7">
        <f t="shared" si="35"/>
        <v>0.87683309830292955</v>
      </c>
      <c r="FX109" s="7">
        <f t="shared" si="36"/>
        <v>1.0228497031688863E-2</v>
      </c>
      <c r="FY109" s="7">
        <v>88.927388694362236</v>
      </c>
      <c r="FZ109" s="14">
        <v>85.72452977073921</v>
      </c>
      <c r="GA109" s="14">
        <f t="shared" si="37"/>
        <v>1.0373622221339529</v>
      </c>
      <c r="GR109" s="7"/>
      <c r="GS109" s="7"/>
      <c r="GT109" s="7"/>
      <c r="GU109" s="7"/>
      <c r="GV109" s="7"/>
      <c r="GW109" s="7"/>
      <c r="GX109" s="7"/>
      <c r="GY109" s="7"/>
      <c r="GZ109" s="7"/>
    </row>
    <row r="110" spans="1:208">
      <c r="A110" s="5">
        <v>109</v>
      </c>
      <c r="B110" s="6"/>
      <c r="P110" s="37"/>
      <c r="AG110" s="39"/>
      <c r="AH110" s="37"/>
      <c r="AJ110" s="39"/>
      <c r="AK110" s="37"/>
      <c r="AQ110" s="39"/>
      <c r="CO110" s="7">
        <v>-0.29163079533466307</v>
      </c>
      <c r="CP110" s="7">
        <v>-2.593179723502248</v>
      </c>
      <c r="CQ110" s="7">
        <v>0.40353927941387813</v>
      </c>
      <c r="CR110" s="7">
        <v>0.18778833242156789</v>
      </c>
      <c r="CS110" s="7">
        <v>0.65690233480937277</v>
      </c>
      <c r="CT110" s="7">
        <v>0.35443631322735758</v>
      </c>
      <c r="CU110" s="7">
        <v>0.65488522263004167</v>
      </c>
      <c r="CV110" s="7">
        <v>0</v>
      </c>
      <c r="CW110" s="7">
        <v>0.24102088835535884</v>
      </c>
      <c r="CX110" s="7">
        <v>0.2810199440798522</v>
      </c>
      <c r="CY110" s="7">
        <v>0.28000000000000003</v>
      </c>
      <c r="CZ110" s="8">
        <v>1.6119142857142861</v>
      </c>
      <c r="DA110" s="15">
        <v>1.313706529415426E-2</v>
      </c>
      <c r="DB110" s="15">
        <v>1</v>
      </c>
      <c r="DC110" s="8">
        <v>1.591013043478261</v>
      </c>
      <c r="DD110" s="15">
        <v>-1.6956951563408929E-2</v>
      </c>
      <c r="DE110" s="15">
        <v>0</v>
      </c>
      <c r="DF110" s="8">
        <v>1.6601349999999999</v>
      </c>
      <c r="DG110" s="15">
        <v>-1.6815570615159481E-2</v>
      </c>
      <c r="DH110" s="15">
        <v>0</v>
      </c>
      <c r="DI110" s="8">
        <v>1.7071799999999999</v>
      </c>
      <c r="DJ110" s="15">
        <v>-1.1672328950776301E-2</v>
      </c>
      <c r="DK110" s="15">
        <v>0</v>
      </c>
      <c r="DL110" s="16">
        <v>2.3731587561374834</v>
      </c>
      <c r="DM110" s="16">
        <v>2.859593937660776E-2</v>
      </c>
      <c r="DN110" s="16">
        <v>0.68839678195238285</v>
      </c>
      <c r="DO110" s="16">
        <v>-0.20022883295195415</v>
      </c>
      <c r="DP110" s="15"/>
      <c r="DQ110" s="15"/>
      <c r="DR110" s="15"/>
      <c r="DS110" s="15"/>
      <c r="DT110" s="24">
        <v>1251</v>
      </c>
      <c r="DU110" s="16">
        <v>2.3731587561374834</v>
      </c>
      <c r="DV110" s="29">
        <v>699.6</v>
      </c>
      <c r="DW110" s="16">
        <v>2.859593937660776E-2</v>
      </c>
      <c r="DX110" s="9">
        <v>52.264241920387008</v>
      </c>
      <c r="DY110" s="18">
        <v>1.2917269434564709E-2</v>
      </c>
      <c r="DZ110" s="15">
        <v>1</v>
      </c>
      <c r="EA110" s="9">
        <v>51.597740010457315</v>
      </c>
      <c r="EB110" s="15">
        <v>-1.4550805922770993E-2</v>
      </c>
      <c r="EC110" s="15">
        <v>0</v>
      </c>
      <c r="ED110" s="9">
        <v>53.71447007173613</v>
      </c>
      <c r="EE110" s="15">
        <v>-1.6532590973695624E-2</v>
      </c>
      <c r="EF110" s="15">
        <v>0</v>
      </c>
      <c r="EG110" s="9">
        <v>55.011784353788194</v>
      </c>
      <c r="EH110" s="15">
        <v>-1.3821032165468476E-2</v>
      </c>
      <c r="EI110" s="15">
        <v>0</v>
      </c>
      <c r="EJ110" s="16">
        <v>2.067692748741301</v>
      </c>
      <c r="EK110" s="16">
        <v>-0.2702730906093076</v>
      </c>
      <c r="EL110" s="16">
        <v>-0.27194656488549462</v>
      </c>
      <c r="EM110" s="16">
        <v>-1.1518012320159587</v>
      </c>
      <c r="EP110" s="15"/>
      <c r="ET110" s="25">
        <v>1708.95</v>
      </c>
      <c r="EU110" s="16">
        <v>2.067692748741301</v>
      </c>
      <c r="EV110" s="24">
        <v>955.7</v>
      </c>
      <c r="EW110" s="16">
        <v>-0.2702730906093076</v>
      </c>
      <c r="EX110" s="7">
        <v>112.77793989822808</v>
      </c>
      <c r="EY110" s="7">
        <f t="shared" si="19"/>
        <v>1.260675916555503</v>
      </c>
      <c r="EZ110" s="7">
        <f t="shared" si="20"/>
        <v>1.4617454586731802E-2</v>
      </c>
      <c r="FA110" s="7">
        <v>184.43057367675064</v>
      </c>
      <c r="FB110" s="7">
        <f t="shared" si="21"/>
        <v>2.0616370783205613</v>
      </c>
      <c r="FC110" s="7">
        <f t="shared" si="22"/>
        <v>2.3904546736335203E-2</v>
      </c>
      <c r="FD110" s="7">
        <v>70.116639187980297</v>
      </c>
      <c r="FE110" s="7">
        <f t="shared" si="23"/>
        <v>0.78379121354643022</v>
      </c>
      <c r="FF110" s="7">
        <f t="shared" si="24"/>
        <v>9.0880077258856246E-3</v>
      </c>
      <c r="FG110" s="7">
        <v>75.78166702859626</v>
      </c>
      <c r="FH110" s="7">
        <f t="shared" si="25"/>
        <v>0.84711711018655123</v>
      </c>
      <c r="FI110" s="7">
        <f t="shared" si="26"/>
        <v>9.8222673449875706E-3</v>
      </c>
      <c r="FJ110" s="7">
        <v>85.182826939795405</v>
      </c>
      <c r="FK110" s="7">
        <f t="shared" si="27"/>
        <v>0.95220695221089591</v>
      </c>
      <c r="FL110" s="7">
        <f t="shared" si="28"/>
        <v>1.1040777172251369E-2</v>
      </c>
      <c r="FM110" s="7">
        <v>91.303703191029427</v>
      </c>
      <c r="FN110" s="7">
        <f t="shared" si="29"/>
        <v>1.0206285006547728</v>
      </c>
      <c r="FO110" s="7">
        <f t="shared" si="30"/>
        <v>1.1834120539883005E-2</v>
      </c>
      <c r="FP110" s="7">
        <v>133.78215837697076</v>
      </c>
      <c r="FQ110" s="7">
        <f t="shared" si="31"/>
        <v>1.4954692848872557</v>
      </c>
      <c r="FR110" s="7">
        <f t="shared" si="32"/>
        <v>1.7339868296539579E-2</v>
      </c>
      <c r="FS110" s="7">
        <v>21.681529151097799</v>
      </c>
      <c r="FT110" s="7">
        <f t="shared" si="33"/>
        <v>0.24236461190504974</v>
      </c>
      <c r="FU110" s="7">
        <f t="shared" si="34"/>
        <v>2.8102017825744415E-3</v>
      </c>
      <c r="FV110" s="7">
        <v>78.403433420192314</v>
      </c>
      <c r="FW110" s="7">
        <f t="shared" si="35"/>
        <v>0.87642424021306542</v>
      </c>
      <c r="FX110" s="7">
        <f t="shared" si="36"/>
        <v>1.0162081595901878E-2</v>
      </c>
      <c r="FY110" s="7">
        <v>89.458312336422651</v>
      </c>
      <c r="FZ110" s="14">
        <v>86.244558454097259</v>
      </c>
      <c r="GA110" s="14">
        <f t="shared" si="37"/>
        <v>1.0372632655315392</v>
      </c>
      <c r="GR110" s="7"/>
      <c r="GS110" s="7"/>
      <c r="GT110" s="7"/>
      <c r="GU110" s="7"/>
      <c r="GV110" s="7"/>
      <c r="GW110" s="7"/>
      <c r="GX110" s="7"/>
      <c r="GY110" s="7"/>
      <c r="GZ110" s="7"/>
    </row>
    <row r="111" spans="1:208">
      <c r="A111" s="5">
        <v>110</v>
      </c>
      <c r="B111" s="6"/>
      <c r="P111" s="37"/>
      <c r="AG111" s="39"/>
      <c r="AH111" s="37"/>
      <c r="AJ111" s="39"/>
      <c r="AK111" s="37"/>
      <c r="AQ111" s="39"/>
      <c r="CO111" s="7">
        <v>-0.37931438191365352</v>
      </c>
      <c r="CP111" s="7">
        <v>-3.8201614119107608</v>
      </c>
      <c r="CQ111" s="7">
        <v>0.68619790963997396</v>
      </c>
      <c r="CR111" s="7">
        <v>0.40420986419649196</v>
      </c>
      <c r="CS111" s="7">
        <v>0.5448734400752997</v>
      </c>
      <c r="CT111" s="7">
        <v>0.47851870147441744</v>
      </c>
      <c r="CU111" s="7">
        <v>-0.12455456474118609</v>
      </c>
      <c r="CV111" s="7">
        <v>0</v>
      </c>
      <c r="CW111" s="7">
        <v>0.3203675057648292</v>
      </c>
      <c r="CX111" s="7">
        <v>0.26017334982673113</v>
      </c>
      <c r="CY111" s="7">
        <v>0.26</v>
      </c>
      <c r="CZ111" s="8">
        <v>1.7991681818181817</v>
      </c>
      <c r="DA111" s="15">
        <v>0.11616864355843702</v>
      </c>
      <c r="DB111" s="15">
        <v>1</v>
      </c>
      <c r="DC111" s="8">
        <v>1.6119142857142861</v>
      </c>
      <c r="DD111" s="15">
        <v>1.313706529415426E-2</v>
      </c>
      <c r="DE111" s="15">
        <v>1</v>
      </c>
      <c r="DF111" s="8">
        <v>1.6184571428571428</v>
      </c>
      <c r="DG111" s="15">
        <v>-2.5105101177227862E-2</v>
      </c>
      <c r="DH111" s="15">
        <v>0</v>
      </c>
      <c r="DI111" s="8">
        <v>1.6885285714285714</v>
      </c>
      <c r="DJ111" s="15">
        <v>-1.0925285307599952E-2</v>
      </c>
      <c r="DK111" s="15">
        <v>0</v>
      </c>
      <c r="DL111" s="16">
        <v>1.1031175059952103</v>
      </c>
      <c r="DM111" s="16">
        <v>1.4293882218407994E-2</v>
      </c>
      <c r="DN111" s="16">
        <v>0.65897858319605707</v>
      </c>
      <c r="DO111" s="16">
        <v>0.22929206076240938</v>
      </c>
      <c r="DP111" s="15"/>
      <c r="DQ111" s="15"/>
      <c r="DR111" s="15"/>
      <c r="DS111" s="15"/>
      <c r="DT111" s="24">
        <v>1264.8</v>
      </c>
      <c r="DU111" s="16">
        <v>1.1031175059952103</v>
      </c>
      <c r="DV111" s="29">
        <v>699.7</v>
      </c>
      <c r="DW111" s="16">
        <v>1.4293882218407994E-2</v>
      </c>
      <c r="DX111" s="9">
        <v>57.384449894499703</v>
      </c>
      <c r="DY111" s="18">
        <v>9.7967707671187357E-2</v>
      </c>
      <c r="DZ111" s="15">
        <v>1</v>
      </c>
      <c r="EA111" s="9">
        <v>52.264241920387008</v>
      </c>
      <c r="EB111" s="15">
        <v>1.2917269434564709E-2</v>
      </c>
      <c r="EC111" s="15">
        <v>1</v>
      </c>
      <c r="ED111" s="9">
        <v>52.359614600703232</v>
      </c>
      <c r="EE111" s="15">
        <v>-2.5223286559906192E-2</v>
      </c>
      <c r="EF111" s="15">
        <v>0</v>
      </c>
      <c r="EG111" s="9">
        <v>54.617437831434486</v>
      </c>
      <c r="EH111" s="15">
        <v>-7.1684008614882168E-3</v>
      </c>
      <c r="EI111" s="15">
        <v>0</v>
      </c>
      <c r="EJ111" s="16">
        <v>0.94385441352877741</v>
      </c>
      <c r="EK111" s="16">
        <v>-0.14335042377314755</v>
      </c>
      <c r="EL111" s="16">
        <v>0.12498205999138534</v>
      </c>
      <c r="EM111" s="16">
        <v>-0.30170933946462863</v>
      </c>
      <c r="EP111" s="15"/>
      <c r="ET111" s="25">
        <v>1725.08</v>
      </c>
      <c r="EU111" s="16">
        <v>0.94385441352877741</v>
      </c>
      <c r="EV111" s="24">
        <v>954.33</v>
      </c>
      <c r="EW111" s="16">
        <v>-0.14335042377314755</v>
      </c>
      <c r="EX111" s="7">
        <v>111.97084257065453</v>
      </c>
      <c r="EY111" s="7">
        <f t="shared" si="19"/>
        <v>1.2447949807392311</v>
      </c>
      <c r="EZ111" s="7">
        <f t="shared" si="20"/>
        <v>1.4352730148031087E-2</v>
      </c>
      <c r="FA111" s="7">
        <v>173.56486665747499</v>
      </c>
      <c r="FB111" s="7">
        <f t="shared" si="21"/>
        <v>1.929544066006003</v>
      </c>
      <c r="FC111" s="7">
        <f t="shared" si="22"/>
        <v>2.2248021334141638E-2</v>
      </c>
      <c r="FD111" s="7">
        <v>71.283976010038003</v>
      </c>
      <c r="FE111" s="7">
        <f t="shared" si="23"/>
        <v>0.79247358961721859</v>
      </c>
      <c r="FF111" s="7">
        <f t="shared" si="24"/>
        <v>9.1373758387608816E-3</v>
      </c>
      <c r="FG111" s="7">
        <v>76.492193866174873</v>
      </c>
      <c r="FH111" s="7">
        <f t="shared" si="25"/>
        <v>0.8503740509969272</v>
      </c>
      <c r="FI111" s="7">
        <f t="shared" si="26"/>
        <v>9.8049795088334755E-3</v>
      </c>
      <c r="FJ111" s="7">
        <v>86.191838979370942</v>
      </c>
      <c r="FK111" s="7">
        <f t="shared" si="27"/>
        <v>0.95820631584962257</v>
      </c>
      <c r="FL111" s="7">
        <f t="shared" si="28"/>
        <v>1.1048306661199278E-2</v>
      </c>
      <c r="FM111" s="7">
        <v>92.219127187411615</v>
      </c>
      <c r="FN111" s="7">
        <f t="shared" si="29"/>
        <v>1.0252124929631286</v>
      </c>
      <c r="FO111" s="7">
        <f t="shared" si="30"/>
        <v>1.1820901018697573E-2</v>
      </c>
      <c r="FP111" s="7">
        <v>133.49097202716175</v>
      </c>
      <c r="FQ111" s="7">
        <f t="shared" si="31"/>
        <v>1.4840371666271788</v>
      </c>
      <c r="FR111" s="7">
        <f t="shared" si="32"/>
        <v>1.7111239450531349E-2</v>
      </c>
      <c r="FS111" s="7">
        <v>21.681529151097799</v>
      </c>
      <c r="FT111" s="7">
        <f t="shared" si="33"/>
        <v>0.24103648809293848</v>
      </c>
      <c r="FU111" s="7">
        <f t="shared" si="34"/>
        <v>2.7791979586651167E-3</v>
      </c>
      <c r="FV111" s="7">
        <v>78.974980050039406</v>
      </c>
      <c r="FW111" s="7">
        <f t="shared" si="35"/>
        <v>0.87797552035242576</v>
      </c>
      <c r="FX111" s="7">
        <f t="shared" si="36"/>
        <v>1.0123229861283771E-2</v>
      </c>
      <c r="FY111" s="7">
        <v>89.95123237415352</v>
      </c>
      <c r="FZ111" s="14">
        <v>86.728794306077901</v>
      </c>
      <c r="GA111" s="14">
        <f t="shared" si="37"/>
        <v>1.0371553426270772</v>
      </c>
      <c r="GR111" s="7"/>
      <c r="GS111" s="7"/>
      <c r="GT111" s="7"/>
      <c r="GU111" s="7"/>
      <c r="GV111" s="7"/>
      <c r="GW111" s="7"/>
      <c r="GX111" s="7"/>
      <c r="GY111" s="7"/>
      <c r="GZ111" s="7"/>
    </row>
    <row r="112" spans="1:208">
      <c r="A112" s="5">
        <v>111</v>
      </c>
      <c r="B112" s="40" t="s">
        <v>243</v>
      </c>
      <c r="C112" s="35">
        <f>((1+'Teste IPCA e Camb trim'!CO112/100)*(1+'Teste IPCA e Camb trim'!CO113/100)*(1+CO114/100)-1)*100</f>
        <v>0.8794209376399742</v>
      </c>
      <c r="D112" s="35">
        <f>((1+'Teste IPCA e Camb trim'!CP112/100)*(1+'Teste IPCA e Camb trim'!CP113/100)*(1+CP114/100)-1)*100</f>
        <v>4.9164990410065945</v>
      </c>
      <c r="E112" s="35">
        <f>((1+'Teste IPCA e Camb trim'!CQ112/100)*(1+'Teste IPCA e Camb trim'!CQ113/100)*(1+CQ114/100)-1)*100</f>
        <v>2.5433957969146048</v>
      </c>
      <c r="F112" s="35">
        <f>((1+'Teste IPCA e Camb trim'!CR112/100)*(1+'Teste IPCA e Camb trim'!CR113/100)*(1+CR114/100)-1)*100</f>
        <v>2.0329407061137061E-2</v>
      </c>
      <c r="G112" s="35">
        <f>((1+'Teste IPCA e Camb trim'!CS112/100)*(1+'Teste IPCA e Camb trim'!CS113/100)*(1+CS114/100)-1)*100</f>
        <v>1.3568276643230126</v>
      </c>
      <c r="H112" s="35">
        <f>((1+'Teste IPCA e Camb trim'!CT112/100)*(1+'Teste IPCA e Camb trim'!CT113/100)*(1+CT114/100)-1)*100</f>
        <v>0.24466715908133541</v>
      </c>
      <c r="I112" s="35">
        <f>((1+'Teste IPCA e Camb trim'!CU112/100)*(1+'Teste IPCA e Camb trim'!CU113/100)*(1+CU114/100)-1)*100</f>
        <v>0.52006571388913958</v>
      </c>
      <c r="J112" s="35">
        <f>((1+'Teste IPCA e Camb trim'!CV112/100)*(1+'Teste IPCA e Camb trim'!CV113/100)*(1+CV114/100)-1)*100</f>
        <v>1.8704813149999833</v>
      </c>
      <c r="K112" s="35">
        <f>((1+'Teste IPCA e Camb trim'!CW112/100)*(1+'Teste IPCA e Camb trim'!CW113/100)*(1+CW114/100)-1)*100</f>
        <v>1.9795530216829782</v>
      </c>
      <c r="L112" s="35">
        <f>((1+'Teste IPCA e Camb trim'!CX112/100)*(1+'Teste IPCA e Camb trim'!CX113/100)*(1+CX114/100)-1)*100</f>
        <v>1.0903113690944322</v>
      </c>
      <c r="M112" s="35">
        <f>((1+'Teste IPCA e Camb trim'!CY112/100)*(1+'Teste IPCA e Camb trim'!CY113/100)*(1+CY114/100)-1)*100</f>
        <v>1.0938925359999851</v>
      </c>
      <c r="N112" s="35">
        <f>AVERAGE(CZ112:CZ114)</f>
        <v>2.2774519367588932</v>
      </c>
      <c r="O112" s="39">
        <f>(N112-N109)/N109</f>
        <v>0.36589871089769077</v>
      </c>
      <c r="P112" s="37">
        <f>IF(O112&gt;0,1,0)</f>
        <v>1</v>
      </c>
      <c r="Q112" s="35">
        <v>1.6673651703369095</v>
      </c>
      <c r="R112" s="35">
        <v>7.0412616758888796E-3</v>
      </c>
      <c r="S112" s="35">
        <v>1</v>
      </c>
      <c r="T112" s="35">
        <f>((1+'Teste IPCA e Camb trim'!DL112/100)*(1+'Teste IPCA e Camb trim'!DL113/100)*(1+DL114/100)-1)*100</f>
        <v>1.3915243516761544</v>
      </c>
      <c r="U112" s="35">
        <f>((1+'Teste IPCA e Camb trim'!DM112/100)*(1+'Teste IPCA e Camb trim'!DM113/100)*(1+DM114/100)-1)*100</f>
        <v>4.2875518079199537E-2</v>
      </c>
      <c r="V112" s="35">
        <f>((1+'Teste IPCA e Camb trim'!DN112/100)*(1+'Teste IPCA e Camb trim'!DN113/100)*(1+DN114/100)-1)*100</f>
        <v>2.7659574468085202</v>
      </c>
      <c r="W112" s="35">
        <f>((1+'Teste IPCA e Camb trim'!DO112/100)*(1+'Teste IPCA e Camb trim'!DO113/100)*(1+DO114/100)-1)*100</f>
        <v>-5.7191878753215519E-2</v>
      </c>
      <c r="AB112" s="35">
        <f>AVERAGE(DT112:DT114)</f>
        <v>1269.7666666666667</v>
      </c>
      <c r="AC112" s="39">
        <f>(AB112-AB109)/AB109</f>
        <v>1.9128899352560267E-2</v>
      </c>
      <c r="AD112" s="35">
        <f>AVERAGE(DV112:DV114)</f>
        <v>699.56666666666661</v>
      </c>
      <c r="AE112" s="39">
        <f>(AD112-AD109)/AD109</f>
        <v>0</v>
      </c>
      <c r="AF112" s="35">
        <f>AVERAGE(DX112:DX114)</f>
        <v>68.990964886398729</v>
      </c>
      <c r="AG112" s="39">
        <f>(AF112-AF109)/AF109</f>
        <v>0.28358123845730326</v>
      </c>
      <c r="AH112" s="37">
        <f>IF(AG112&gt;0,1,0)</f>
        <v>1</v>
      </c>
      <c r="AI112" s="35">
        <v>53.748810608448004</v>
      </c>
      <c r="AJ112" s="39">
        <f>(AI112-AI109)/AI109</f>
        <v>3.4532582231075228E-3</v>
      </c>
      <c r="AK112" s="37">
        <f>IF(AJ112&gt;0,1,0)</f>
        <v>1</v>
      </c>
      <c r="AL112" s="35">
        <f>((1+'Teste IPCA e Camb trim'!EJ112/100)*(1+'Teste IPCA e Camb trim'!EJ113/100)*(1+EJ114/100)-1)*100</f>
        <v>0.12811000069563594</v>
      </c>
      <c r="AM112" s="35">
        <f>((1+'Teste IPCA e Camb trim'!EK112/100)*(1+'Teste IPCA e Camb trim'!EK113/100)*(1+EK114/100)-1)*100</f>
        <v>-1.2039860425638982</v>
      </c>
      <c r="AN112" s="35">
        <f>((1+'Teste IPCA e Camb trim'!EL112/100)*(1+'Teste IPCA e Camb trim'!EL113/100)*(1+EL114/100)-1)*100</f>
        <v>1.7392031439441791</v>
      </c>
      <c r="AO112" s="35">
        <f>((1+'Teste IPCA e Camb trim'!EM112/100)*(1+'Teste IPCA e Camb trim'!EM113/100)*(1+EM114/100)-1)*100</f>
        <v>-1.0560477517244315</v>
      </c>
      <c r="AQ112" s="39"/>
      <c r="AV112" s="35">
        <f>AVERAGE(ET112:ET114)</f>
        <v>1716.36</v>
      </c>
      <c r="AW112" s="39">
        <f>(AV112-AV109)/AV109</f>
        <v>7.971247132151962E-3</v>
      </c>
      <c r="AX112" s="35">
        <f>AVERAGE(EV112:EV114)</f>
        <v>945.63333333333333</v>
      </c>
      <c r="AY112" s="39">
        <f>(AX112-AX109)/AX109</f>
        <v>-1.0954147375467198E-2</v>
      </c>
      <c r="AZ112" s="35">
        <f>L112+AZ109</f>
        <v>66.061879545386361</v>
      </c>
      <c r="BA112" s="35">
        <f>M112+BA109</f>
        <v>64.321639673900066</v>
      </c>
      <c r="BB112" s="35">
        <f>AZ112/$BA112</f>
        <v>1.0270552784460878</v>
      </c>
      <c r="BD112" s="35">
        <f>C112+BD109</f>
        <v>78.650117279372523</v>
      </c>
      <c r="BE112" s="35">
        <f>BD112/$AZ112</f>
        <v>1.190552218928886</v>
      </c>
      <c r="BF112" s="35">
        <f>BD112/$BA112</f>
        <v>1.2227629407166147</v>
      </c>
      <c r="BG112" s="35">
        <f>D112+BG109</f>
        <v>115.05616290401036</v>
      </c>
      <c r="BH112" s="35">
        <f>BG112/$AZ112</f>
        <v>1.7416422859262362</v>
      </c>
      <c r="BI112" s="35">
        <f>BG112/$BA112</f>
        <v>1.7887629029254513</v>
      </c>
      <c r="BJ112" s="35">
        <f>E112+BJ109</f>
        <v>56.985430415366586</v>
      </c>
      <c r="BK112" s="35">
        <f>BJ112/$AZ112</f>
        <v>0.86260685901641654</v>
      </c>
      <c r="BL112" s="35">
        <f>BJ112/$BA112</f>
        <v>0.88594492777661094</v>
      </c>
      <c r="BM112" s="35">
        <f>F112+BM109</f>
        <v>57.77469143766632</v>
      </c>
      <c r="BN112" s="35">
        <f>BM112/$AZ112</f>
        <v>0.87455415793874725</v>
      </c>
      <c r="BO112" s="35">
        <f>BM112/$BA112</f>
        <v>0.89821546419796394</v>
      </c>
      <c r="BP112" s="35">
        <f>G112+BP109</f>
        <v>64.176047021139212</v>
      </c>
      <c r="BQ112" s="35">
        <f>BP112/$AZ112</f>
        <v>0.97145354420393792</v>
      </c>
      <c r="BR112" s="35">
        <f>BP112/$BA112</f>
        <v>0.99773649033981437</v>
      </c>
      <c r="BS112" s="35">
        <f>H112+BS109</f>
        <v>66.251162581135091</v>
      </c>
      <c r="BT112" s="35">
        <f>BS112/$AZ112</f>
        <v>1.00286523842572</v>
      </c>
      <c r="BU112" s="35">
        <f>BS112/$BA112</f>
        <v>1.0299980366952302</v>
      </c>
      <c r="BV112" s="35">
        <f>I112+BV109</f>
        <v>87.932297435030648</v>
      </c>
      <c r="BW112" s="35">
        <f>BV112/$AZ112</f>
        <v>1.331059576871692</v>
      </c>
      <c r="BX112" s="35">
        <f>BV112/$BA112</f>
        <v>1.3670717643522874</v>
      </c>
      <c r="BY112" s="35">
        <f>J112+BY109</f>
        <v>22.027081206000013</v>
      </c>
      <c r="BZ112" s="35">
        <f>BY112/$AZ112</f>
        <v>0.33343104007306956</v>
      </c>
      <c r="CA112" s="35">
        <f>BY112/$BA112</f>
        <v>0.3424521097048151</v>
      </c>
      <c r="CB112" s="35">
        <f>K112+CB109</f>
        <v>60.78123888951815</v>
      </c>
      <c r="CC112" s="35">
        <f>CB112/$AZ112</f>
        <v>0.92006523743787427</v>
      </c>
      <c r="CD112" s="35">
        <f>CB112/$BA112</f>
        <v>0.94495785862532178</v>
      </c>
      <c r="CO112" s="7">
        <v>0.85449581457244239</v>
      </c>
      <c r="CP112" s="7">
        <v>-0.59670904803734715</v>
      </c>
      <c r="CQ112" s="7">
        <v>1.1052881302355155</v>
      </c>
      <c r="CR112" s="7">
        <v>3.5241383361861445E-2</v>
      </c>
      <c r="CS112" s="7">
        <v>0.45701430292539591</v>
      </c>
      <c r="CT112" s="7">
        <v>0.21173950318282841</v>
      </c>
      <c r="CU112" s="7">
        <v>0.38880400339389443</v>
      </c>
      <c r="CV112" s="7">
        <v>0.49999999999998934</v>
      </c>
      <c r="CW112" s="7">
        <v>0.5207652057030554</v>
      </c>
      <c r="CX112" s="7">
        <v>0.44904570331989468</v>
      </c>
      <c r="CY112" s="7">
        <v>0.45</v>
      </c>
      <c r="CZ112" s="8">
        <v>2.1724521739130433</v>
      </c>
      <c r="DA112" s="15">
        <v>0.20747587461091754</v>
      </c>
      <c r="DB112" s="15">
        <v>1</v>
      </c>
      <c r="DC112" s="8">
        <v>1.7991681818181817</v>
      </c>
      <c r="DD112" s="15">
        <v>0.11616864355843702</v>
      </c>
      <c r="DE112" s="15">
        <v>1</v>
      </c>
      <c r="DF112" s="8">
        <v>1.591013043478261</v>
      </c>
      <c r="DG112" s="15">
        <v>-1.6956951563408929E-2</v>
      </c>
      <c r="DH112" s="15">
        <v>0</v>
      </c>
      <c r="DI112" s="8">
        <v>1.6601349999999999</v>
      </c>
      <c r="DJ112" s="15">
        <v>-1.6815570615159481E-2</v>
      </c>
      <c r="DK112" s="15">
        <v>0</v>
      </c>
      <c r="DL112" s="16">
        <v>-0.71157495256166658</v>
      </c>
      <c r="DM112" s="16">
        <v>-0.10004287551808044</v>
      </c>
      <c r="DN112" s="16">
        <v>2.3731587561374834</v>
      </c>
      <c r="DO112" s="16">
        <v>2.859593937660776E-2</v>
      </c>
      <c r="DP112" s="15"/>
      <c r="DQ112" s="15"/>
      <c r="DR112" s="15"/>
      <c r="DS112" s="15"/>
      <c r="DT112" s="24">
        <v>1255.8</v>
      </c>
      <c r="DU112" s="16">
        <v>-0.71157495256166658</v>
      </c>
      <c r="DV112" s="29">
        <v>699</v>
      </c>
      <c r="DW112" s="16">
        <v>-0.10004287551808044</v>
      </c>
      <c r="DX112" s="9">
        <v>67.055018718135301</v>
      </c>
      <c r="DY112" s="18">
        <v>0.16852246281727504</v>
      </c>
      <c r="DZ112" s="15">
        <v>1</v>
      </c>
      <c r="EA112" s="9">
        <v>57.384449894499703</v>
      </c>
      <c r="EB112" s="15">
        <v>9.7967707671187357E-2</v>
      </c>
      <c r="EC112" s="15">
        <v>1</v>
      </c>
      <c r="ED112" s="9">
        <v>51.597740010457315</v>
      </c>
      <c r="EE112" s="15">
        <v>-1.4550805922770993E-2</v>
      </c>
      <c r="EF112" s="15">
        <v>0</v>
      </c>
      <c r="EG112" s="9">
        <v>53.71447007173613</v>
      </c>
      <c r="EH112" s="15">
        <v>-1.6532590973695624E-2</v>
      </c>
      <c r="EI112" s="15">
        <v>0</v>
      </c>
      <c r="EJ112" s="16">
        <v>-1.2538548936860794</v>
      </c>
      <c r="EK112" s="16">
        <v>-0.64547902717090322</v>
      </c>
      <c r="EL112" s="16">
        <v>2.067692748741301</v>
      </c>
      <c r="EM112" s="16">
        <v>-0.2702730906093076</v>
      </c>
      <c r="EP112" s="15"/>
      <c r="ET112" s="25">
        <v>1703.45</v>
      </c>
      <c r="EU112" s="16">
        <v>-1.2538548936860794</v>
      </c>
      <c r="EV112" s="24">
        <v>948.17</v>
      </c>
      <c r="EW112" s="16">
        <v>-0.64547902717090322</v>
      </c>
      <c r="EX112" s="7">
        <v>113.7821245485347</v>
      </c>
      <c r="EY112" s="7">
        <f t="shared" si="19"/>
        <v>1.2530491350724213</v>
      </c>
      <c r="EZ112" s="7">
        <f t="shared" si="20"/>
        <v>1.4309265583681053E-2</v>
      </c>
      <c r="FA112" s="7">
        <v>171.9324803458785</v>
      </c>
      <c r="FB112" s="7">
        <f t="shared" si="21"/>
        <v>1.893441932492318</v>
      </c>
      <c r="FC112" s="7">
        <f t="shared" si="22"/>
        <v>2.1622267412318957E-2</v>
      </c>
      <c r="FD112" s="7">
        <v>73.177157465872412</v>
      </c>
      <c r="FE112" s="7">
        <f t="shared" si="23"/>
        <v>0.80587855283504339</v>
      </c>
      <c r="FF112" s="7">
        <f t="shared" si="24"/>
        <v>9.2027757874336685E-3</v>
      </c>
      <c r="FG112" s="7">
        <v>76.554392156819006</v>
      </c>
      <c r="FH112" s="7">
        <f t="shared" si="25"/>
        <v>0.84307104704464209</v>
      </c>
      <c r="FI112" s="7">
        <f t="shared" si="26"/>
        <v>9.6274975820294633E-3</v>
      </c>
      <c r="FJ112" s="7">
        <v>87.042762314386508</v>
      </c>
      <c r="FK112" s="7">
        <f t="shared" si="27"/>
        <v>0.95857638855945382</v>
      </c>
      <c r="FL112" s="7">
        <f t="shared" si="28"/>
        <v>1.0946517372880439E-2</v>
      </c>
      <c r="FM112" s="7">
        <v>92.626131012340636</v>
      </c>
      <c r="FN112" s="7">
        <f t="shared" si="29"/>
        <v>1.0200643889419529</v>
      </c>
      <c r="FO112" s="7">
        <f t="shared" si="30"/>
        <v>1.1648683076567558E-2</v>
      </c>
      <c r="FP112" s="7">
        <v>134.39879427396662</v>
      </c>
      <c r="FQ112" s="7">
        <f t="shared" si="31"/>
        <v>1.4800944664021829</v>
      </c>
      <c r="FR112" s="7">
        <f t="shared" si="32"/>
        <v>1.6902022607007714E-2</v>
      </c>
      <c r="FS112" s="7">
        <v>22.289936796853272</v>
      </c>
      <c r="FT112" s="7">
        <f t="shared" si="33"/>
        <v>0.24547253037274758</v>
      </c>
      <c r="FU112" s="7">
        <f t="shared" si="34"/>
        <v>2.8031874667060427E-3</v>
      </c>
      <c r="FV112" s="7">
        <v>79.907019473053992</v>
      </c>
      <c r="FW112" s="7">
        <f t="shared" si="35"/>
        <v>0.87999254746043409</v>
      </c>
      <c r="FX112" s="7">
        <f t="shared" si="36"/>
        <v>1.0049124747644978E-2</v>
      </c>
      <c r="FY112" s="7">
        <v>90.804200221532838</v>
      </c>
      <c r="FZ112" s="14">
        <v>87.569073880455221</v>
      </c>
      <c r="GA112" s="14">
        <f t="shared" si="37"/>
        <v>1.036943708523103</v>
      </c>
      <c r="GR112" s="7"/>
      <c r="GS112" s="7"/>
      <c r="GT112" s="7"/>
      <c r="GU112" s="7"/>
      <c r="GV112" s="7"/>
      <c r="GW112" s="7"/>
      <c r="GX112" s="7"/>
      <c r="GY112" s="7"/>
      <c r="GZ112" s="7"/>
    </row>
    <row r="113" spans="1:208">
      <c r="A113" s="5">
        <v>112</v>
      </c>
      <c r="B113" s="6"/>
      <c r="P113" s="37"/>
      <c r="AG113" s="39"/>
      <c r="AH113" s="37"/>
      <c r="AJ113" s="39"/>
      <c r="AK113" s="37"/>
      <c r="AQ113" s="39"/>
      <c r="CO113" s="7">
        <v>0.46808450313571281</v>
      </c>
      <c r="CP113" s="7">
        <v>2.3196095100191494</v>
      </c>
      <c r="CQ113" s="7">
        <v>0.69307554013320338</v>
      </c>
      <c r="CR113" s="7">
        <v>0.16678359600834636</v>
      </c>
      <c r="CS113" s="7">
        <v>0.3161175569312169</v>
      </c>
      <c r="CT113" s="7">
        <v>-9.4718020882589293E-2</v>
      </c>
      <c r="CU113" s="7">
        <v>0.14690505890504468</v>
      </c>
      <c r="CV113" s="7">
        <v>0.99000000000000199</v>
      </c>
      <c r="CW113" s="7">
        <v>0.8971902134804477</v>
      </c>
      <c r="CX113" s="7">
        <v>0.36176720706861953</v>
      </c>
      <c r="CY113" s="7">
        <v>0.36</v>
      </c>
      <c r="CZ113" s="8">
        <v>2.2658899999999997</v>
      </c>
      <c r="DA113" s="15">
        <v>4.3010302923564669E-2</v>
      </c>
      <c r="DB113" s="15">
        <v>1</v>
      </c>
      <c r="DC113" s="8">
        <v>2.1724521739130433</v>
      </c>
      <c r="DD113" s="15">
        <v>0.20747587461091754</v>
      </c>
      <c r="DE113" s="15">
        <v>1</v>
      </c>
      <c r="DF113" s="8">
        <v>1.6119142857142861</v>
      </c>
      <c r="DG113" s="15">
        <v>1.313706529415426E-2</v>
      </c>
      <c r="DH113" s="15">
        <v>1</v>
      </c>
      <c r="DI113" s="8">
        <v>1.6184571428571428</v>
      </c>
      <c r="DJ113" s="15">
        <v>-2.5105101177227862E-2</v>
      </c>
      <c r="DK113" s="15">
        <v>0</v>
      </c>
      <c r="DL113" s="16">
        <v>1.2183468705207812</v>
      </c>
      <c r="DM113" s="16">
        <v>0.10014306151646668</v>
      </c>
      <c r="DN113" s="16">
        <v>1.1031175059952103</v>
      </c>
      <c r="DO113" s="16">
        <v>1.4293882218407994E-2</v>
      </c>
      <c r="DP113" s="15"/>
      <c r="DQ113" s="15"/>
      <c r="DR113" s="15"/>
      <c r="DS113" s="15"/>
      <c r="DT113" s="24">
        <v>1271.0999999999999</v>
      </c>
      <c r="DU113" s="16">
        <v>1.2183468705207812</v>
      </c>
      <c r="DV113" s="29">
        <v>699.7</v>
      </c>
      <c r="DW113" s="16">
        <v>0.10014306151646668</v>
      </c>
      <c r="DX113" s="9">
        <v>68.872067567704178</v>
      </c>
      <c r="DY113" s="18">
        <v>2.7097879984297822E-2</v>
      </c>
      <c r="DZ113" s="15">
        <v>1</v>
      </c>
      <c r="EA113" s="9">
        <v>67.055018718135301</v>
      </c>
      <c r="EB113" s="15">
        <v>0.16852246281727504</v>
      </c>
      <c r="EC113" s="15">
        <v>1</v>
      </c>
      <c r="ED113" s="9">
        <v>52.264241920387008</v>
      </c>
      <c r="EE113" s="15">
        <v>1.2917269434564709E-2</v>
      </c>
      <c r="EF113" s="15">
        <v>1</v>
      </c>
      <c r="EG113" s="9">
        <v>52.359614600703232</v>
      </c>
      <c r="EH113" s="15">
        <v>-2.5223286559906192E-2</v>
      </c>
      <c r="EI113" s="15">
        <v>0</v>
      </c>
      <c r="EJ113" s="16">
        <v>0.87410842701576286</v>
      </c>
      <c r="EK113" s="16">
        <v>-0.24046320807450394</v>
      </c>
      <c r="EL113" s="16">
        <v>0.94385441352877741</v>
      </c>
      <c r="EM113" s="16">
        <v>-0.14335042377314755</v>
      </c>
      <c r="EP113" s="15"/>
      <c r="ET113" s="25">
        <v>1718.34</v>
      </c>
      <c r="EU113" s="16">
        <v>0.87410842701576286</v>
      </c>
      <c r="EV113" s="24">
        <v>945.89</v>
      </c>
      <c r="EW113" s="16">
        <v>-0.24046320807450394</v>
      </c>
      <c r="EX113" s="7">
        <v>114.78280554402068</v>
      </c>
      <c r="EY113" s="7">
        <f t="shared" si="19"/>
        <v>1.2545327493228995</v>
      </c>
      <c r="EZ113" s="7">
        <f t="shared" si="20"/>
        <v>1.4216583153696902E-2</v>
      </c>
      <c r="FA113" s="7">
        <v>178.24025202081248</v>
      </c>
      <c r="FB113" s="7">
        <f t="shared" si="21"/>
        <v>1.9480986925512962</v>
      </c>
      <c r="FC113" s="7">
        <f t="shared" si="22"/>
        <v>2.2076192964441559E-2</v>
      </c>
      <c r="FD113" s="7">
        <v>74.377405985366323</v>
      </c>
      <c r="FE113" s="7">
        <f t="shared" si="23"/>
        <v>0.81291697982187705</v>
      </c>
      <c r="FF113" s="7">
        <f t="shared" si="24"/>
        <v>9.2121165006871213E-3</v>
      </c>
      <c r="FG113" s="7">
        <v>76.848855920968816</v>
      </c>
      <c r="FH113" s="7">
        <f t="shared" si="25"/>
        <v>0.83992899497371276</v>
      </c>
      <c r="FI113" s="7">
        <f t="shared" si="26"/>
        <v>9.5182213510884017E-3</v>
      </c>
      <c r="FJ113" s="7">
        <v>87.634037325031429</v>
      </c>
      <c r="FK113" s="7">
        <f t="shared" si="27"/>
        <v>0.95780695774572233</v>
      </c>
      <c r="FL113" s="7">
        <f t="shared" si="28"/>
        <v>1.085403491246505E-2</v>
      </c>
      <c r="FM113" s="7">
        <v>92.443679353343029</v>
      </c>
      <c r="FN113" s="7">
        <f t="shared" si="29"/>
        <v>1.0103745301137166</v>
      </c>
      <c r="FO113" s="7">
        <f t="shared" si="30"/>
        <v>1.1449739778807456E-2</v>
      </c>
      <c r="FP113" s="7">
        <v>134.74313796076748</v>
      </c>
      <c r="FQ113" s="7">
        <f t="shared" si="31"/>
        <v>1.4726916502619156</v>
      </c>
      <c r="FR113" s="7">
        <f t="shared" si="32"/>
        <v>1.6688797735255324E-2</v>
      </c>
      <c r="FS113" s="7">
        <v>23.500607171142128</v>
      </c>
      <c r="FT113" s="7">
        <f t="shared" si="33"/>
        <v>0.25685276802076029</v>
      </c>
      <c r="FU113" s="7">
        <f t="shared" si="34"/>
        <v>2.9107002083406715E-3</v>
      </c>
      <c r="FV113" s="7">
        <v>81.521127645130619</v>
      </c>
      <c r="FW113" s="7">
        <f t="shared" si="35"/>
        <v>0.89099516175640547</v>
      </c>
      <c r="FX113" s="7">
        <f t="shared" si="36"/>
        <v>1.0096912028393188E-2</v>
      </c>
      <c r="FY113" s="7">
        <v>91.494467247643897</v>
      </c>
      <c r="FZ113" s="14">
        <v>88.244322546424868</v>
      </c>
      <c r="GA113" s="14">
        <f t="shared" si="37"/>
        <v>1.0368312046308605</v>
      </c>
      <c r="GR113" s="7"/>
      <c r="GS113" s="7"/>
      <c r="GT113" s="7"/>
      <c r="GU113" s="7"/>
      <c r="GV113" s="7"/>
      <c r="GW113" s="7"/>
      <c r="GX113" s="7"/>
      <c r="GY113" s="7"/>
      <c r="GZ113" s="7"/>
    </row>
    <row r="114" spans="1:208">
      <c r="A114" s="5">
        <v>113</v>
      </c>
      <c r="B114" s="6"/>
      <c r="P114" s="37"/>
      <c r="AG114" s="39"/>
      <c r="AH114" s="37"/>
      <c r="AJ114" s="39"/>
      <c r="AK114" s="37"/>
      <c r="AQ114" s="39"/>
      <c r="CO114" s="7">
        <v>-0.44130487992610767</v>
      </c>
      <c r="CP114" s="7">
        <v>3.1535439673738841</v>
      </c>
      <c r="CQ114" s="7">
        <v>0.72429077847688816</v>
      </c>
      <c r="CR114" s="7">
        <v>-0.18138779388831017</v>
      </c>
      <c r="CS114" s="7">
        <v>0.57777578619462311</v>
      </c>
      <c r="CT114" s="7">
        <v>0.12769705536430642</v>
      </c>
      <c r="CU114" s="7">
        <v>-1.6128029724282733E-2</v>
      </c>
      <c r="CV114" s="7">
        <v>0.36999999999998145</v>
      </c>
      <c r="CW114" s="7">
        <v>0.54911350732380626</v>
      </c>
      <c r="CX114" s="7">
        <v>0.27563459999990769</v>
      </c>
      <c r="CY114" s="7">
        <v>0.28000000000000003</v>
      </c>
      <c r="CZ114" s="8">
        <v>2.3940136363636366</v>
      </c>
      <c r="DA114" s="15">
        <v>5.654450849936965E-2</v>
      </c>
      <c r="DB114" s="15">
        <v>1</v>
      </c>
      <c r="DC114" s="8">
        <v>2.2658899999999997</v>
      </c>
      <c r="DD114" s="15">
        <v>4.3010302923564669E-2</v>
      </c>
      <c r="DE114" s="15">
        <v>1</v>
      </c>
      <c r="DF114" s="8">
        <v>1.7991681818181817</v>
      </c>
      <c r="DG114" s="15">
        <v>0.11616864355843702</v>
      </c>
      <c r="DH114" s="15">
        <v>1</v>
      </c>
      <c r="DI114" s="8">
        <v>1.591013043478261</v>
      </c>
      <c r="DJ114" s="15">
        <v>-1.6956951563408929E-2</v>
      </c>
      <c r="DK114" s="15">
        <v>0</v>
      </c>
      <c r="DL114" s="16">
        <v>0.88899378491071879</v>
      </c>
      <c r="DM114" s="16">
        <v>4.2875518079177333E-2</v>
      </c>
      <c r="DN114" s="16">
        <v>-0.71157495256166658</v>
      </c>
      <c r="DO114" s="16">
        <v>-0.10004287551808044</v>
      </c>
      <c r="DP114" s="15"/>
      <c r="DQ114" s="15"/>
      <c r="DR114" s="15"/>
      <c r="DS114" s="15"/>
      <c r="DT114" s="24">
        <v>1282.4000000000001</v>
      </c>
      <c r="DU114" s="16">
        <v>0.88899378491071879</v>
      </c>
      <c r="DV114" s="29">
        <v>700</v>
      </c>
      <c r="DW114" s="16">
        <v>4.2875518079177333E-2</v>
      </c>
      <c r="DX114" s="9">
        <v>71.045808373356707</v>
      </c>
      <c r="DY114" s="18">
        <v>3.1562008843652838E-2</v>
      </c>
      <c r="DZ114" s="15">
        <v>1</v>
      </c>
      <c r="EA114" s="9">
        <v>68.872067567704178</v>
      </c>
      <c r="EB114" s="15">
        <v>2.7097879984297822E-2</v>
      </c>
      <c r="EC114" s="15">
        <v>1</v>
      </c>
      <c r="ED114" s="9">
        <v>57.384449894499703</v>
      </c>
      <c r="EE114" s="15">
        <v>9.7967707671187357E-2</v>
      </c>
      <c r="EF114" s="15">
        <v>1</v>
      </c>
      <c r="EG114" s="9">
        <v>51.597740010457315</v>
      </c>
      <c r="EH114" s="15">
        <v>-1.4550805922770993E-2</v>
      </c>
      <c r="EI114" s="15">
        <v>0</v>
      </c>
      <c r="EJ114" s="16">
        <v>0.52085151948975117</v>
      </c>
      <c r="EK114" s="16">
        <v>-0.32244764190338948</v>
      </c>
      <c r="EL114" s="16">
        <v>-1.2538548936860794</v>
      </c>
      <c r="EM114" s="16">
        <v>-0.64547902717090322</v>
      </c>
      <c r="EP114" s="15"/>
      <c r="ET114" s="25">
        <v>1727.29</v>
      </c>
      <c r="EU114" s="16">
        <v>0.52085151948975117</v>
      </c>
      <c r="EV114" s="24">
        <v>942.84</v>
      </c>
      <c r="EW114" s="16">
        <v>-0.32244764190338948</v>
      </c>
      <c r="EX114" s="7">
        <v>113.83495854191273</v>
      </c>
      <c r="EY114" s="7">
        <f t="shared" si="19"/>
        <v>1.2370367630558197</v>
      </c>
      <c r="EZ114" s="7">
        <f t="shared" si="20"/>
        <v>1.3935081235552585E-2</v>
      </c>
      <c r="FA114" s="7">
        <v>187.01468070322071</v>
      </c>
      <c r="FB114" s="7">
        <f t="shared" si="21"/>
        <v>2.0322758335775348</v>
      </c>
      <c r="FC114" s="7">
        <f t="shared" si="22"/>
        <v>2.2893360714676993E-2</v>
      </c>
      <c r="FD114" s="7">
        <v>75.640405456665533</v>
      </c>
      <c r="FE114" s="7">
        <f t="shared" si="23"/>
        <v>0.82197914876818712</v>
      </c>
      <c r="FF114" s="7">
        <f t="shared" si="24"/>
        <v>9.2595034796861472E-3</v>
      </c>
      <c r="FG114" s="7">
        <v>76.528073682697055</v>
      </c>
      <c r="FH114" s="7">
        <f t="shared" si="25"/>
        <v>0.83162537909200485</v>
      </c>
      <c r="FI114" s="7">
        <f t="shared" si="26"/>
        <v>9.3681671889579675E-3</v>
      </c>
      <c r="FJ114" s="7">
        <v>88.718141359354846</v>
      </c>
      <c r="FK114" s="7">
        <f t="shared" si="27"/>
        <v>0.96409401661175242</v>
      </c>
      <c r="FL114" s="7">
        <f t="shared" si="28"/>
        <v>1.0860411623505426E-2</v>
      </c>
      <c r="FM114" s="7">
        <v>92.689424265111981</v>
      </c>
      <c r="FN114" s="7">
        <f t="shared" si="29"/>
        <v>1.0072496782278451</v>
      </c>
      <c r="FO114" s="7">
        <f t="shared" si="30"/>
        <v>1.1346555340777581E-2</v>
      </c>
      <c r="FP114" s="7">
        <v>134.70527851770146</v>
      </c>
      <c r="FQ114" s="7">
        <f t="shared" si="31"/>
        <v>1.4638331127666449</v>
      </c>
      <c r="FR114" s="7">
        <f t="shared" si="32"/>
        <v>1.6489916832628959E-2</v>
      </c>
      <c r="FS114" s="7">
        <v>23.957559417675323</v>
      </c>
      <c r="FT114" s="7">
        <f t="shared" si="33"/>
        <v>0.26034517104731736</v>
      </c>
      <c r="FU114" s="7">
        <f t="shared" si="34"/>
        <v>2.9327593295337614E-3</v>
      </c>
      <c r="FV114" s="7">
        <v>82.517884675676513</v>
      </c>
      <c r="FW114" s="7">
        <f t="shared" si="35"/>
        <v>0.8967162483379697</v>
      </c>
      <c r="FX114" s="7">
        <f t="shared" si="36"/>
        <v>1.0101408574925025E-2</v>
      </c>
      <c r="FY114" s="7">
        <v>92.022292256463899</v>
      </c>
      <c r="FZ114" s="14">
        <v>88.771406649554848</v>
      </c>
      <c r="GA114" s="14">
        <f t="shared" si="37"/>
        <v>1.0366208639651577</v>
      </c>
      <c r="GR114" s="7"/>
      <c r="GS114" s="7"/>
      <c r="GT114" s="7"/>
      <c r="GU114" s="7"/>
      <c r="GV114" s="7"/>
      <c r="GW114" s="7"/>
      <c r="GX114" s="7"/>
      <c r="GY114" s="7"/>
      <c r="GZ114" s="7"/>
    </row>
    <row r="115" spans="1:208">
      <c r="A115" s="5">
        <v>114</v>
      </c>
      <c r="B115" s="40" t="s">
        <v>236</v>
      </c>
      <c r="C115" s="35">
        <f>((1+'Teste IPCA e Camb trim'!CO115/100)*(1+'Teste IPCA e Camb trim'!CO116/100)*(1+CO117/100)-1)*100</f>
        <v>-0.10351428027846055</v>
      </c>
      <c r="D115" s="35">
        <f>((1+'Teste IPCA e Camb trim'!CP115/100)*(1+'Teste IPCA e Camb trim'!CP116/100)*(1+CP117/100)-1)*100</f>
        <v>5.6581962961435917</v>
      </c>
      <c r="E115" s="35">
        <f>((1+'Teste IPCA e Camb trim'!CQ115/100)*(1+'Teste IPCA e Camb trim'!CQ116/100)*(1+CQ117/100)-1)*100</f>
        <v>0.96197025992026397</v>
      </c>
      <c r="F115" s="35">
        <f>((1+'Teste IPCA e Camb trim'!CR115/100)*(1+'Teste IPCA e Camb trim'!CR116/100)*(1+CR117/100)-1)*100</f>
        <v>-0.19430565419557011</v>
      </c>
      <c r="G115" s="35">
        <f>((1+'Teste IPCA e Camb trim'!CS115/100)*(1+'Teste IPCA e Camb trim'!CS116/100)*(1+CS117/100)-1)*100</f>
        <v>2.8044630288018846</v>
      </c>
      <c r="H115" s="35">
        <f>((1+'Teste IPCA e Camb trim'!CT115/100)*(1+'Teste IPCA e Camb trim'!CT116/100)*(1+CT117/100)-1)*100</f>
        <v>1.1119575517725355</v>
      </c>
      <c r="I115" s="35">
        <f>((1+'Teste IPCA e Camb trim'!CU115/100)*(1+'Teste IPCA e Camb trim'!CU116/100)*(1+CU117/100)-1)*100</f>
        <v>0.15679927197347343</v>
      </c>
      <c r="J115" s="35">
        <f>((1+'Teste IPCA e Camb trim'!CV115/100)*(1+'Teste IPCA e Camb trim'!CV116/100)*(1+CV117/100)-1)*100</f>
        <v>-2.286712386800005</v>
      </c>
      <c r="K115" s="35">
        <f>((1+'Teste IPCA e Camb trim'!CW115/100)*(1+'Teste IPCA e Camb trim'!CW116/100)*(1+CW117/100)-1)*100</f>
        <v>1.6105317330077584</v>
      </c>
      <c r="L115" s="35">
        <f>((1+'Teste IPCA e Camb trim'!CX115/100)*(1+'Teste IPCA e Camb trim'!CX116/100)*(1+CX117/100)-1)*100</f>
        <v>1.237446318244162</v>
      </c>
      <c r="M115" s="35">
        <f>((1+'Teste IPCA e Camb trim'!CY115/100)*(1+'Teste IPCA e Camb trim'!CY116/100)*(1+CY117/100)-1)*100</f>
        <v>1.2347052800000036</v>
      </c>
      <c r="N115" s="35">
        <f>AVERAGE(CZ115:CZ117)</f>
        <v>2.3109171476671473</v>
      </c>
      <c r="O115" s="39">
        <f>(N115-N112)/N112</f>
        <v>1.4694145842603092E-2</v>
      </c>
      <c r="P115" s="37">
        <f>IF(O115&gt;0,1,0)</f>
        <v>1</v>
      </c>
      <c r="Q115" s="35">
        <v>2.2774519367588932</v>
      </c>
      <c r="R115" s="35">
        <v>0.36589871089769077</v>
      </c>
      <c r="S115" s="35">
        <v>1</v>
      </c>
      <c r="T115" s="35">
        <f>((1+'Teste IPCA e Camb trim'!DL115/100)*(1+'Teste IPCA e Camb trim'!DL116/100)*(1+DL117/100)-1)*100</f>
        <v>3.0411728009981154</v>
      </c>
      <c r="U115" s="35">
        <f>((1+'Teste IPCA e Camb trim'!DM115/100)*(1+'Teste IPCA e Camb trim'!DM116/100)*(1+DM117/100)-1)*100</f>
        <v>7.1000000000000174</v>
      </c>
      <c r="V115" s="35">
        <f>((1+'Teste IPCA e Camb trim'!DN115/100)*(1+'Teste IPCA e Camb trim'!DN116/100)*(1+DN117/100)-1)*100</f>
        <v>5.0087593565854238</v>
      </c>
      <c r="W115" s="35">
        <f>((1+'Teste IPCA e Camb trim'!DO115/100)*(1+'Teste IPCA e Camb trim'!DO116/100)*(1+DO117/100)-1)*100</f>
        <v>4.0343347639485216</v>
      </c>
      <c r="AB115" s="35">
        <f>AVERAGE(DT115:DT117)</f>
        <v>1320.4666666666667</v>
      </c>
      <c r="AC115" s="39">
        <f>(AB115-AB112)/AB112</f>
        <v>3.9928595805003582E-2</v>
      </c>
      <c r="AD115" s="35">
        <f>AVERAGE(DV115:DV117)</f>
        <v>741.53333333333342</v>
      </c>
      <c r="AE115" s="39">
        <f>(AD115-AD112)/AD112</f>
        <v>5.9989517320246079E-2</v>
      </c>
      <c r="AF115" s="35">
        <f>AVERAGE(DX115:DX117)</f>
        <v>67.469625619211243</v>
      </c>
      <c r="AG115" s="39">
        <f>(AF115-AF112)/AF112</f>
        <v>-2.2051282652627621E-2</v>
      </c>
      <c r="AH115" s="37">
        <f>IF(AG115&gt;0,1,0)</f>
        <v>0</v>
      </c>
      <c r="AI115" s="35">
        <v>68.990964886398729</v>
      </c>
      <c r="AJ115" s="39">
        <f>(AI115-AI112)/AI112</f>
        <v>0.28358123845730326</v>
      </c>
      <c r="AK115" s="37">
        <f>IF(AJ115&gt;0,1,0)</f>
        <v>1</v>
      </c>
      <c r="AL115" s="35">
        <f>((1+'Teste IPCA e Camb trim'!EJ115/100)*(1+'Teste IPCA e Camb trim'!EJ116/100)*(1+EJ117/100)-1)*100</f>
        <v>1.8526130528168316</v>
      </c>
      <c r="AM115" s="35">
        <f>((1+'Teste IPCA e Camb trim'!EK115/100)*(1+'Teste IPCA e Camb trim'!EK116/100)*(1+EK117/100)-1)*100</f>
        <v>5.8652581562089079</v>
      </c>
      <c r="AN115" s="35">
        <f>((1+'Teste IPCA e Camb trim'!EL115/100)*(1+'Teste IPCA e Camb trim'!EL116/100)*(1+EL117/100)-1)*100</f>
        <v>3.6167777158120362</v>
      </c>
      <c r="AO115" s="35">
        <f>((1+'Teste IPCA e Camb trim'!EM115/100)*(1+'Teste IPCA e Camb trim'!EM116/100)*(1+EM117/100)-1)*100</f>
        <v>2.6545872575593155</v>
      </c>
      <c r="AQ115" s="39"/>
      <c r="AV115" s="35">
        <f>AVERAGE(ET115:ET117)</f>
        <v>1762.3033333333333</v>
      </c>
      <c r="AW115" s="39">
        <f>(AV115-AV112)/AV112</f>
        <v>2.6767888632532447E-2</v>
      </c>
      <c r="AX115" s="35">
        <f>AVERAGE(EV115:EV117)</f>
        <v>989.62666666666667</v>
      </c>
      <c r="AY115" s="39">
        <f>(AX115-AX112)/AX112</f>
        <v>4.6522612711057849E-2</v>
      </c>
      <c r="AZ115" s="35">
        <f>L115+AZ112</f>
        <v>67.299325863630528</v>
      </c>
      <c r="BA115" s="35">
        <f>M115+BA112</f>
        <v>65.556344953900066</v>
      </c>
      <c r="BB115" s="35">
        <f>AZ115/$BA115</f>
        <v>1.0265875242275351</v>
      </c>
      <c r="BD115" s="35">
        <f>C115+BD112</f>
        <v>78.546602999094063</v>
      </c>
      <c r="BE115" s="35">
        <f>BD115/$AZ115</f>
        <v>1.1671231768094383</v>
      </c>
      <c r="BF115" s="35">
        <f>BD115/$BA115</f>
        <v>1.198154092549377</v>
      </c>
      <c r="BG115" s="35">
        <f>D115+BG112</f>
        <v>120.71435920015395</v>
      </c>
      <c r="BH115" s="35">
        <f>BG115/$AZ115</f>
        <v>1.7936934382486829</v>
      </c>
      <c r="BI115" s="35">
        <f>BG115/$BA115</f>
        <v>1.8413833059948903</v>
      </c>
      <c r="BJ115" s="35">
        <f>E115+BJ112</f>
        <v>57.94740067528685</v>
      </c>
      <c r="BK115" s="35">
        <f>BJ115/$AZ115</f>
        <v>0.86103983853725963</v>
      </c>
      <c r="BL115" s="35">
        <f>BJ115/$BA115</f>
        <v>0.88393275610524191</v>
      </c>
      <c r="BM115" s="35">
        <f>F115+BM112</f>
        <v>57.580385783470753</v>
      </c>
      <c r="BN115" s="35">
        <f>BM115/$AZ115</f>
        <v>0.85558636798452647</v>
      </c>
      <c r="BO115" s="35">
        <f>BM115/$BA115</f>
        <v>0.87833429127206386</v>
      </c>
      <c r="BP115" s="35">
        <f>G115+BP112</f>
        <v>66.980510049941103</v>
      </c>
      <c r="BQ115" s="35">
        <f>BP115/$AZ115</f>
        <v>0.99526271905998809</v>
      </c>
      <c r="BR115" s="35">
        <f>BP115/$BA115</f>
        <v>1.021724290715758</v>
      </c>
      <c r="BS115" s="35">
        <f>H115+BS112</f>
        <v>67.363120132907625</v>
      </c>
      <c r="BT115" s="35">
        <f>BS115/$AZ115</f>
        <v>1.0009479183997527</v>
      </c>
      <c r="BU115" s="35">
        <f>BS115/$BA115</f>
        <v>1.0275606454307069</v>
      </c>
      <c r="BV115" s="35">
        <f>I115+BV112</f>
        <v>88.089096707004117</v>
      </c>
      <c r="BW115" s="35">
        <f>BV115/$AZ115</f>
        <v>1.308914993970373</v>
      </c>
      <c r="BX115" s="35">
        <f>BV115/$BA115</f>
        <v>1.3437158030843441</v>
      </c>
      <c r="BY115" s="35">
        <f>J115+BY112</f>
        <v>19.740368819200008</v>
      </c>
      <c r="BZ115" s="35">
        <f>BY115/$AZ115</f>
        <v>0.29332193994335343</v>
      </c>
      <c r="CA115" s="35">
        <f>BY115/$BA115</f>
        <v>0.30112064412806494</v>
      </c>
      <c r="CB115" s="35">
        <f>K115+CB112</f>
        <v>62.391770622525911</v>
      </c>
      <c r="CC115" s="35">
        <f>CB115/$AZ115</f>
        <v>0.9270786864782441</v>
      </c>
      <c r="CD115" s="35">
        <f>CB115/$BA115</f>
        <v>0.9517274135158158</v>
      </c>
      <c r="CO115" s="7">
        <v>0.35682631619757821</v>
      </c>
      <c r="CP115" s="7">
        <v>2.7389676528248641</v>
      </c>
      <c r="CQ115" s="7">
        <v>0.29897591910188481</v>
      </c>
      <c r="CR115" s="7">
        <v>-0.15252294876828554</v>
      </c>
      <c r="CS115" s="7">
        <v>0.89268410819867139</v>
      </c>
      <c r="CT115" s="7">
        <v>0.25839150260411614</v>
      </c>
      <c r="CU115" s="7">
        <v>0.18764014419307973</v>
      </c>
      <c r="CV115" s="7">
        <v>1.21</v>
      </c>
      <c r="CW115" s="7">
        <v>1.4979182527597779</v>
      </c>
      <c r="CX115" s="7">
        <v>0.47528770057543301</v>
      </c>
      <c r="CY115" s="7">
        <v>0.48</v>
      </c>
      <c r="CZ115" s="8">
        <v>2.3070428571428572</v>
      </c>
      <c r="DA115" s="15">
        <v>-3.6328439362142806E-2</v>
      </c>
      <c r="DB115" s="15">
        <v>0</v>
      </c>
      <c r="DC115" s="8">
        <v>2.3940136363636366</v>
      </c>
      <c r="DD115" s="15">
        <v>5.654450849936965E-2</v>
      </c>
      <c r="DE115" s="15">
        <v>1</v>
      </c>
      <c r="DF115" s="8">
        <v>2.1724521739130433</v>
      </c>
      <c r="DG115" s="15">
        <v>0.20747587461091754</v>
      </c>
      <c r="DH115" s="15">
        <v>1</v>
      </c>
      <c r="DI115" s="8">
        <v>1.6119142857142861</v>
      </c>
      <c r="DJ115" s="15">
        <v>1.313706529415426E-2</v>
      </c>
      <c r="DK115" s="15">
        <v>1</v>
      </c>
      <c r="DL115" s="16">
        <v>2.8306300686213204</v>
      </c>
      <c r="DM115" s="16">
        <v>3.8857142857142923</v>
      </c>
      <c r="DN115" s="16">
        <v>1.2183468705207812</v>
      </c>
      <c r="DO115" s="16">
        <v>0.10014306151646668</v>
      </c>
      <c r="DP115" s="15"/>
      <c r="DQ115" s="15"/>
      <c r="DR115" s="15"/>
      <c r="DS115" s="15"/>
      <c r="DT115" s="24">
        <v>1318.7</v>
      </c>
      <c r="DU115" s="16">
        <v>2.8306300686213204</v>
      </c>
      <c r="DV115" s="29">
        <v>727.2</v>
      </c>
      <c r="DW115" s="16">
        <v>3.8857142857142923</v>
      </c>
      <c r="DX115" s="9">
        <v>67.388513925990651</v>
      </c>
      <c r="DY115" s="18">
        <v>-5.1477976408494205E-2</v>
      </c>
      <c r="DZ115" s="15">
        <v>0</v>
      </c>
      <c r="EA115" s="9">
        <v>71.045808373356707</v>
      </c>
      <c r="EB115" s="15">
        <v>3.1562008843652838E-2</v>
      </c>
      <c r="EC115" s="15">
        <v>1</v>
      </c>
      <c r="ED115" s="9">
        <v>67.055018718135301</v>
      </c>
      <c r="EE115" s="15">
        <v>0.16852246281727504</v>
      </c>
      <c r="EF115" s="15">
        <v>1</v>
      </c>
      <c r="EG115" s="9">
        <v>52.264241920387008</v>
      </c>
      <c r="EH115" s="15">
        <v>1.2917269434564709E-2</v>
      </c>
      <c r="EI115" s="15">
        <v>1</v>
      </c>
      <c r="EJ115" s="16">
        <v>2.1866623439028787</v>
      </c>
      <c r="EK115" s="16">
        <v>3.2349073013448804</v>
      </c>
      <c r="EL115" s="16">
        <v>0.87410842701576286</v>
      </c>
      <c r="EM115" s="16">
        <v>-0.24046320807450394</v>
      </c>
      <c r="EP115" s="15"/>
      <c r="ET115" s="25">
        <v>1765.06</v>
      </c>
      <c r="EU115" s="16">
        <v>2.1866623439028787</v>
      </c>
      <c r="EV115" s="24">
        <v>973.34</v>
      </c>
      <c r="EW115" s="16">
        <v>3.2349073013448804</v>
      </c>
      <c r="EX115" s="7">
        <v>114.59797794722047</v>
      </c>
      <c r="EY115" s="7">
        <f t="shared" si="19"/>
        <v>1.2330988203561317</v>
      </c>
      <c r="EZ115" s="7">
        <f t="shared" si="20"/>
        <v>1.3750368722170172E-2</v>
      </c>
      <c r="FA115" s="7">
        <v>194.87591996654049</v>
      </c>
      <c r="FB115" s="7">
        <f t="shared" si="21"/>
        <v>2.096906693565141</v>
      </c>
      <c r="FC115" s="7">
        <f t="shared" si="22"/>
        <v>2.3382749003182119E-2</v>
      </c>
      <c r="FD115" s="7">
        <v>76.165527973193889</v>
      </c>
      <c r="FE115" s="7">
        <f t="shared" si="23"/>
        <v>0.81955741608986499</v>
      </c>
      <c r="FF115" s="7">
        <f t="shared" si="24"/>
        <v>9.1389404273130494E-3</v>
      </c>
      <c r="FG115" s="7">
        <v>76.258827859312348</v>
      </c>
      <c r="FH115" s="7">
        <f t="shared" si="25"/>
        <v>0.8205613428743761</v>
      </c>
      <c r="FI115" s="7">
        <f t="shared" si="26"/>
        <v>9.1501352830936303E-3</v>
      </c>
      <c r="FJ115" s="7">
        <v>90.402798216557699</v>
      </c>
      <c r="FK115" s="7">
        <f t="shared" si="27"/>
        <v>0.97275349735291294</v>
      </c>
      <c r="FL115" s="7">
        <f t="shared" si="28"/>
        <v>1.0847240337574966E-2</v>
      </c>
      <c r="FM115" s="7">
        <v>93.187317363829834</v>
      </c>
      <c r="FN115" s="7">
        <f t="shared" si="29"/>
        <v>1.0027155205689047</v>
      </c>
      <c r="FO115" s="7">
        <f t="shared" si="30"/>
        <v>1.1181348894067723E-2</v>
      </c>
      <c r="FP115" s="7">
        <v>135.14567984074085</v>
      </c>
      <c r="FQ115" s="7">
        <f t="shared" si="31"/>
        <v>1.4541964995629924</v>
      </c>
      <c r="FR115" s="7">
        <f t="shared" si="32"/>
        <v>1.6215843964318563E-2</v>
      </c>
      <c r="FS115" s="7">
        <v>25.457445886629195</v>
      </c>
      <c r="FT115" s="7">
        <f t="shared" si="33"/>
        <v>0.27392757755760999</v>
      </c>
      <c r="FU115" s="7">
        <f t="shared" si="34"/>
        <v>3.0545850279056867E-3</v>
      </c>
      <c r="FV115" s="7">
        <v>85.251853384784511</v>
      </c>
      <c r="FW115" s="7">
        <f t="shared" si="35"/>
        <v>0.91732822624817889</v>
      </c>
      <c r="FX115" s="7">
        <f t="shared" si="36"/>
        <v>1.022918937390911E-2</v>
      </c>
      <c r="FY115" s="7">
        <v>92.934950593921897</v>
      </c>
      <c r="FZ115" s="14">
        <v>89.677509401472705</v>
      </c>
      <c r="GA115" s="14">
        <f t="shared" si="37"/>
        <v>1.036323948046618</v>
      </c>
      <c r="GR115" s="7"/>
      <c r="GS115" s="7"/>
      <c r="GT115" s="7"/>
      <c r="GU115" s="7"/>
      <c r="GV115" s="7"/>
      <c r="GW115" s="7"/>
      <c r="GX115" s="7"/>
      <c r="GY115" s="7"/>
      <c r="GZ115" s="7"/>
    </row>
    <row r="116" spans="1:208">
      <c r="A116" s="5">
        <v>115</v>
      </c>
      <c r="B116" s="6"/>
      <c r="P116" s="37"/>
      <c r="AG116" s="39"/>
      <c r="AH116" s="37"/>
      <c r="AJ116" s="39"/>
      <c r="AK116" s="37"/>
      <c r="AQ116" s="39"/>
      <c r="CO116" s="7">
        <v>-7.5620234490281213E-2</v>
      </c>
      <c r="CP116" s="7">
        <v>-0.31456608869913083</v>
      </c>
      <c r="CQ116" s="7">
        <v>0.12909412994965841</v>
      </c>
      <c r="CR116" s="7">
        <v>-1.9092797242925563E-2</v>
      </c>
      <c r="CS116" s="7">
        <v>1.6348513441776014</v>
      </c>
      <c r="CT116" s="7">
        <v>0.50755861426667881</v>
      </c>
      <c r="CU116" s="7">
        <v>-0.150553275467602</v>
      </c>
      <c r="CV116" s="7">
        <v>-1.0199999999999987</v>
      </c>
      <c r="CW116" s="7">
        <v>-0.29408517052947891</v>
      </c>
      <c r="CX116" s="7">
        <v>0.55433264466115961</v>
      </c>
      <c r="CY116" s="7">
        <v>0.55000000000000004</v>
      </c>
      <c r="CZ116" s="8">
        <v>2.3122722222222221</v>
      </c>
      <c r="DA116" s="15">
        <v>2.2666961141073472E-3</v>
      </c>
      <c r="DB116" s="15">
        <v>1</v>
      </c>
      <c r="DC116" s="8">
        <v>2.3070428571428572</v>
      </c>
      <c r="DD116" s="15">
        <v>-3.6328439362142806E-2</v>
      </c>
      <c r="DE116" s="15">
        <v>0</v>
      </c>
      <c r="DF116" s="8">
        <v>2.2658899999999997</v>
      </c>
      <c r="DG116" s="15">
        <v>4.3010302923564669E-2</v>
      </c>
      <c r="DH116" s="15">
        <v>1</v>
      </c>
      <c r="DI116" s="8">
        <v>1.7991681818181817</v>
      </c>
      <c r="DJ116" s="15">
        <v>0.11616864355843702</v>
      </c>
      <c r="DK116" s="15">
        <v>1</v>
      </c>
      <c r="DL116" s="16">
        <v>0.19716387351178533</v>
      </c>
      <c r="DM116" s="16">
        <v>2.8190319031903277</v>
      </c>
      <c r="DN116" s="16">
        <v>0.88899378491071879</v>
      </c>
      <c r="DO116" s="16">
        <v>4.2875518079177333E-2</v>
      </c>
      <c r="DP116" s="15"/>
      <c r="DQ116" s="15"/>
      <c r="DR116" s="15"/>
      <c r="DS116" s="15"/>
      <c r="DT116" s="24">
        <v>1321.3</v>
      </c>
      <c r="DU116" s="16">
        <v>0.19716387351178533</v>
      </c>
      <c r="DV116" s="29">
        <v>747.7</v>
      </c>
      <c r="DW116" s="16">
        <v>2.8190319031903277</v>
      </c>
      <c r="DX116" s="9">
        <v>67.510854569328203</v>
      </c>
      <c r="DY116" s="18">
        <v>1.8154524593301464E-3</v>
      </c>
      <c r="DZ116" s="15">
        <v>1</v>
      </c>
      <c r="EA116" s="9">
        <v>67.388513925990651</v>
      </c>
      <c r="EB116" s="15">
        <v>-5.1477976408494205E-2</v>
      </c>
      <c r="EC116" s="15">
        <v>0</v>
      </c>
      <c r="ED116" s="9">
        <v>68.872067567704178</v>
      </c>
      <c r="EE116" s="15">
        <v>2.7097879984297822E-2</v>
      </c>
      <c r="EF116" s="15">
        <v>1</v>
      </c>
      <c r="EG116" s="9">
        <v>57.384449894499703</v>
      </c>
      <c r="EH116" s="15">
        <v>9.7967707671187357E-2</v>
      </c>
      <c r="EI116" s="15">
        <v>1</v>
      </c>
      <c r="EJ116" s="16">
        <v>-0.14163824459225705</v>
      </c>
      <c r="EK116" s="16">
        <v>2.4719008773912421</v>
      </c>
      <c r="EL116" s="16">
        <v>0.52085151948975117</v>
      </c>
      <c r="EM116" s="16">
        <v>-0.32244764190338948</v>
      </c>
      <c r="EP116" s="15"/>
      <c r="ET116" s="25">
        <v>1762.56</v>
      </c>
      <c r="EU116" s="16">
        <v>-0.14163824459225705</v>
      </c>
      <c r="EV116" s="24">
        <v>997.4</v>
      </c>
      <c r="EW116" s="16">
        <v>2.4719008773912421</v>
      </c>
      <c r="EX116" s="7">
        <v>114.43569845308539</v>
      </c>
      <c r="EY116" s="7">
        <f t="shared" si="19"/>
        <v>1.2173433918142129</v>
      </c>
      <c r="EZ116" s="7">
        <f t="shared" si="20"/>
        <v>1.3418579362022643E-2</v>
      </c>
      <c r="FA116" s="7">
        <v>193.94834031858616</v>
      </c>
      <c r="FB116" s="7">
        <f t="shared" si="21"/>
        <v>2.0631825001440292</v>
      </c>
      <c r="FC116" s="7">
        <f t="shared" si="22"/>
        <v>2.2742127079902974E-2</v>
      </c>
      <c r="FD116" s="7">
        <v>76.392947328802109</v>
      </c>
      <c r="FE116" s="7">
        <f t="shared" si="23"/>
        <v>0.81265244035761919</v>
      </c>
      <c r="FF116" s="7">
        <f t="shared" si="24"/>
        <v>8.9577364431484233E-3</v>
      </c>
      <c r="FG116" s="7">
        <v>76.225175118686408</v>
      </c>
      <c r="FH116" s="7">
        <f t="shared" si="25"/>
        <v>0.8108677141395314</v>
      </c>
      <c r="FI116" s="7">
        <f t="shared" si="26"/>
        <v>8.938063694638898E-3</v>
      </c>
      <c r="FJ116" s="7">
        <v>93.515600922552863</v>
      </c>
      <c r="FK116" s="7">
        <f t="shared" si="27"/>
        <v>0.9947997028329012</v>
      </c>
      <c r="FL116" s="7">
        <f t="shared" si="28"/>
        <v>1.0965516263973836E-2</v>
      </c>
      <c r="FM116" s="7">
        <v>94.167856234780658</v>
      </c>
      <c r="FN116" s="7">
        <f t="shared" si="29"/>
        <v>1.0017382605107026</v>
      </c>
      <c r="FO116" s="7">
        <f t="shared" si="30"/>
        <v>1.1041998863282807E-2</v>
      </c>
      <c r="FP116" s="7">
        <v>134.79166031762006</v>
      </c>
      <c r="FQ116" s="7">
        <f t="shared" si="31"/>
        <v>1.4338859217658468</v>
      </c>
      <c r="FR116" s="7">
        <f t="shared" si="32"/>
        <v>1.5805492654482216E-2</v>
      </c>
      <c r="FS116" s="7">
        <v>24.177779938585587</v>
      </c>
      <c r="FT116" s="7">
        <f t="shared" si="33"/>
        <v>0.25719824351001591</v>
      </c>
      <c r="FU116" s="7">
        <f t="shared" si="34"/>
        <v>2.8350546489340047E-3</v>
      </c>
      <c r="FV116" s="7">
        <v>84.707055155848849</v>
      </c>
      <c r="FW116" s="7">
        <f t="shared" si="35"/>
        <v>0.90109620710961291</v>
      </c>
      <c r="FX116" s="7">
        <f t="shared" si="36"/>
        <v>9.9326377825882089E-3</v>
      </c>
      <c r="FY116" s="7">
        <v>94.00445200802487</v>
      </c>
      <c r="FZ116" s="14">
        <v>90.720735703180821</v>
      </c>
      <c r="GA116" s="14">
        <f t="shared" si="37"/>
        <v>1.0361958738472721</v>
      </c>
      <c r="GR116" s="7"/>
      <c r="GS116" s="7"/>
      <c r="GT116" s="7"/>
      <c r="GU116" s="7"/>
      <c r="GV116" s="7"/>
      <c r="GW116" s="7"/>
      <c r="GX116" s="7"/>
      <c r="GY116" s="7"/>
      <c r="GZ116" s="7"/>
    </row>
    <row r="117" spans="1:208">
      <c r="A117" s="5">
        <v>116</v>
      </c>
      <c r="B117" s="6"/>
      <c r="P117" s="37"/>
      <c r="AG117" s="39"/>
      <c r="AH117" s="37"/>
      <c r="AJ117" s="39"/>
      <c r="AK117" s="37"/>
      <c r="AQ117" s="39"/>
      <c r="CO117" s="7">
        <v>-0.38337349397582487</v>
      </c>
      <c r="CP117" s="7">
        <v>3.1659285463174758</v>
      </c>
      <c r="CQ117" s="7">
        <v>0.53123812881998855</v>
      </c>
      <c r="CR117" s="7">
        <v>-2.2758078901241596E-2</v>
      </c>
      <c r="CS117" s="7">
        <v>0.25582998864535078</v>
      </c>
      <c r="CT117" s="7">
        <v>0.34207136433084262</v>
      </c>
      <c r="CU117" s="7">
        <v>0.11995075451125548</v>
      </c>
      <c r="CV117" s="7">
        <v>-2.4600000000000066</v>
      </c>
      <c r="CW117" s="7">
        <v>0.4062313539192397</v>
      </c>
      <c r="CX117" s="7">
        <v>0.2030948414309508</v>
      </c>
      <c r="CY117" s="7">
        <v>0.2</v>
      </c>
      <c r="CZ117" s="8">
        <v>2.3134363636363631</v>
      </c>
      <c r="DA117" s="15">
        <v>5.0346209367257977E-4</v>
      </c>
      <c r="DB117" s="15">
        <v>1</v>
      </c>
      <c r="DC117" s="8">
        <v>2.3122722222222221</v>
      </c>
      <c r="DD117" s="15">
        <v>2.2666961141073472E-3</v>
      </c>
      <c r="DE117" s="15">
        <v>1</v>
      </c>
      <c r="DF117" s="8">
        <v>2.3940136363636366</v>
      </c>
      <c r="DG117" s="15">
        <v>5.654450849936965E-2</v>
      </c>
      <c r="DH117" s="15">
        <v>1</v>
      </c>
      <c r="DI117" s="8">
        <v>2.1724521739130433</v>
      </c>
      <c r="DJ117" s="15">
        <v>0.20747587461091754</v>
      </c>
      <c r="DK117" s="15">
        <v>1</v>
      </c>
      <c r="DL117" s="16">
        <v>7.5683039431062582E-3</v>
      </c>
      <c r="DM117" s="16">
        <v>0.26748696001070993</v>
      </c>
      <c r="DN117" s="16">
        <v>2.8306300686213204</v>
      </c>
      <c r="DO117" s="16">
        <v>3.8857142857142923</v>
      </c>
      <c r="DP117" s="15"/>
      <c r="DQ117" s="15"/>
      <c r="DR117" s="15"/>
      <c r="DS117" s="15"/>
      <c r="DT117" s="24">
        <v>1321.4</v>
      </c>
      <c r="DU117" s="16">
        <v>7.5683039431062582E-3</v>
      </c>
      <c r="DV117" s="29">
        <v>749.7</v>
      </c>
      <c r="DW117" s="16">
        <v>0.26748696001070993</v>
      </c>
      <c r="DX117" s="9">
        <v>67.509508362314847</v>
      </c>
      <c r="DY117" s="18">
        <v>-1.9940600988493657E-5</v>
      </c>
      <c r="DZ117" s="15">
        <v>0</v>
      </c>
      <c r="EA117" s="9">
        <v>67.510854569328203</v>
      </c>
      <c r="EB117" s="15">
        <v>1.8154524593301464E-3</v>
      </c>
      <c r="EC117" s="15">
        <v>1</v>
      </c>
      <c r="ED117" s="9">
        <v>71.045808373356707</v>
      </c>
      <c r="EE117" s="15">
        <v>3.1562008843652838E-2</v>
      </c>
      <c r="EF117" s="15">
        <v>1</v>
      </c>
      <c r="EG117" s="9">
        <v>67.055018718135301</v>
      </c>
      <c r="EH117" s="15">
        <v>0.16852246281727504</v>
      </c>
      <c r="EI117" s="15">
        <v>1</v>
      </c>
      <c r="EJ117" s="16">
        <v>-0.18552559912854427</v>
      </c>
      <c r="EK117" s="16">
        <v>7.4192901544023471E-2</v>
      </c>
      <c r="EL117" s="16">
        <v>2.1866623439028787</v>
      </c>
      <c r="EM117" s="16">
        <v>3.2349073013448804</v>
      </c>
      <c r="EP117" s="15"/>
      <c r="ET117" s="25">
        <v>1759.29</v>
      </c>
      <c r="EU117" s="16">
        <v>-0.18552559912854427</v>
      </c>
      <c r="EV117" s="24">
        <v>998.14</v>
      </c>
      <c r="EW117" s="16">
        <v>7.4192901544023471E-2</v>
      </c>
      <c r="EX117" s="7">
        <v>113.61360882359435</v>
      </c>
      <c r="EY117" s="7">
        <f t="shared" si="19"/>
        <v>1.2035535617322266</v>
      </c>
      <c r="EZ117" s="7">
        <f t="shared" si="20"/>
        <v>1.3211029626940204E-2</v>
      </c>
      <c r="FA117" s="7">
        <v>203.25453473615875</v>
      </c>
      <c r="FB117" s="7">
        <f t="shared" si="21"/>
        <v>2.1531550819740191</v>
      </c>
      <c r="FC117" s="7">
        <f t="shared" si="22"/>
        <v>2.363450741520411E-2</v>
      </c>
      <c r="FD117" s="7">
        <v>77.33001392156207</v>
      </c>
      <c r="FE117" s="7">
        <f t="shared" si="23"/>
        <v>0.81918719639130511</v>
      </c>
      <c r="FF117" s="7">
        <f t="shared" si="24"/>
        <v>8.9919606950932037E-3</v>
      </c>
      <c r="FG117" s="7">
        <v>76.185069654289038</v>
      </c>
      <c r="FH117" s="7">
        <f t="shared" si="25"/>
        <v>0.80705835227544787</v>
      </c>
      <c r="FI117" s="7">
        <f t="shared" si="26"/>
        <v>8.8588261807268399E-3</v>
      </c>
      <c r="FJ117" s="7">
        <v>94.010671862420025</v>
      </c>
      <c r="FK117" s="7">
        <f t="shared" si="27"/>
        <v>0.995891954603222</v>
      </c>
      <c r="FL117" s="7">
        <f t="shared" si="28"/>
        <v>1.0931593354730765E-2</v>
      </c>
      <c r="FM117" s="7">
        <v>94.832048869694916</v>
      </c>
      <c r="FN117" s="7">
        <f t="shared" si="29"/>
        <v>1.004593123704941</v>
      </c>
      <c r="FO117" s="7">
        <f t="shared" si="30"/>
        <v>1.1027103356484557E-2</v>
      </c>
      <c r="FP117" s="7">
        <v>135.07329468570055</v>
      </c>
      <c r="FQ117" s="7">
        <f t="shared" si="31"/>
        <v>1.4308844389081736</v>
      </c>
      <c r="FR117" s="7">
        <f t="shared" si="32"/>
        <v>1.570636930186688E-2</v>
      </c>
      <c r="FS117" s="7">
        <v>21.123006552096378</v>
      </c>
      <c r="FT117" s="7">
        <f t="shared" si="33"/>
        <v>0.22376430106838735</v>
      </c>
      <c r="FU117" s="7">
        <f t="shared" si="34"/>
        <v>2.4561904886155248E-3</v>
      </c>
      <c r="FV117" s="7">
        <v>85.457393126792837</v>
      </c>
      <c r="FW117" s="7">
        <f t="shared" si="35"/>
        <v>0.90528371503276328</v>
      </c>
      <c r="FX117" s="7">
        <f t="shared" si="36"/>
        <v>9.9370151527541205E-3</v>
      </c>
      <c r="FY117" s="7">
        <v>94.398465042199547</v>
      </c>
      <c r="FZ117" s="14">
        <v>91.102177174587169</v>
      </c>
      <c r="GA117" s="14">
        <f t="shared" si="37"/>
        <v>1.0361823171502851</v>
      </c>
      <c r="GR117" s="7"/>
      <c r="GS117" s="7"/>
      <c r="GT117" s="7"/>
      <c r="GU117" s="7"/>
      <c r="GV117" s="7"/>
      <c r="GW117" s="7"/>
      <c r="GX117" s="7"/>
      <c r="GY117" s="7"/>
      <c r="GZ117" s="7"/>
    </row>
    <row r="118" spans="1:208">
      <c r="A118" s="5">
        <v>117</v>
      </c>
      <c r="B118" s="40" t="s">
        <v>237</v>
      </c>
      <c r="C118" s="35">
        <f>((1+'Teste IPCA e Camb trim'!CO118/100)*(1+'Teste IPCA e Camb trim'!CO119/100)*(1+CO120/100)-1)*100</f>
        <v>1.7738987711387155</v>
      </c>
      <c r="D118" s="35">
        <f>((1+'Teste IPCA e Camb trim'!CP118/100)*(1+'Teste IPCA e Camb trim'!CP119/100)*(1+CP120/100)-1)*100</f>
        <v>-1.3634516395741758</v>
      </c>
      <c r="E118" s="35">
        <f>((1+'Teste IPCA e Camb trim'!CQ118/100)*(1+'Teste IPCA e Camb trim'!CQ119/100)*(1+CQ120/100)-1)*100</f>
        <v>2.2414734232147016</v>
      </c>
      <c r="F118" s="35">
        <f>((1+'Teste IPCA e Camb trim'!CR118/100)*(1+'Teste IPCA e Camb trim'!CR119/100)*(1+CR120/100)-1)*100</f>
        <v>1.2106695574783055</v>
      </c>
      <c r="G118" s="35">
        <f>((1+'Teste IPCA e Camb trim'!CS118/100)*(1+'Teste IPCA e Camb trim'!CS119/100)*(1+CS120/100)-1)*100</f>
        <v>1.4769692402084145</v>
      </c>
      <c r="H118" s="35">
        <f>((1+'Teste IPCA e Camb trim'!CT118/100)*(1+'Teste IPCA e Camb trim'!CT119/100)*(1+CT120/100)-1)*100</f>
        <v>0.3033197296088419</v>
      </c>
      <c r="I118" s="35">
        <f>((1+'Teste IPCA e Camb trim'!CU118/100)*(1+'Teste IPCA e Camb trim'!CU119/100)*(1+CU120/100)-1)*100</f>
        <v>0.77187120578114943</v>
      </c>
      <c r="J118" s="35">
        <f>((1+'Teste IPCA e Camb trim'!CV118/100)*(1+'Teste IPCA e Camb trim'!CV119/100)*(1+CV120/100)-1)*100</f>
        <v>-0.28994599999998538</v>
      </c>
      <c r="K118" s="35">
        <f>((1+'Teste IPCA e Camb trim'!CW118/100)*(1+'Teste IPCA e Camb trim'!CW119/100)*(1+CW120/100)-1)*100</f>
        <v>1.1273851484323583</v>
      </c>
      <c r="L118" s="35">
        <f>((1+'Teste IPCA e Camb trim'!CX118/100)*(1+'Teste IPCA e Camb trim'!CX119/100)*(1+CX120/100)-1)*100</f>
        <v>1.3229296049269923</v>
      </c>
      <c r="M118" s="35">
        <f>((1+'Teste IPCA e Camb trim'!CY118/100)*(1+'Teste IPCA e Camb trim'!CY119/100)*(1+CY120/100)-1)*100</f>
        <v>1.3156841215999693</v>
      </c>
      <c r="N118" s="35">
        <f>AVERAGE(CZ118:CZ120)</f>
        <v>2.0743707142857142</v>
      </c>
      <c r="O118" s="39">
        <f>(N118-N115)/N115</f>
        <v>-0.1023604128863836</v>
      </c>
      <c r="P118" s="37">
        <f>IF(O118&gt;0,1,0)</f>
        <v>0</v>
      </c>
      <c r="Q118" s="35">
        <v>2.3109171476671473</v>
      </c>
      <c r="R118" s="35">
        <v>1.4694145842603092E-2</v>
      </c>
      <c r="S118" s="35">
        <v>1</v>
      </c>
      <c r="T118" s="35">
        <f>((1+'Teste IPCA e Camb trim'!DL118/100)*(1+'Teste IPCA e Camb trim'!DL119/100)*(1+DL120/100)-1)*100</f>
        <v>-0.68866353867110819</v>
      </c>
      <c r="U118" s="35">
        <f>((1+'Teste IPCA e Camb trim'!DM118/100)*(1+'Teste IPCA e Camb trim'!DM119/100)*(1+DM120/100)-1)*100</f>
        <v>6.5759637188208764</v>
      </c>
      <c r="V118" s="35">
        <f>((1+'Teste IPCA e Camb trim'!DN118/100)*(1+'Teste IPCA e Camb trim'!DN119/100)*(1+DN120/100)-1)*100</f>
        <v>-2.2749677712874394E-2</v>
      </c>
      <c r="W118" s="35">
        <f>((1+'Teste IPCA e Camb trim'!DO118/100)*(1+'Teste IPCA e Camb trim'!DO119/100)*(1+DO120/100)-1)*100</f>
        <v>3.0665566556655754</v>
      </c>
      <c r="AB118" s="35">
        <f>AVERAGE(DT118:DT120)</f>
        <v>1314.1333333333334</v>
      </c>
      <c r="AC118" s="39">
        <f>(AB118-AB115)/AB115</f>
        <v>-4.7962841419699528E-3</v>
      </c>
      <c r="AD118" s="35">
        <f>AVERAGE(DV118:DV120)</f>
        <v>776.83333333333337</v>
      </c>
      <c r="AE118" s="39">
        <f>(AD118-AD115)/AD115</f>
        <v>4.760406365189241E-2</v>
      </c>
      <c r="AF118" s="35">
        <f>AVERAGE(DX118:DX120)</f>
        <v>60.030562393593016</v>
      </c>
      <c r="AG118" s="39">
        <f>(AF118-AF115)/AF115</f>
        <v>-0.11025795915340066</v>
      </c>
      <c r="AH118" s="37">
        <f>IF(AG118&gt;0,1,0)</f>
        <v>0</v>
      </c>
      <c r="AI118" s="35">
        <v>67.469625619211243</v>
      </c>
      <c r="AJ118" s="39">
        <f>(AI118-AI115)/AI115</f>
        <v>-2.2051282652627621E-2</v>
      </c>
      <c r="AK118" s="37">
        <f>IF(AJ118&gt;0,1,0)</f>
        <v>0</v>
      </c>
      <c r="AL118" s="35">
        <f>((1+'Teste IPCA e Camb trim'!EJ118/100)*(1+'Teste IPCA e Camb trim'!EJ119/100)*(1+EJ120/100)-1)*100</f>
        <v>-2.1264260013982739</v>
      </c>
      <c r="AM118" s="35">
        <f>((1+'Teste IPCA e Camb trim'!EK118/100)*(1+'Teste IPCA e Camb trim'!EK119/100)*(1+EK120/100)-1)*100</f>
        <v>5.0323601899532999</v>
      </c>
      <c r="AN118" s="35">
        <f>((1+'Teste IPCA e Camb trim'!EL118/100)*(1+'Teste IPCA e Camb trim'!EL119/100)*(1+EL120/100)-1)*100</f>
        <v>-1.050389221896153</v>
      </c>
      <c r="AO118" s="35">
        <f>((1+'Teste IPCA e Camb trim'!EM118/100)*(1+'Teste IPCA e Camb trim'!EM119/100)*(1+EM120/100)-1)*100</f>
        <v>2.0075204964349558</v>
      </c>
      <c r="AQ118" s="39"/>
      <c r="AV118" s="35">
        <f>AVERAGE(ET118:ET120)</f>
        <v>1732.0266666666666</v>
      </c>
      <c r="AW118" s="39">
        <f>(AV118-AV115)/AV115</f>
        <v>-1.7180167621540735E-2</v>
      </c>
      <c r="AX118" s="35">
        <f>AVERAGE(EV118:EV120)</f>
        <v>1023.75</v>
      </c>
      <c r="AY118" s="39">
        <f>(AX118-AX115)/AX115</f>
        <v>3.4481016410228778E-2</v>
      </c>
      <c r="AZ118" s="35">
        <f>L118+AZ115</f>
        <v>68.622255468557526</v>
      </c>
      <c r="BA118" s="35">
        <f>M118+BA115</f>
        <v>66.872029075500038</v>
      </c>
      <c r="BB118" s="35">
        <f>AZ118/$BA118</f>
        <v>1.0261727723422516</v>
      </c>
      <c r="BD118" s="35">
        <f>C118+BD115</f>
        <v>80.320501770232781</v>
      </c>
      <c r="BE118" s="35">
        <f>BD118/$AZ118</f>
        <v>1.1704730662348362</v>
      </c>
      <c r="BF118" s="35">
        <f>BD118/$BA118</f>
        <v>1.2011075913301377</v>
      </c>
      <c r="BG118" s="35">
        <f>D118+BG115</f>
        <v>119.35090756057977</v>
      </c>
      <c r="BH118" s="35">
        <f>BG118/$AZ118</f>
        <v>1.7392448957797071</v>
      </c>
      <c r="BI118" s="35">
        <f>BG118/$BA118</f>
        <v>1.7847657564843724</v>
      </c>
      <c r="BJ118" s="35">
        <f>E118+BJ115</f>
        <v>60.18887409850155</v>
      </c>
      <c r="BK118" s="35">
        <f>BJ118/$AZ118</f>
        <v>0.87710428180373468</v>
      </c>
      <c r="BL118" s="35">
        <f>BJ118/$BA118</f>
        <v>0.90006053249179785</v>
      </c>
      <c r="BM118" s="35">
        <f>F118+BM115</f>
        <v>58.791055340949057</v>
      </c>
      <c r="BN118" s="35">
        <f>BM118/$AZ118</f>
        <v>0.85673452350873125</v>
      </c>
      <c r="BO118" s="35">
        <f>BM118/$BA118</f>
        <v>0.87915764115027262</v>
      </c>
      <c r="BP118" s="35">
        <f>G118+BP115</f>
        <v>68.457479290149521</v>
      </c>
      <c r="BQ118" s="35">
        <f>BP118/$AZ118</f>
        <v>0.99759879390027473</v>
      </c>
      <c r="BR118" s="35">
        <f>BP118/$BA118</f>
        <v>1.0237087200219313</v>
      </c>
      <c r="BS118" s="35">
        <f>H118+BS115</f>
        <v>67.666439862516469</v>
      </c>
      <c r="BT118" s="35">
        <f>BS118/$AZ118</f>
        <v>0.9860713466860761</v>
      </c>
      <c r="BU118" s="35">
        <f>BS118/$BA118</f>
        <v>1.0118795675561081</v>
      </c>
      <c r="BV118" s="35">
        <f>I118+BV115</f>
        <v>88.86096791278527</v>
      </c>
      <c r="BW118" s="35">
        <f>BV118/$AZ118</f>
        <v>1.2949292806835977</v>
      </c>
      <c r="BX118" s="35">
        <f>BV118/$BA118</f>
        <v>1.3288211699462449</v>
      </c>
      <c r="BY118" s="35">
        <f>J118+BY115</f>
        <v>19.450422819200021</v>
      </c>
      <c r="BZ118" s="35">
        <f>BY118/$AZ118</f>
        <v>0.2834419050553087</v>
      </c>
      <c r="CA118" s="35">
        <f>BY118/$BA118</f>
        <v>0.29086036550857536</v>
      </c>
      <c r="CB118" s="35">
        <f>K118+CB115</f>
        <v>63.519155770958271</v>
      </c>
      <c r="CC118" s="35">
        <f>CB118/$AZ118</f>
        <v>0.92563491737840831</v>
      </c>
      <c r="CD118" s="35">
        <f>CB118/$BA118</f>
        <v>0.94986134934299216</v>
      </c>
      <c r="CO118" s="7">
        <v>-0.16073685782320712</v>
      </c>
      <c r="CP118" s="7">
        <v>1.1058282470442382</v>
      </c>
      <c r="CQ118" s="7">
        <v>0.56889511134023962</v>
      </c>
      <c r="CR118" s="7">
        <v>0.84693760247518401</v>
      </c>
      <c r="CS118" s="7">
        <v>0.5227991248752506</v>
      </c>
      <c r="CT118" s="7">
        <v>7.0444511772960183E-3</v>
      </c>
      <c r="CU118" s="7">
        <v>0.72072519890165054</v>
      </c>
      <c r="CV118" s="7">
        <v>0</v>
      </c>
      <c r="CW118" s="7">
        <v>0.33190223318002587</v>
      </c>
      <c r="CX118" s="7">
        <v>0.48203651389042701</v>
      </c>
      <c r="CY118" s="7">
        <v>0.48</v>
      </c>
      <c r="CZ118" s="8">
        <v>2.2054500000000004</v>
      </c>
      <c r="DA118" s="15">
        <v>-4.6677905359205463E-2</v>
      </c>
      <c r="DB118" s="15">
        <v>0</v>
      </c>
      <c r="DC118" s="8">
        <v>2.3134363636363631</v>
      </c>
      <c r="DD118" s="15">
        <v>5.0346209367257977E-4</v>
      </c>
      <c r="DE118" s="15">
        <v>1</v>
      </c>
      <c r="DF118" s="8">
        <v>2.3070428571428572</v>
      </c>
      <c r="DG118" s="15">
        <v>-3.6328439362142806E-2</v>
      </c>
      <c r="DH118" s="15">
        <v>0</v>
      </c>
      <c r="DI118" s="8">
        <v>2.2658899999999997</v>
      </c>
      <c r="DJ118" s="15">
        <v>4.3010302923564669E-2</v>
      </c>
      <c r="DK118" s="15">
        <v>1</v>
      </c>
      <c r="DL118" s="16">
        <v>-0.22703193582563896</v>
      </c>
      <c r="DM118" s="16">
        <v>-2.6677337601710427E-2</v>
      </c>
      <c r="DN118" s="16">
        <v>0.19716387351178533</v>
      </c>
      <c r="DO118" s="16">
        <v>2.8190319031903277</v>
      </c>
      <c r="DP118" s="15"/>
      <c r="DQ118" s="15"/>
      <c r="DR118" s="15"/>
      <c r="DS118" s="15"/>
      <c r="DT118" s="24">
        <v>1318.4</v>
      </c>
      <c r="DU118" s="16">
        <v>-0.22703193582563896</v>
      </c>
      <c r="DV118" s="29">
        <v>749.5</v>
      </c>
      <c r="DW118" s="16">
        <v>-2.6677337601710427E-2</v>
      </c>
      <c r="DX118" s="9">
        <v>64.234433592080634</v>
      </c>
      <c r="DY118" s="18">
        <v>-4.8512792489278735E-2</v>
      </c>
      <c r="DZ118" s="15">
        <v>0</v>
      </c>
      <c r="EA118" s="9">
        <v>67.509508362314847</v>
      </c>
      <c r="EB118" s="15">
        <v>-1.9940600988493657E-5</v>
      </c>
      <c r="EC118" s="15">
        <v>0</v>
      </c>
      <c r="ED118" s="9">
        <v>67.388513925990651</v>
      </c>
      <c r="EE118" s="15">
        <v>-5.1477976408494205E-2</v>
      </c>
      <c r="EF118" s="15">
        <v>0</v>
      </c>
      <c r="EG118" s="9">
        <v>68.872067567704178</v>
      </c>
      <c r="EH118" s="15">
        <v>2.7097879984297822E-2</v>
      </c>
      <c r="EI118" s="15">
        <v>1</v>
      </c>
      <c r="EJ118" s="16">
        <v>-0.7258610007446209</v>
      </c>
      <c r="EK118" s="16">
        <v>-0.52698018314064621</v>
      </c>
      <c r="EL118" s="16">
        <v>-0.14163824459225705</v>
      </c>
      <c r="EM118" s="16">
        <v>2.4719008773912421</v>
      </c>
      <c r="EP118" s="15"/>
      <c r="ET118" s="25">
        <v>1746.52</v>
      </c>
      <c r="EU118" s="16">
        <v>-0.7258610007446209</v>
      </c>
      <c r="EV118" s="24">
        <v>992.88</v>
      </c>
      <c r="EW118" s="16">
        <v>-0.52698018314064621</v>
      </c>
      <c r="EX118" s="7">
        <v>113.27025302088853</v>
      </c>
      <c r="EY118" s="7">
        <f t="shared" si="19"/>
        <v>1.1881220479732901</v>
      </c>
      <c r="EZ118" s="7">
        <f t="shared" si="20"/>
        <v>1.2911637924431701E-2</v>
      </c>
      <c r="FA118" s="7">
        <v>206.60800904171376</v>
      </c>
      <c r="FB118" s="7">
        <f t="shared" si="21"/>
        <v>2.1671667916646751</v>
      </c>
      <c r="FC118" s="7">
        <f t="shared" si="22"/>
        <v>2.3551177241057007E-2</v>
      </c>
      <c r="FD118" s="7">
        <v>78.338835701700788</v>
      </c>
      <c r="FE118" s="7">
        <f t="shared" si="23"/>
        <v>0.82171704774583121</v>
      </c>
      <c r="FF118" s="7">
        <f t="shared" si="24"/>
        <v>8.9298174500888009E-3</v>
      </c>
      <c r="FG118" s="7">
        <v>77.677247259138312</v>
      </c>
      <c r="FH118" s="7">
        <f t="shared" si="25"/>
        <v>0.81477746922164584</v>
      </c>
      <c r="FI118" s="7">
        <f t="shared" si="26"/>
        <v>8.8544032067412529E-3</v>
      </c>
      <c r="FJ118" s="7">
        <v>95.024957957081341</v>
      </c>
      <c r="FK118" s="7">
        <f t="shared" si="27"/>
        <v>0.99674225708423903</v>
      </c>
      <c r="FL118" s="7">
        <f t="shared" si="28"/>
        <v>1.0831862896076676E-2</v>
      </c>
      <c r="FM118" s="7">
        <v>94.845773718255259</v>
      </c>
      <c r="FN118" s="7">
        <f t="shared" si="29"/>
        <v>0.99486274556977883</v>
      </c>
      <c r="FO118" s="7">
        <f t="shared" si="30"/>
        <v>1.0811437745149709E-2</v>
      </c>
      <c r="FP118" s="7">
        <v>136.76752715638872</v>
      </c>
      <c r="FQ118" s="7">
        <f t="shared" si="31"/>
        <v>1.4345912552285429</v>
      </c>
      <c r="FR118" s="7">
        <f t="shared" si="32"/>
        <v>1.5590084275149603E-2</v>
      </c>
      <c r="FS118" s="7">
        <v>21.123006552096378</v>
      </c>
      <c r="FT118" s="7">
        <f t="shared" si="33"/>
        <v>0.22156487810971703</v>
      </c>
      <c r="FU118" s="7">
        <f t="shared" si="34"/>
        <v>2.4078043899643398E-3</v>
      </c>
      <c r="FV118" s="7">
        <v>86.072930356178119</v>
      </c>
      <c r="FW118" s="7">
        <f t="shared" si="35"/>
        <v>0.90284203983357991</v>
      </c>
      <c r="FX118" s="7">
        <f t="shared" si="36"/>
        <v>9.8114242902666762E-3</v>
      </c>
      <c r="FY118" s="7">
        <v>95.335536626145441</v>
      </c>
      <c r="FZ118" s="14">
        <v>92.019467625025172</v>
      </c>
      <c r="GA118" s="14">
        <f t="shared" si="37"/>
        <v>1.0360366027614187</v>
      </c>
      <c r="GR118" s="7"/>
      <c r="GS118" s="7"/>
      <c r="GT118" s="7"/>
      <c r="GU118" s="7"/>
      <c r="GV118" s="7"/>
      <c r="GW118" s="7"/>
      <c r="GX118" s="7"/>
      <c r="GY118" s="7"/>
      <c r="GZ118" s="7"/>
    </row>
    <row r="119" spans="1:208">
      <c r="A119" s="5">
        <v>118</v>
      </c>
      <c r="B119" s="6"/>
      <c r="P119" s="37"/>
      <c r="AG119" s="39"/>
      <c r="AH119" s="37"/>
      <c r="AJ119" s="39"/>
      <c r="AK119" s="37"/>
      <c r="AQ119" s="39"/>
      <c r="CO119" s="7">
        <v>0.65582343961338996</v>
      </c>
      <c r="CP119" s="7">
        <v>-0.58471219512196138</v>
      </c>
      <c r="CQ119" s="7">
        <v>0.94784187934127129</v>
      </c>
      <c r="CR119" s="7">
        <v>0.27439918777976136</v>
      </c>
      <c r="CS119" s="7">
        <v>0.54269858360376233</v>
      </c>
      <c r="CT119" s="7">
        <v>0.20980189622927803</v>
      </c>
      <c r="CU119" s="7">
        <v>0.29386432284350672</v>
      </c>
      <c r="CV119" s="7">
        <v>-0.27000000000000357</v>
      </c>
      <c r="CW119" s="7">
        <v>0.38576650999386786</v>
      </c>
      <c r="CX119" s="7">
        <v>0.47163677854256125</v>
      </c>
      <c r="CY119" s="7">
        <v>0.47</v>
      </c>
      <c r="CZ119" s="8">
        <v>2.060505</v>
      </c>
      <c r="DA119" s="15">
        <v>-6.5721281371148854E-2</v>
      </c>
      <c r="DB119" s="15">
        <v>0</v>
      </c>
      <c r="DC119" s="8">
        <v>2.2054500000000004</v>
      </c>
      <c r="DD119" s="15">
        <v>-4.6677905359205463E-2</v>
      </c>
      <c r="DE119" s="15">
        <v>0</v>
      </c>
      <c r="DF119" s="8">
        <v>2.3122722222222221</v>
      </c>
      <c r="DG119" s="15">
        <v>2.2666961141073472E-3</v>
      </c>
      <c r="DH119" s="15">
        <v>1</v>
      </c>
      <c r="DI119" s="8">
        <v>2.3940136363636366</v>
      </c>
      <c r="DJ119" s="15">
        <v>5.654450849936965E-2</v>
      </c>
      <c r="DK119" s="15">
        <v>1</v>
      </c>
      <c r="DL119" s="16">
        <v>-0.50819174757281704</v>
      </c>
      <c r="DM119" s="16">
        <v>4.3362241494329545</v>
      </c>
      <c r="DN119" s="16">
        <v>7.5683039431062582E-3</v>
      </c>
      <c r="DO119" s="16">
        <v>0.26748696001070993</v>
      </c>
      <c r="DP119" s="15"/>
      <c r="DQ119" s="15"/>
      <c r="DR119" s="15"/>
      <c r="DS119" s="15"/>
      <c r="DT119" s="25">
        <v>1311.7</v>
      </c>
      <c r="DU119" s="16">
        <v>-0.50819174757281704</v>
      </c>
      <c r="DV119" s="31">
        <v>782</v>
      </c>
      <c r="DW119" s="16">
        <v>4.3362241494329545</v>
      </c>
      <c r="DX119" s="9">
        <v>59.5577363796193</v>
      </c>
      <c r="DY119" s="18">
        <v>-7.2806701187101711E-2</v>
      </c>
      <c r="DZ119" s="15">
        <v>0</v>
      </c>
      <c r="EA119" s="9">
        <v>64.234433592080634</v>
      </c>
      <c r="EB119" s="15">
        <v>-4.8512792489278735E-2</v>
      </c>
      <c r="EC119" s="15">
        <v>0</v>
      </c>
      <c r="ED119" s="9">
        <v>67.510854569328203</v>
      </c>
      <c r="EE119" s="15">
        <v>1.8154524593301464E-3</v>
      </c>
      <c r="EF119" s="15">
        <v>1</v>
      </c>
      <c r="EG119" s="9">
        <v>71.045808373356707</v>
      </c>
      <c r="EH119" s="15">
        <v>3.1562008843652838E-2</v>
      </c>
      <c r="EI119" s="15">
        <v>1</v>
      </c>
      <c r="EJ119" s="16">
        <v>-1.0787165334493642</v>
      </c>
      <c r="EK119" s="16">
        <v>3.7386189670453707</v>
      </c>
      <c r="EL119" s="16">
        <v>-0.18552559912854427</v>
      </c>
      <c r="EM119" s="16">
        <v>7.4192901544023471E-2</v>
      </c>
      <c r="EP119" s="15"/>
      <c r="ET119" s="25">
        <v>1727.68</v>
      </c>
      <c r="EU119" s="16">
        <v>-1.0787165334493642</v>
      </c>
      <c r="EV119" s="25">
        <v>1030</v>
      </c>
      <c r="EW119" s="16">
        <v>3.7386189670453707</v>
      </c>
      <c r="EX119" s="7">
        <v>114.66892932992229</v>
      </c>
      <c r="EY119" s="7">
        <f t="shared" si="19"/>
        <v>1.19128120189399</v>
      </c>
      <c r="EZ119" s="7">
        <f t="shared" si="20"/>
        <v>1.2820233377977538E-2</v>
      </c>
      <c r="FA119" s="7">
        <v>204.81523462162622</v>
      </c>
      <c r="FB119" s="7">
        <f t="shared" si="21"/>
        <v>2.1277999218449297</v>
      </c>
      <c r="FC119" s="7">
        <f t="shared" si="22"/>
        <v>2.2898784549209957E-2</v>
      </c>
      <c r="FD119" s="7">
        <v>80.029205873611133</v>
      </c>
      <c r="FE119" s="7">
        <f t="shared" si="23"/>
        <v>0.83141343620149455</v>
      </c>
      <c r="FF119" s="7">
        <f t="shared" si="24"/>
        <v>8.9474376568211122E-3</v>
      </c>
      <c r="FG119" s="7">
        <v>78.164792182486821</v>
      </c>
      <c r="FH119" s="7">
        <f t="shared" si="25"/>
        <v>0.81204427494945342</v>
      </c>
      <c r="FI119" s="7">
        <f t="shared" si="26"/>
        <v>8.7389921888727778E-3</v>
      </c>
      <c r="FJ119" s="7">
        <v>96.083355641588255</v>
      </c>
      <c r="FK119" s="7">
        <f t="shared" si="27"/>
        <v>0.99819799539063614</v>
      </c>
      <c r="FL119" s="7">
        <f t="shared" si="28"/>
        <v>1.0742326193002496E-2</v>
      </c>
      <c r="FM119" s="7">
        <v>95.254563846238781</v>
      </c>
      <c r="FN119" s="7">
        <f t="shared" si="29"/>
        <v>0.98958778082027854</v>
      </c>
      <c r="FO119" s="7">
        <f t="shared" si="30"/>
        <v>1.0649665484472094E-2</v>
      </c>
      <c r="FP119" s="7">
        <v>137.46330244678012</v>
      </c>
      <c r="FQ119" s="7">
        <f t="shared" si="31"/>
        <v>1.4280891006138101</v>
      </c>
      <c r="FR119" s="7">
        <f t="shared" si="32"/>
        <v>1.5368693407825911E-2</v>
      </c>
      <c r="FS119" s="7">
        <v>20.795974434405707</v>
      </c>
      <c r="FT119" s="7">
        <f t="shared" si="33"/>
        <v>0.21604678410746184</v>
      </c>
      <c r="FU119" s="7">
        <f t="shared" si="34"/>
        <v>2.3250347511700824E-3</v>
      </c>
      <c r="FV119" s="7">
        <v>86.790737405656458</v>
      </c>
      <c r="FW119" s="7">
        <f t="shared" si="35"/>
        <v>0.90165814378888098</v>
      </c>
      <c r="FX119" s="7">
        <f t="shared" si="36"/>
        <v>9.703391451278973E-3</v>
      </c>
      <c r="FY119" s="7">
        <v>96.256810858437831</v>
      </c>
      <c r="FZ119" s="14">
        <v>92.921959122862788</v>
      </c>
      <c r="GA119" s="14">
        <f t="shared" si="37"/>
        <v>1.0358887368180179</v>
      </c>
      <c r="GR119" s="7"/>
      <c r="GS119" s="7"/>
      <c r="GT119" s="7"/>
      <c r="GU119" s="7"/>
      <c r="GV119" s="7"/>
      <c r="GW119" s="7"/>
      <c r="GX119" s="7"/>
      <c r="GY119" s="7"/>
      <c r="GZ119" s="7"/>
    </row>
    <row r="120" spans="1:208">
      <c r="A120" s="5">
        <v>119</v>
      </c>
      <c r="B120" s="6"/>
      <c r="P120" s="37"/>
      <c r="AG120" s="39"/>
      <c r="AH120" s="37"/>
      <c r="AJ120" s="39"/>
      <c r="AK120" s="37"/>
      <c r="AQ120" s="39"/>
      <c r="CO120" s="7">
        <v>1.2735744684210903</v>
      </c>
      <c r="CP120" s="7">
        <v>-1.8684856150580909</v>
      </c>
      <c r="CQ120" s="7">
        <v>0.70855902251838465</v>
      </c>
      <c r="CR120" s="7">
        <v>8.6041957589255702E-2</v>
      </c>
      <c r="CS120" s="7">
        <v>0.40431487127878807</v>
      </c>
      <c r="CT120" s="7">
        <v>8.627151343396644E-2</v>
      </c>
      <c r="CU120" s="7">
        <v>-0.24237205538257811</v>
      </c>
      <c r="CV120" s="7">
        <v>-1.9999999999986695E-2</v>
      </c>
      <c r="CW120" s="7">
        <v>0.40552055119982278</v>
      </c>
      <c r="CX120" s="7">
        <v>0.36350790895263163</v>
      </c>
      <c r="CY120" s="7">
        <v>0.36</v>
      </c>
      <c r="CZ120" s="8">
        <v>1.9571571428571426</v>
      </c>
      <c r="DA120" s="15">
        <v>-5.015656702743132E-2</v>
      </c>
      <c r="DB120" s="15">
        <v>0</v>
      </c>
      <c r="DC120" s="8">
        <v>2.060505</v>
      </c>
      <c r="DD120" s="15">
        <v>-6.5721281371148854E-2</v>
      </c>
      <c r="DE120" s="15">
        <v>0</v>
      </c>
      <c r="DF120" s="8">
        <v>2.3134363636363631</v>
      </c>
      <c r="DG120" s="15">
        <v>5.0346209367257977E-4</v>
      </c>
      <c r="DH120" s="15">
        <v>1</v>
      </c>
      <c r="DI120" s="8">
        <v>2.3070428571428572</v>
      </c>
      <c r="DJ120" s="15">
        <v>-3.6328439362142806E-2</v>
      </c>
      <c r="DK120" s="15">
        <v>0</v>
      </c>
      <c r="DL120" s="16">
        <v>4.5742166653961469E-2</v>
      </c>
      <c r="DM120" s="16">
        <v>2.1739130434782705</v>
      </c>
      <c r="DN120" s="16">
        <v>-0.22703193582563896</v>
      </c>
      <c r="DO120" s="16">
        <v>-2.6677337601710427E-2</v>
      </c>
      <c r="DP120" s="15"/>
      <c r="DQ120" s="15"/>
      <c r="DR120" s="15"/>
      <c r="DS120" s="15"/>
      <c r="DT120" s="25">
        <v>1312.3</v>
      </c>
      <c r="DU120" s="16">
        <v>4.5742166653961469E-2</v>
      </c>
      <c r="DV120" s="31">
        <v>799</v>
      </c>
      <c r="DW120" s="16">
        <v>2.1739130434782705</v>
      </c>
      <c r="DX120" s="9">
        <v>56.299517209079127</v>
      </c>
      <c r="DY120" s="18">
        <v>-5.4706900708454756E-2</v>
      </c>
      <c r="DZ120" s="15">
        <v>0</v>
      </c>
      <c r="EA120" s="9">
        <v>59.5577363796193</v>
      </c>
      <c r="EB120" s="15">
        <v>-7.2806701187101711E-2</v>
      </c>
      <c r="EC120" s="15">
        <v>0</v>
      </c>
      <c r="ED120" s="9">
        <v>67.509508362314847</v>
      </c>
      <c r="EE120" s="15">
        <v>-1.9940600988493657E-5</v>
      </c>
      <c r="EF120" s="15">
        <v>0</v>
      </c>
      <c r="EG120" s="9">
        <v>67.388513925990651</v>
      </c>
      <c r="EH120" s="15">
        <v>-5.1477976408494205E-2</v>
      </c>
      <c r="EI120" s="15">
        <v>0</v>
      </c>
      <c r="EJ120" s="16">
        <v>-0.33571031672531282</v>
      </c>
      <c r="EK120" s="16">
        <v>1.7834951456310533</v>
      </c>
      <c r="EL120" s="16">
        <v>-0.7258610007446209</v>
      </c>
      <c r="EM120" s="16">
        <v>-0.52698018314064621</v>
      </c>
      <c r="EP120" s="15"/>
      <c r="ET120" s="25">
        <v>1721.88</v>
      </c>
      <c r="EU120" s="16">
        <v>-0.33571031672531282</v>
      </c>
      <c r="EV120" s="25">
        <v>1048.3699999999999</v>
      </c>
      <c r="EW120" s="16">
        <v>1.7834951456310533</v>
      </c>
      <c r="EX120" s="7">
        <v>117.40289800550113</v>
      </c>
      <c r="EY120" s="7">
        <f t="shared" si="19"/>
        <v>1.2107108568113329</v>
      </c>
      <c r="EZ120" s="7">
        <f t="shared" si="20"/>
        <v>1.293266826956465E-2</v>
      </c>
      <c r="FA120" s="7">
        <v>199.11980581021558</v>
      </c>
      <c r="FB120" s="7">
        <f t="shared" si="21"/>
        <v>2.0534119242039175</v>
      </c>
      <c r="FC120" s="7">
        <f t="shared" si="22"/>
        <v>2.1934300074287656E-2</v>
      </c>
      <c r="FD120" s="7">
        <v>81.304819054996798</v>
      </c>
      <c r="FE120" s="7">
        <f t="shared" si="23"/>
        <v>0.83845142507771087</v>
      </c>
      <c r="FF120" s="7">
        <f t="shared" si="24"/>
        <v>8.9562376348323435E-3</v>
      </c>
      <c r="FG120" s="7">
        <v>78.318088657415458</v>
      </c>
      <c r="FH120" s="7">
        <f t="shared" si="25"/>
        <v>0.8076509339471537</v>
      </c>
      <c r="FI120" s="7">
        <f t="shared" si="26"/>
        <v>8.6272304799941864E-3</v>
      </c>
      <c r="FJ120" s="7">
        <v>96.876149808549656</v>
      </c>
      <c r="FK120" s="7">
        <f t="shared" si="27"/>
        <v>0.99902990753938981</v>
      </c>
      <c r="FL120" s="7">
        <f t="shared" si="28"/>
        <v>1.0671517739263269E-2</v>
      </c>
      <c r="FM120" s="7">
        <v>95.423012913517823</v>
      </c>
      <c r="FN120" s="7">
        <f t="shared" si="29"/>
        <v>0.98404451411949556</v>
      </c>
      <c r="FO120" s="7">
        <f t="shared" si="30"/>
        <v>1.0511445562741431E-2</v>
      </c>
      <c r="FP120" s="7">
        <v>136.88775775986053</v>
      </c>
      <c r="FQ120" s="7">
        <f t="shared" si="31"/>
        <v>1.4116473894593069</v>
      </c>
      <c r="FR120" s="7">
        <f t="shared" si="32"/>
        <v>1.5079048229200004E-2</v>
      </c>
      <c r="FS120" s="7">
        <v>20.77181523951883</v>
      </c>
      <c r="FT120" s="7">
        <f t="shared" si="33"/>
        <v>0.214208189520042</v>
      </c>
      <c r="FU120" s="7">
        <f t="shared" si="34"/>
        <v>2.2881462077435025E-3</v>
      </c>
      <c r="FV120" s="7">
        <v>87.548212233574091</v>
      </c>
      <c r="FW120" s="7">
        <f t="shared" si="35"/>
        <v>0.9028360700316298</v>
      </c>
      <c r="FX120" s="7">
        <f t="shared" si="36"/>
        <v>9.6439866957730679E-3</v>
      </c>
      <c r="FY120" s="7">
        <v>96.97021988776649</v>
      </c>
      <c r="FZ120" s="14">
        <v>93.616478175705112</v>
      </c>
      <c r="GA120" s="14">
        <f t="shared" si="37"/>
        <v>1.0358242670245175</v>
      </c>
      <c r="GR120" s="7"/>
      <c r="GS120" s="7"/>
      <c r="GT120" s="7"/>
      <c r="GU120" s="7"/>
      <c r="GV120" s="7"/>
      <c r="GW120" s="7"/>
      <c r="GX120" s="7"/>
      <c r="GY120" s="7"/>
      <c r="GZ120" s="7"/>
    </row>
    <row r="121" spans="1:208">
      <c r="A121" s="5">
        <v>120</v>
      </c>
      <c r="B121" s="40" t="s">
        <v>238</v>
      </c>
      <c r="C121" s="35">
        <f>((1+'Teste IPCA e Camb trim'!CO121/100)*(1+'Teste IPCA e Camb trim'!CO122/100)*(1+CO123/100)-1)*100</f>
        <v>-1.4474752664171198</v>
      </c>
      <c r="D121" s="35">
        <f>((1+'Teste IPCA e Camb trim'!CP121/100)*(1+'Teste IPCA e Camb trim'!CP122/100)*(1+CP123/100)-1)*100</f>
        <v>0.33086703109914684</v>
      </c>
      <c r="E121" s="35">
        <f>((1+'Teste IPCA e Camb trim'!CQ121/100)*(1+'Teste IPCA e Camb trim'!CQ122/100)*(1+CQ123/100)-1)*100</f>
        <v>0.62972096121121091</v>
      </c>
      <c r="F121" s="35">
        <f>((1+'Teste IPCA e Camb trim'!CR121/100)*(1+'Teste IPCA e Camb trim'!CR122/100)*(1+CR123/100)-1)*100</f>
        <v>0.25448449380938154</v>
      </c>
      <c r="G121" s="35">
        <f>((1+'Teste IPCA e Camb trim'!CS121/100)*(1+'Teste IPCA e Camb trim'!CS122/100)*(1+CS123/100)-1)*100</f>
        <v>1.2500815611436122</v>
      </c>
      <c r="H121" s="35">
        <f>((1+'Teste IPCA e Camb trim'!CT121/100)*(1+'Teste IPCA e Camb trim'!CT122/100)*(1+CT123/100)-1)*100</f>
        <v>0.42250519666333641</v>
      </c>
      <c r="I121" s="35">
        <f>((1+'Teste IPCA e Camb trim'!CU121/100)*(1+'Teste IPCA e Camb trim'!CU122/100)*(1+CU123/100)-1)*100</f>
        <v>3.5194087799962137</v>
      </c>
      <c r="J121" s="35">
        <f>((1+'Teste IPCA e Camb trim'!CV121/100)*(1+'Teste IPCA e Camb trim'!CV122/100)*(1+CV123/100)-1)*100</f>
        <v>5.9968988000003165E-2</v>
      </c>
      <c r="K121" s="35">
        <f>((1+'Teste IPCA e Camb trim'!CW121/100)*(1+'Teste IPCA e Camb trim'!CW122/100)*(1+CW123/100)-1)*100</f>
        <v>0.82099482230533205</v>
      </c>
      <c r="L121" s="35">
        <f>((1+'Teste IPCA e Camb trim'!CX121/100)*(1+'Teste IPCA e Camb trim'!CX122/100)*(1+CX123/100)-1)*100</f>
        <v>0.62648445585857804</v>
      </c>
      <c r="M121" s="35">
        <f>((1+'Teste IPCA e Camb trim'!CY121/100)*(1+'Teste IPCA e Camb trim'!CY122/100)*(1+CY123/100)-1)*100</f>
        <v>0.63129686400000828</v>
      </c>
      <c r="N121" s="35">
        <f>AVERAGE(CZ121:CZ123)</f>
        <v>1.8655094547964113</v>
      </c>
      <c r="O121" s="39">
        <f>(N121-N118)/N118</f>
        <v>-0.10068656390630827</v>
      </c>
      <c r="P121" s="37">
        <f>IF(O121&gt;0,1,0)</f>
        <v>0</v>
      </c>
      <c r="Q121" s="35">
        <v>2.0743707142857142</v>
      </c>
      <c r="R121" s="35">
        <v>-0.1023604128863836</v>
      </c>
      <c r="S121" s="35">
        <v>0</v>
      </c>
      <c r="T121" s="35">
        <f>((1+'Teste IPCA e Camb trim'!DL121/100)*(1+'Teste IPCA e Camb trim'!DL122/100)*(1+DL123/100)-1)*100</f>
        <v>2.6213518250400192</v>
      </c>
      <c r="U121" s="35">
        <f>((1+'Teste IPCA e Camb trim'!DM121/100)*(1+'Teste IPCA e Camb trim'!DM122/100)*(1+DM123/100)-1)*100</f>
        <v>-0.1877346683354264</v>
      </c>
      <c r="V121" s="35">
        <f>((1+'Teste IPCA e Camb trim'!DN121/100)*(1+'Teste IPCA e Camb trim'!DN122/100)*(1+DN123/100)-1)*100</f>
        <v>0.37166262135923667</v>
      </c>
      <c r="W121" s="35">
        <f>((1+'Teste IPCA e Camb trim'!DO121/100)*(1+'Teste IPCA e Camb trim'!DO122/100)*(1+DO123/100)-1)*100</f>
        <v>6.2308205470313682</v>
      </c>
      <c r="AB121" s="35">
        <f>AVERAGE(DT121:DT123)</f>
        <v>1335.6000000000001</v>
      </c>
      <c r="AC121" s="39">
        <f>(AB121-AB118)/AB118</f>
        <v>1.6335227272727293E-2</v>
      </c>
      <c r="AD121" s="35">
        <f>AVERAGE(DV121:DV123)</f>
        <v>795.66666666666663</v>
      </c>
      <c r="AE121" s="39">
        <f>(AD121-AD118)/AD118</f>
        <v>2.4243724522634531E-2</v>
      </c>
      <c r="AF121" s="35">
        <f>AVERAGE(DX121:DX123)</f>
        <v>53.702555980945334</v>
      </c>
      <c r="AG121" s="39">
        <f>(AF121-AF118)/AF118</f>
        <v>-0.10541307894398573</v>
      </c>
      <c r="AH121" s="37">
        <f>IF(AG121&gt;0,1,0)</f>
        <v>0</v>
      </c>
      <c r="AI121" s="35">
        <v>60.030562393593016</v>
      </c>
      <c r="AJ121" s="39">
        <f>(AI121-AI118)/AI118</f>
        <v>-0.11025795915340066</v>
      </c>
      <c r="AK121" s="37">
        <f>IF(AJ121&gt;0,1,0)</f>
        <v>0</v>
      </c>
      <c r="AL121" s="35">
        <f>((1+'Teste IPCA e Camb trim'!EJ121/100)*(1+'Teste IPCA e Camb trim'!EJ122/100)*(1+EJ123/100)-1)*100</f>
        <v>2.0756382558598796</v>
      </c>
      <c r="AM121" s="35">
        <f>((1+'Teste IPCA e Camb trim'!EK121/100)*(1+'Teste IPCA e Camb trim'!EK122/100)*(1+EK123/100)-1)*100</f>
        <v>-0.71825786697443661</v>
      </c>
      <c r="AN121" s="35">
        <f>((1+'Teste IPCA e Camb trim'!EL121/100)*(1+'Teste IPCA e Camb trim'!EL122/100)*(1+EL123/100)-1)*100</f>
        <v>-0.89091450427133401</v>
      </c>
      <c r="AO121" s="35">
        <f>((1+'Teste IPCA e Camb trim'!EM121/100)*(1+'Teste IPCA e Camb trim'!EM122/100)*(1+EM123/100)-1)*100</f>
        <v>4.8948513415518757</v>
      </c>
      <c r="AQ121" s="39"/>
      <c r="AV121" s="35">
        <f>AVERAGE(ET121:ET123)</f>
        <v>1745.3166666666666</v>
      </c>
      <c r="AW121" s="39">
        <f>(AV121-AV118)/AV118</f>
        <v>7.6730920232174812E-3</v>
      </c>
      <c r="AX121" s="35">
        <f>AVERAGE(EV121:EV123)</f>
        <v>1039.7566666666669</v>
      </c>
      <c r="AY121" s="39">
        <f>(AX121-AX118)/AX118</f>
        <v>1.563532763532785E-2</v>
      </c>
      <c r="AZ121" s="35">
        <f>L121+AZ118</f>
        <v>69.2487399244161</v>
      </c>
      <c r="BA121" s="35">
        <f>M121+BA118</f>
        <v>67.503325939500044</v>
      </c>
      <c r="BB121" s="35">
        <f>AZ121/$BA121</f>
        <v>1.0258567109194054</v>
      </c>
      <c r="BD121" s="35">
        <f>C121+BD118</f>
        <v>78.873026503815666</v>
      </c>
      <c r="BE121" s="35">
        <f>BD121/$AZ121</f>
        <v>1.1389813964832332</v>
      </c>
      <c r="BF121" s="35">
        <f>BD121/$BA121</f>
        <v>1.1684317091946808</v>
      </c>
      <c r="BG121" s="35">
        <f>D121+BG118</f>
        <v>119.68177459167892</v>
      </c>
      <c r="BH121" s="35">
        <f>BG121/$AZ121</f>
        <v>1.7282881207991607</v>
      </c>
      <c r="BI121" s="35">
        <f>BG121/$BA121</f>
        <v>1.7729759671241072</v>
      </c>
      <c r="BJ121" s="35">
        <f>E121+BJ118</f>
        <v>60.818595059712763</v>
      </c>
      <c r="BK121" s="35">
        <f>BJ121/$AZ121</f>
        <v>0.878262840971479</v>
      </c>
      <c r="BL121" s="35">
        <f>BJ121/$BA121</f>
        <v>0.90097182936173426</v>
      </c>
      <c r="BM121" s="35">
        <f>F121+BM118</f>
        <v>59.045539834758436</v>
      </c>
      <c r="BN121" s="35">
        <f>BM121/$AZ121</f>
        <v>0.85265868951847656</v>
      </c>
      <c r="BO121" s="35">
        <f>BM121/$BA121</f>
        <v>0.87470563876627483</v>
      </c>
      <c r="BP121" s="35">
        <f>G121+BP118</f>
        <v>69.707560851293138</v>
      </c>
      <c r="BQ121" s="35">
        <f>BP121/$AZ121</f>
        <v>1.0066256935126594</v>
      </c>
      <c r="BR121" s="35">
        <f>BP121/$BA121</f>
        <v>1.0326537230738622</v>
      </c>
      <c r="BS121" s="35">
        <f>H121+BS118</f>
        <v>68.088945059179807</v>
      </c>
      <c r="BT121" s="35">
        <f>BS121/$AZ121</f>
        <v>0.98325175495608741</v>
      </c>
      <c r="BU121" s="35">
        <f>BS121/$BA121</f>
        <v>1.008675411344985</v>
      </c>
      <c r="BV121" s="35">
        <f>I121+BV118</f>
        <v>92.380376692781482</v>
      </c>
      <c r="BW121" s="35">
        <f>BV121/$AZ121</f>
        <v>1.3340369340093869</v>
      </c>
      <c r="BX121" s="35">
        <f>BV121/$BA121</f>
        <v>1.3685307413678776</v>
      </c>
      <c r="BY121" s="35">
        <f>J121+BY118</f>
        <v>19.510391807200023</v>
      </c>
      <c r="BZ121" s="35">
        <f>BY121/$AZ121</f>
        <v>0.28174363646898565</v>
      </c>
      <c r="CA121" s="35">
        <f>BY121/$BA121</f>
        <v>0.28902860023054627</v>
      </c>
      <c r="CB121" s="35">
        <f>K121+CB118</f>
        <v>64.340150593263601</v>
      </c>
      <c r="CC121" s="35">
        <f>CB121/$AZ121</f>
        <v>0.92911655379563374</v>
      </c>
      <c r="CD121" s="35">
        <f>CB121/$BA121</f>
        <v>0.95314045193756169</v>
      </c>
      <c r="CO121" s="7">
        <v>0.22903472396094138</v>
      </c>
      <c r="CP121" s="7">
        <v>-3.776300600850846</v>
      </c>
      <c r="CQ121" s="7">
        <v>0.22476149189492034</v>
      </c>
      <c r="CR121" s="7">
        <v>0.10410442016624</v>
      </c>
      <c r="CS121" s="7">
        <v>0.31451532961708217</v>
      </c>
      <c r="CT121" s="7">
        <v>7.291937616804578E-2</v>
      </c>
      <c r="CU121" s="7">
        <v>2.1028124612797461</v>
      </c>
      <c r="CV121" s="7">
        <v>7.9999999999991189E-2</v>
      </c>
      <c r="CW121" s="7">
        <v>0.58988031346474123</v>
      </c>
      <c r="CX121" s="7">
        <v>0.23679350320642278</v>
      </c>
      <c r="CY121" s="7">
        <v>0.24</v>
      </c>
      <c r="CZ121" s="8">
        <v>1.9323521739130434</v>
      </c>
      <c r="DA121" s="15">
        <v>-1.2673979212465158E-2</v>
      </c>
      <c r="DB121" s="15">
        <v>0</v>
      </c>
      <c r="DC121" s="8">
        <v>1.9571571428571426</v>
      </c>
      <c r="DD121" s="15">
        <v>-5.015656702743132E-2</v>
      </c>
      <c r="DE121" s="15">
        <v>0</v>
      </c>
      <c r="DF121" s="8">
        <v>2.2054500000000004</v>
      </c>
      <c r="DG121" s="15">
        <v>-4.6677905359205463E-2</v>
      </c>
      <c r="DH121" s="15">
        <v>0</v>
      </c>
      <c r="DI121" s="8">
        <v>2.3122722222222221</v>
      </c>
      <c r="DJ121" s="15">
        <v>2.2666961141073472E-3</v>
      </c>
      <c r="DK121" s="15">
        <v>1</v>
      </c>
      <c r="DL121" s="16">
        <v>0.83822296730931001</v>
      </c>
      <c r="DM121" s="16">
        <v>-0.35043804755944263</v>
      </c>
      <c r="DN121" s="16">
        <v>-0.50819174757281704</v>
      </c>
      <c r="DO121" s="16">
        <v>4.3362241494329545</v>
      </c>
      <c r="DP121" s="15"/>
      <c r="DQ121" s="15"/>
      <c r="DR121" s="15"/>
      <c r="DS121" s="15"/>
      <c r="DT121" s="25">
        <v>1323.3</v>
      </c>
      <c r="DU121" s="16">
        <v>0.83822296730931001</v>
      </c>
      <c r="DV121" s="31">
        <v>796.2</v>
      </c>
      <c r="DW121" s="16">
        <v>-0.35043804755944263</v>
      </c>
      <c r="DX121" s="9">
        <v>55.859121467246197</v>
      </c>
      <c r="DY121" s="18">
        <v>-7.8223715524494229E-3</v>
      </c>
      <c r="DZ121" s="15">
        <v>0</v>
      </c>
      <c r="EA121" s="9">
        <v>56.299517209079127</v>
      </c>
      <c r="EB121" s="15">
        <v>-5.4706900708454756E-2</v>
      </c>
      <c r="EC121" s="15">
        <v>0</v>
      </c>
      <c r="ED121" s="9">
        <v>64.234433592080634</v>
      </c>
      <c r="EE121" s="15">
        <v>-4.8512792489278735E-2</v>
      </c>
      <c r="EF121" s="15">
        <v>0</v>
      </c>
      <c r="EG121" s="9">
        <v>67.510854569328203</v>
      </c>
      <c r="EH121" s="15">
        <v>1.8154524593301464E-3</v>
      </c>
      <c r="EI121" s="15">
        <v>1</v>
      </c>
      <c r="EJ121" s="16">
        <v>0.52733059214347122</v>
      </c>
      <c r="EK121" s="16">
        <v>-0.65721071759015093</v>
      </c>
      <c r="EL121" s="16">
        <v>-1.0787165334493642</v>
      </c>
      <c r="EM121" s="16">
        <v>3.7386189670453707</v>
      </c>
      <c r="EP121" s="15"/>
      <c r="ET121" s="25">
        <v>1730.96</v>
      </c>
      <c r="EU121" s="16">
        <v>0.52733059214347122</v>
      </c>
      <c r="EV121" s="25">
        <v>1041.48</v>
      </c>
      <c r="EW121" s="16">
        <v>-0.65721071759015093</v>
      </c>
      <c r="EX121" s="7">
        <v>117.9008261328311</v>
      </c>
      <c r="EY121" s="7">
        <f t="shared" si="19"/>
        <v>1.2100256651014454</v>
      </c>
      <c r="EZ121" s="7">
        <f t="shared" si="20"/>
        <v>1.2861509088354124E-2</v>
      </c>
      <c r="FA121" s="7">
        <v>187.8241427861405</v>
      </c>
      <c r="FB121" s="7">
        <f t="shared" si="21"/>
        <v>1.9276542900628708</v>
      </c>
      <c r="FC121" s="7">
        <f t="shared" si="22"/>
        <v>2.0489270505489557E-2</v>
      </c>
      <c r="FD121" s="7">
        <v>81.712322471182205</v>
      </c>
      <c r="FE121" s="7">
        <f t="shared" si="23"/>
        <v>0.83862014023363318</v>
      </c>
      <c r="FF121" s="7">
        <f t="shared" si="24"/>
        <v>8.913794861026704E-3</v>
      </c>
      <c r="FG121" s="7">
        <v>78.503725669663794</v>
      </c>
      <c r="FH121" s="7">
        <f t="shared" si="25"/>
        <v>0.80569005309051567</v>
      </c>
      <c r="FI121" s="7">
        <f t="shared" si="26"/>
        <v>8.5637769834835935E-3</v>
      </c>
      <c r="FJ121" s="7">
        <v>97.495355480057427</v>
      </c>
      <c r="FK121" s="7">
        <f t="shared" si="27"/>
        <v>1.0006026779332926</v>
      </c>
      <c r="FL121" s="7">
        <f t="shared" si="28"/>
        <v>1.0635526838177926E-2</v>
      </c>
      <c r="FM121" s="7">
        <v>95.565514155423159</v>
      </c>
      <c r="FN121" s="7">
        <f t="shared" si="29"/>
        <v>0.98079656114026892</v>
      </c>
      <c r="FO121" s="7">
        <f t="shared" si="30"/>
        <v>1.0425005228194454E-2</v>
      </c>
      <c r="FP121" s="7">
        <v>141.86906304928107</v>
      </c>
      <c r="FQ121" s="7">
        <f t="shared" si="31"/>
        <v>1.456013609099917</v>
      </c>
      <c r="FR121" s="7">
        <f t="shared" si="32"/>
        <v>1.5476144685440112E-2</v>
      </c>
      <c r="FS121" s="7">
        <v>20.868432691710439</v>
      </c>
      <c r="FT121" s="7">
        <f t="shared" si="33"/>
        <v>0.21417440382447064</v>
      </c>
      <c r="FU121" s="7">
        <f t="shared" si="34"/>
        <v>2.2764856322698879E-3</v>
      </c>
      <c r="FV121" s="7">
        <v>88.654522215795012</v>
      </c>
      <c r="FW121" s="7">
        <f t="shared" si="35"/>
        <v>0.90986849479374632</v>
      </c>
      <c r="FX121" s="7">
        <f t="shared" si="36"/>
        <v>9.6711022356833782E-3</v>
      </c>
      <c r="FY121" s="7">
        <v>97.43663257171211</v>
      </c>
      <c r="FZ121" s="14">
        <v>94.081157723326797</v>
      </c>
      <c r="GA121" s="14">
        <f t="shared" si="37"/>
        <v>1.0356657478456321</v>
      </c>
      <c r="GR121" s="7"/>
      <c r="GS121" s="7"/>
      <c r="GT121" s="7"/>
      <c r="GU121" s="7"/>
      <c r="GV121" s="7"/>
      <c r="GW121" s="7"/>
      <c r="GX121" s="7"/>
      <c r="GY121" s="7"/>
      <c r="GZ121" s="7"/>
    </row>
    <row r="122" spans="1:208">
      <c r="A122" s="5">
        <v>121</v>
      </c>
      <c r="B122" s="6"/>
      <c r="P122" s="37"/>
      <c r="AG122" s="39"/>
      <c r="AH122" s="37"/>
      <c r="AJ122" s="39"/>
      <c r="AK122" s="37"/>
      <c r="AQ122" s="39"/>
      <c r="CO122" s="7">
        <v>-0.96207924897324659</v>
      </c>
      <c r="CP122" s="7">
        <v>3.016015346670331</v>
      </c>
      <c r="CQ122" s="7">
        <v>-3.1710034296750234E-2</v>
      </c>
      <c r="CR122" s="7">
        <v>3.2741587956186535E-2</v>
      </c>
      <c r="CS122" s="7">
        <v>0.57000490414218508</v>
      </c>
      <c r="CT122" s="7">
        <v>-0.1845028958057493</v>
      </c>
      <c r="CU122" s="7">
        <v>0.5538152498783866</v>
      </c>
      <c r="CV122" s="7">
        <v>2.9999999999996696E-2</v>
      </c>
      <c r="CW122" s="7">
        <v>-0.19323093671603786</v>
      </c>
      <c r="CX122" s="7">
        <v>0.14539959840165206</v>
      </c>
      <c r="CY122" s="7">
        <v>0.15</v>
      </c>
      <c r="CZ122" s="8">
        <v>1.8447809523809524</v>
      </c>
      <c r="DA122" s="15">
        <v>-4.5318458360909419E-2</v>
      </c>
      <c r="DB122" s="15">
        <v>0</v>
      </c>
      <c r="DC122" s="8">
        <v>1.9323521739130434</v>
      </c>
      <c r="DD122" s="15">
        <v>-1.2673979212465158E-2</v>
      </c>
      <c r="DE122" s="15">
        <v>0</v>
      </c>
      <c r="DF122" s="8">
        <v>2.060505</v>
      </c>
      <c r="DG122" s="15">
        <v>-6.5721281371148854E-2</v>
      </c>
      <c r="DH122" s="15">
        <v>0</v>
      </c>
      <c r="DI122" s="8">
        <v>2.3134363636363631</v>
      </c>
      <c r="DJ122" s="15">
        <v>5.0346209367257977E-4</v>
      </c>
      <c r="DK122" s="15">
        <v>1</v>
      </c>
      <c r="DL122" s="16">
        <v>1.0201768306506542</v>
      </c>
      <c r="DM122" s="16">
        <v>-0.36423009294148656</v>
      </c>
      <c r="DN122" s="16">
        <v>4.5742166653961469E-2</v>
      </c>
      <c r="DO122" s="16">
        <v>2.1739130434782705</v>
      </c>
      <c r="DP122" s="15"/>
      <c r="DQ122" s="15"/>
      <c r="DR122" s="15"/>
      <c r="DS122" s="15"/>
      <c r="DT122" s="25">
        <v>1336.8</v>
      </c>
      <c r="DU122" s="16">
        <v>1.0201768306506542</v>
      </c>
      <c r="DV122" s="31">
        <v>793.3</v>
      </c>
      <c r="DW122" s="16">
        <v>-0.36423009294148656</v>
      </c>
      <c r="DX122" s="9">
        <v>52.973887789507948</v>
      </c>
      <c r="DY122" s="18">
        <v>-5.1651970205619048E-2</v>
      </c>
      <c r="DZ122" s="15">
        <v>0</v>
      </c>
      <c r="EA122" s="9">
        <v>55.859121467246197</v>
      </c>
      <c r="EB122" s="15">
        <v>-7.8223715524494229E-3</v>
      </c>
      <c r="EC122" s="15">
        <v>0</v>
      </c>
      <c r="ED122" s="9">
        <v>59.5577363796193</v>
      </c>
      <c r="EE122" s="15">
        <v>-7.2806701187101711E-2</v>
      </c>
      <c r="EF122" s="15">
        <v>0</v>
      </c>
      <c r="EG122" s="9">
        <v>67.509508362314847</v>
      </c>
      <c r="EH122" s="15">
        <v>-1.9940600988493657E-5</v>
      </c>
      <c r="EI122" s="15">
        <v>0</v>
      </c>
      <c r="EJ122" s="16">
        <v>0.94802883948790218</v>
      </c>
      <c r="EK122" s="16">
        <v>-0.43495794446364311</v>
      </c>
      <c r="EL122" s="16">
        <v>-0.33571031672531282</v>
      </c>
      <c r="EM122" s="16">
        <v>1.7834951456310533</v>
      </c>
      <c r="EP122" s="15"/>
      <c r="ET122" s="25">
        <v>1747.37</v>
      </c>
      <c r="EU122" s="16">
        <v>0.94802883948790218</v>
      </c>
      <c r="EV122" s="25">
        <v>1036.95</v>
      </c>
      <c r="EW122" s="16">
        <v>-0.43495794446364311</v>
      </c>
      <c r="EX122" s="7">
        <v>115.80444750126588</v>
      </c>
      <c r="EY122" s="7">
        <f t="shared" si="19"/>
        <v>1.1850190076688996</v>
      </c>
      <c r="EZ122" s="7">
        <f t="shared" si="20"/>
        <v>1.2556854771874843E-2</v>
      </c>
      <c r="FA122" s="7">
        <v>196.50496310399285</v>
      </c>
      <c r="FB122" s="7">
        <f t="shared" si="21"/>
        <v>2.0108218760506746</v>
      </c>
      <c r="FC122" s="7">
        <f t="shared" si="22"/>
        <v>2.1307336090200593E-2</v>
      </c>
      <c r="FD122" s="7">
        <v>81.654701431405186</v>
      </c>
      <c r="FE122" s="7">
        <f t="shared" si="23"/>
        <v>0.83556698684380248</v>
      </c>
      <c r="FF122" s="7">
        <f t="shared" si="24"/>
        <v>8.8539451587448543E-3</v>
      </c>
      <c r="FG122" s="7">
        <v>78.562170624008985</v>
      </c>
      <c r="FH122" s="7">
        <f t="shared" si="25"/>
        <v>0.80392133015582345</v>
      </c>
      <c r="FI122" s="7">
        <f t="shared" si="26"/>
        <v>8.5186172757151582E-3</v>
      </c>
      <c r="FJ122" s="7">
        <v>98.621088691746777</v>
      </c>
      <c r="FK122" s="7">
        <f t="shared" si="27"/>
        <v>1.009182869729099</v>
      </c>
      <c r="FL122" s="7">
        <f t="shared" si="28"/>
        <v>1.0693636685524669E-2</v>
      </c>
      <c r="FM122" s="7">
        <v>95.204690118608994</v>
      </c>
      <c r="FN122" s="7">
        <f t="shared" si="29"/>
        <v>0.97422309629814396</v>
      </c>
      <c r="FO122" s="7">
        <f t="shared" si="30"/>
        <v>1.032319132136659E-2</v>
      </c>
      <c r="FP122" s="7">
        <v>143.20857080518596</v>
      </c>
      <c r="FQ122" s="7">
        <f t="shared" si="31"/>
        <v>1.4654435311164342</v>
      </c>
      <c r="FR122" s="7">
        <f t="shared" si="32"/>
        <v>1.5528326109140312E-2</v>
      </c>
      <c r="FS122" s="7">
        <v>20.904693221517956</v>
      </c>
      <c r="FT122" s="7">
        <f t="shared" si="33"/>
        <v>0.21391629899806036</v>
      </c>
      <c r="FU122" s="7">
        <f t="shared" si="34"/>
        <v>2.2667281136186756E-3</v>
      </c>
      <c r="FV122" s="7">
        <v>88.28998331536026</v>
      </c>
      <c r="FW122" s="7">
        <f t="shared" si="35"/>
        <v>0.90346537350673195</v>
      </c>
      <c r="FX122" s="7">
        <f t="shared" si="36"/>
        <v>9.5734190026692447E-3</v>
      </c>
      <c r="FY122" s="7">
        <v>97.723704642569118</v>
      </c>
      <c r="FZ122" s="14">
        <v>94.372279459911795</v>
      </c>
      <c r="GA122" s="14">
        <f t="shared" si="37"/>
        <v>1.0355128137397696</v>
      </c>
      <c r="GR122" s="7"/>
      <c r="GS122" s="7"/>
      <c r="GT122" s="7"/>
      <c r="GU122" s="7"/>
      <c r="GV122" s="7"/>
      <c r="GW122" s="7"/>
      <c r="GX122" s="7"/>
      <c r="GY122" s="7"/>
      <c r="GZ122" s="7"/>
    </row>
    <row r="123" spans="1:208">
      <c r="A123" s="5">
        <v>122</v>
      </c>
      <c r="B123" s="6"/>
      <c r="P123" s="37"/>
      <c r="AG123" s="39"/>
      <c r="AH123" s="37"/>
      <c r="AJ123" s="39"/>
      <c r="AK123" s="37"/>
      <c r="AQ123" s="39"/>
      <c r="CO123" s="7">
        <v>-0.71750267003155566</v>
      </c>
      <c r="CP123" s="7">
        <v>1.2156732519422508</v>
      </c>
      <c r="CQ123" s="7">
        <v>0.43589957574865501</v>
      </c>
      <c r="CR123" s="7">
        <v>0.11744364327785917</v>
      </c>
      <c r="CS123" s="7">
        <v>0.36057277128336285</v>
      </c>
      <c r="CT123" s="7">
        <v>0.53482074601289842</v>
      </c>
      <c r="CU123" s="7">
        <v>0.82901498632887982</v>
      </c>
      <c r="CV123" s="7">
        <v>-4.9999999999983391E-2</v>
      </c>
      <c r="CW123" s="7">
        <v>0.4238090714794529</v>
      </c>
      <c r="CX123" s="7">
        <v>0.24301742491283918</v>
      </c>
      <c r="CY123" s="7">
        <v>0.24</v>
      </c>
      <c r="CZ123" s="8">
        <v>1.8193952380952378</v>
      </c>
      <c r="DA123" s="15">
        <v>-1.3760828489122634E-2</v>
      </c>
      <c r="DB123" s="15">
        <v>0</v>
      </c>
      <c r="DC123" s="8">
        <v>1.8447809523809524</v>
      </c>
      <c r="DD123" s="15">
        <v>-4.5318458360909419E-2</v>
      </c>
      <c r="DE123" s="15">
        <v>0</v>
      </c>
      <c r="DF123" s="8">
        <v>1.9571571428571426</v>
      </c>
      <c r="DG123" s="15">
        <v>-5.015656702743132E-2</v>
      </c>
      <c r="DH123" s="15">
        <v>0</v>
      </c>
      <c r="DI123" s="8">
        <v>2.2054500000000004</v>
      </c>
      <c r="DJ123" s="15">
        <v>-4.6677905359205463E-2</v>
      </c>
      <c r="DK123" s="15">
        <v>0</v>
      </c>
      <c r="DL123" s="16">
        <v>0.74057450628366439</v>
      </c>
      <c r="DM123" s="16">
        <v>0.52943400983234135</v>
      </c>
      <c r="DN123" s="16">
        <v>0.83822296730931001</v>
      </c>
      <c r="DO123" s="16">
        <v>-0.35043804755944263</v>
      </c>
      <c r="DP123" s="15"/>
      <c r="DQ123" s="15"/>
      <c r="DR123" s="15"/>
      <c r="DS123" s="15"/>
      <c r="DT123" s="25">
        <v>1346.7</v>
      </c>
      <c r="DU123" s="16">
        <v>0.74057450628366439</v>
      </c>
      <c r="DV123" s="31">
        <v>797.5</v>
      </c>
      <c r="DW123" s="16">
        <v>0.52943400983234135</v>
      </c>
      <c r="DX123" s="9">
        <v>52.274658686081864</v>
      </c>
      <c r="DY123" s="18">
        <v>-1.3199505126081423E-2</v>
      </c>
      <c r="DZ123" s="15">
        <v>0</v>
      </c>
      <c r="EA123" s="9">
        <v>52.973887789507948</v>
      </c>
      <c r="EB123" s="15">
        <v>-5.1651970205619048E-2</v>
      </c>
      <c r="EC123" s="15">
        <v>0</v>
      </c>
      <c r="ED123" s="9">
        <v>56.299517209079127</v>
      </c>
      <c r="EE123" s="15">
        <v>-5.4706900708454756E-2</v>
      </c>
      <c r="EF123" s="15">
        <v>0</v>
      </c>
      <c r="EG123" s="9">
        <v>64.234433592080634</v>
      </c>
      <c r="EH123" s="15">
        <v>-4.8512792489278735E-2</v>
      </c>
      <c r="EI123" s="15">
        <v>0</v>
      </c>
      <c r="EJ123" s="16">
        <v>0.58659585548568316</v>
      </c>
      <c r="EK123" s="16">
        <v>0.37513862770623962</v>
      </c>
      <c r="EL123" s="16">
        <v>0.52733059214347122</v>
      </c>
      <c r="EM123" s="16">
        <v>-0.65721071759015093</v>
      </c>
      <c r="EP123" s="15"/>
      <c r="ET123" s="25">
        <v>1757.62</v>
      </c>
      <c r="EU123" s="16">
        <v>0.58659585548568316</v>
      </c>
      <c r="EV123" s="25">
        <v>1040.8399999999999</v>
      </c>
      <c r="EW123" s="16">
        <v>0.37513862770623962</v>
      </c>
      <c r="EX123" s="7">
        <v>114.25604482839744</v>
      </c>
      <c r="EY123" s="7">
        <f t="shared" si="19"/>
        <v>1.1634536595389189</v>
      </c>
      <c r="EZ123" s="7">
        <f t="shared" si="20"/>
        <v>1.2267700472992268E-2</v>
      </c>
      <c r="FA123" s="7">
        <v>200.10949463112931</v>
      </c>
      <c r="FB123" s="7">
        <f t="shared" si="21"/>
        <v>2.0376875830661163</v>
      </c>
      <c r="FC123" s="7">
        <f t="shared" si="22"/>
        <v>2.1485807124021913E-2</v>
      </c>
      <c r="FD123" s="7">
        <v>82.446533504272153</v>
      </c>
      <c r="FE123" s="7">
        <f t="shared" si="23"/>
        <v>0.83954176136510794</v>
      </c>
      <c r="FF123" s="7">
        <f t="shared" si="24"/>
        <v>8.8523051851305597E-3</v>
      </c>
      <c r="FG123" s="7">
        <v>78.771880542705858</v>
      </c>
      <c r="FH123" s="7">
        <f t="shared" si="25"/>
        <v>0.802123273423477</v>
      </c>
      <c r="FI123" s="7">
        <f t="shared" si="26"/>
        <v>8.4577567658990459E-3</v>
      </c>
      <c r="FJ123" s="7">
        <v>99.337262255595789</v>
      </c>
      <c r="FK123" s="7">
        <f t="shared" si="27"/>
        <v>1.0115377394117984</v>
      </c>
      <c r="FL123" s="7">
        <f t="shared" si="28"/>
        <v>1.0665867009391228E-2</v>
      </c>
      <c r="FM123" s="7">
        <v>96.248685298553511</v>
      </c>
      <c r="FN123" s="7">
        <f t="shared" si="29"/>
        <v>0.98008718317352306</v>
      </c>
      <c r="FO123" s="7">
        <f t="shared" si="30"/>
        <v>1.0334245719211897E-2</v>
      </c>
      <c r="FP123" s="7">
        <v>145.22480630519726</v>
      </c>
      <c r="FQ123" s="7">
        <f t="shared" si="31"/>
        <v>1.4788043171403231</v>
      </c>
      <c r="FR123" s="7">
        <f t="shared" si="32"/>
        <v>1.559282423679419E-2</v>
      </c>
      <c r="FS123" s="7">
        <v>20.844240874907214</v>
      </c>
      <c r="FT123" s="7">
        <f t="shared" si="33"/>
        <v>0.21225405065127936</v>
      </c>
      <c r="FU123" s="7">
        <f t="shared" si="34"/>
        <v>2.2380514223498578E-3</v>
      </c>
      <c r="FV123" s="7">
        <v>89.087973345337915</v>
      </c>
      <c r="FW123" s="7">
        <f t="shared" si="35"/>
        <v>0.90717063386197083</v>
      </c>
      <c r="FX123" s="7">
        <f t="shared" si="36"/>
        <v>9.5653982630675809E-3</v>
      </c>
      <c r="FY123" s="7">
        <v>98.204207698033755</v>
      </c>
      <c r="FZ123" s="14">
        <v>94.838772930615562</v>
      </c>
      <c r="GA123" s="14">
        <f t="shared" si="37"/>
        <v>1.0354858531318236</v>
      </c>
      <c r="GR123" s="7"/>
      <c r="GS123" s="7"/>
      <c r="GT123" s="7"/>
      <c r="GU123" s="7"/>
      <c r="GV123" s="7"/>
      <c r="GW123" s="7"/>
      <c r="GX123" s="7"/>
      <c r="GY123" s="7"/>
      <c r="GZ123" s="7"/>
    </row>
    <row r="124" spans="1:208">
      <c r="A124" s="5">
        <v>123</v>
      </c>
      <c r="B124" s="40" t="s">
        <v>239</v>
      </c>
      <c r="C124" s="35">
        <f>((1+'Teste IPCA e Camb trim'!CO124/100)*(1+'Teste IPCA e Camb trim'!CO125/100)*(1+CO126/100)-1)*100</f>
        <v>-0.81583271067752205</v>
      </c>
      <c r="D124" s="35">
        <f>((1+'Teste IPCA e Camb trim'!CP124/100)*(1+'Teste IPCA e Camb trim'!CP125/100)*(1+CP126/100)-1)*100</f>
        <v>4.6859588192374124</v>
      </c>
      <c r="E124" s="35">
        <f>((1+'Teste IPCA e Camb trim'!CQ124/100)*(1+'Teste IPCA e Camb trim'!CQ125/100)*(1+CQ126/100)-1)*100</f>
        <v>1.5028498890556019</v>
      </c>
      <c r="F124" s="35">
        <f>((1+'Teste IPCA e Camb trim'!CR124/100)*(1+'Teste IPCA e Camb trim'!CR125/100)*(1+CR126/100)-1)*100</f>
        <v>0.96388716437463273</v>
      </c>
      <c r="G124" s="35">
        <f>((1+'Teste IPCA e Camb trim'!CS124/100)*(1+'Teste IPCA e Camb trim'!CS125/100)*(1+CS126/100)-1)*100</f>
        <v>0.93842500594900624</v>
      </c>
      <c r="H124" s="35">
        <f>((1+'Teste IPCA e Camb trim'!CT124/100)*(1+'Teste IPCA e Camb trim'!CT125/100)*(1+CT126/100)-1)*100</f>
        <v>2.2660932643323806</v>
      </c>
      <c r="I124" s="35">
        <f>((1+'Teste IPCA e Camb trim'!CU124/100)*(1+'Teste IPCA e Camb trim'!CU125/100)*(1+CU126/100)-1)*100</f>
        <v>1.9044292147023967</v>
      </c>
      <c r="J124" s="35">
        <f>((1+'Teste IPCA e Camb trim'!CV124/100)*(1+'Teste IPCA e Camb trim'!CV125/100)*(1+CV126/100)-1)*100</f>
        <v>0.97224200000001204</v>
      </c>
      <c r="K124" s="35">
        <f>((1+'Teste IPCA e Camb trim'!CW124/100)*(1+'Teste IPCA e Camb trim'!CW125/100)*(1+CW126/100)-1)*100</f>
        <v>1.6699254574293665</v>
      </c>
      <c r="L124" s="35">
        <f>((1+'Teste IPCA e Camb trim'!CX124/100)*(1+'Teste IPCA e Camb trim'!CX125/100)*(1+CX126/100)-1)*100</f>
        <v>1.0754095176016554</v>
      </c>
      <c r="M124" s="35">
        <f>((1+'Teste IPCA e Camb trim'!CY124/100)*(1+'Teste IPCA e Camb trim'!CY125/100)*(1+CY126/100)-1)*100</f>
        <v>1.0637052475999997</v>
      </c>
      <c r="N124" s="35">
        <f>AVERAGE(CZ124:CZ126)</f>
        <v>1.7378975613275613</v>
      </c>
      <c r="O124" s="39">
        <f>(N124-N121)/N121</f>
        <v>-6.8405921578551646E-2</v>
      </c>
      <c r="P124" s="37">
        <f>IF(O124&gt;0,1,0)</f>
        <v>0</v>
      </c>
      <c r="Q124" s="35">
        <v>1.8655094547964113</v>
      </c>
      <c r="R124" s="35">
        <v>-0.10068656390630827</v>
      </c>
      <c r="S124" s="35">
        <v>0</v>
      </c>
      <c r="T124" s="35">
        <f>((1+'Teste IPCA e Camb trim'!DL124/100)*(1+'Teste IPCA e Camb trim'!DL125/100)*(1+DL126/100)-1)*100</f>
        <v>-0.17078785178583633</v>
      </c>
      <c r="U124" s="35">
        <f>((1+'Teste IPCA e Camb trim'!DM124/100)*(1+'Teste IPCA e Camb trim'!DM125/100)*(1+DM126/100)-1)*100</f>
        <v>-0.17554858934167861</v>
      </c>
      <c r="V124" s="35">
        <f>((1+'Teste IPCA e Camb trim'!DN124/100)*(1+'Teste IPCA e Camb trim'!DN125/100)*(1+DN126/100)-1)*100</f>
        <v>1.9950124688279391</v>
      </c>
      <c r="W124" s="35">
        <f>((1+'Teste IPCA e Camb trim'!DO124/100)*(1+'Teste IPCA e Camb trim'!DO125/100)*(1+DO126/100)-1)*100</f>
        <v>0.15071590052748718</v>
      </c>
      <c r="AB124" s="35">
        <f>AVERAGE(DT124:DT126)</f>
        <v>1349.2333333333333</v>
      </c>
      <c r="AC124" s="39">
        <f>(AB124-AB121)/AB121</f>
        <v>1.0207647000099738E-2</v>
      </c>
      <c r="AD124" s="35">
        <f>AVERAGE(DV124:DV126)</f>
        <v>796.5</v>
      </c>
      <c r="AE124" s="39">
        <f>(AD124-AD121)/AD121</f>
        <v>1.0473397570172241E-3</v>
      </c>
      <c r="AF124" s="35">
        <f>AVERAGE(DX124:DX126)</f>
        <v>49.605007092565565</v>
      </c>
      <c r="AG124" s="39">
        <f>(AF124-AF121)/AF121</f>
        <v>-7.6300816851876771E-2</v>
      </c>
      <c r="AH124" s="37">
        <f>IF(AG124&gt;0,1,0)</f>
        <v>0</v>
      </c>
      <c r="AI124" s="35">
        <v>53.702555980945334</v>
      </c>
      <c r="AJ124" s="39">
        <f>(AI124-AI121)/AI121</f>
        <v>-0.10541307894398573</v>
      </c>
      <c r="AK124" s="37">
        <f>IF(AJ124&gt;0,1,0)</f>
        <v>0</v>
      </c>
      <c r="AL124" s="35">
        <f>((1+'Teste IPCA e Camb trim'!EJ124/100)*(1+'Teste IPCA e Camb trim'!EJ125/100)*(1+EJ126/100)-1)*100</f>
        <v>-0.99794039667278067</v>
      </c>
      <c r="AM124" s="35">
        <f>((1+'Teste IPCA e Camb trim'!EK124/100)*(1+'Teste IPCA e Camb trim'!EK125/100)*(1+EK126/100)-1)*100</f>
        <v>-1.003036009377023</v>
      </c>
      <c r="AN124" s="35">
        <f>((1+'Teste IPCA e Camb trim'!EL124/100)*(1+'Teste IPCA e Camb trim'!EL125/100)*(1+EL126/100)-1)*100</f>
        <v>1.5245875121319807</v>
      </c>
      <c r="AO124" s="35">
        <f>((1+'Teste IPCA e Camb trim'!EM124/100)*(1+'Teste IPCA e Camb trim'!EM125/100)*(1+EM126/100)-1)*100</f>
        <v>-0.31109574835810339</v>
      </c>
      <c r="AQ124" s="39"/>
      <c r="AV124" s="35">
        <f>AVERAGE(ET124:ET126)</f>
        <v>1751.0999999999997</v>
      </c>
      <c r="AW124" s="39">
        <f>(AV124-AV121)/AV121</f>
        <v>3.3136298092990247E-3</v>
      </c>
      <c r="AX124" s="35">
        <f>AVERAGE(EV124:EV126)</f>
        <v>1033.7333333333333</v>
      </c>
      <c r="AY124" s="39">
        <f>(AX124-AX121)/AX121</f>
        <v>-5.7930220852957948E-3</v>
      </c>
      <c r="AZ124" s="35">
        <f>L124+AZ121</f>
        <v>70.324149442017756</v>
      </c>
      <c r="BA124" s="35">
        <f>M124+BA121</f>
        <v>68.567031187100042</v>
      </c>
      <c r="BB124" s="35">
        <f>AZ124/$BA124</f>
        <v>1.0256262845932913</v>
      </c>
      <c r="BD124" s="35">
        <f>C124+BD121</f>
        <v>78.05719379313814</v>
      </c>
      <c r="BE124" s="35">
        <f>BD124/$AZ124</f>
        <v>1.109962856465065</v>
      </c>
      <c r="BF124" s="35">
        <f>BD124/$BA124</f>
        <v>1.1384070805128215</v>
      </c>
      <c r="BG124" s="35">
        <f>D124+BG121</f>
        <v>124.36773341091633</v>
      </c>
      <c r="BH124" s="35">
        <f>BG124/$AZ124</f>
        <v>1.7684925363151032</v>
      </c>
      <c r="BI124" s="35">
        <f>BG124/$BA124</f>
        <v>1.8138124293518259</v>
      </c>
      <c r="BJ124" s="35">
        <f>E124+BJ121</f>
        <v>62.321444948768367</v>
      </c>
      <c r="BK124" s="35">
        <f>BJ124/$AZ124</f>
        <v>0.88620261237787712</v>
      </c>
      <c r="BL124" s="35">
        <f>BJ124/$BA124</f>
        <v>0.90891269272999098</v>
      </c>
      <c r="BM124" s="35">
        <f>F124+BM121</f>
        <v>60.009426999133069</v>
      </c>
      <c r="BN124" s="35">
        <f>BM124/$AZ124</f>
        <v>0.85332602634050803</v>
      </c>
      <c r="BO124" s="35">
        <f>BM124/$BA124</f>
        <v>0.87519360194237239</v>
      </c>
      <c r="BP124" s="35">
        <f>G124+BP121</f>
        <v>70.645985857242138</v>
      </c>
      <c r="BQ124" s="35">
        <f>BP124/$AZ124</f>
        <v>1.0045764707824834</v>
      </c>
      <c r="BR124" s="35">
        <f>BP124/$BA124</f>
        <v>1.0303200333184794</v>
      </c>
      <c r="BS124" s="35">
        <f>H124+BS121</f>
        <v>70.35503832351219</v>
      </c>
      <c r="BT124" s="35">
        <f>BS124/$AZ124</f>
        <v>1.0004392357638097</v>
      </c>
      <c r="BU124" s="35">
        <f>BS124/$BA124</f>
        <v>1.026076776337788</v>
      </c>
      <c r="BV124" s="35">
        <f>I124+BV121</f>
        <v>94.284805907483872</v>
      </c>
      <c r="BW124" s="35">
        <f>BV124/$AZ124</f>
        <v>1.3407173304701208</v>
      </c>
      <c r="BX124" s="35">
        <f>BV124/$BA124</f>
        <v>1.375074934339906</v>
      </c>
      <c r="BY124" s="35">
        <f>J124+BY121</f>
        <v>20.482633807200035</v>
      </c>
      <c r="BZ124" s="35">
        <f>BY124/$AZ124</f>
        <v>0.29126031341606146</v>
      </c>
      <c r="CA124" s="35">
        <f>BY124/$BA124</f>
        <v>0.29872423309839269</v>
      </c>
      <c r="CB124" s="35">
        <f>K124+CB121</f>
        <v>66.010076050692973</v>
      </c>
      <c r="CC124" s="35">
        <f>CB124/$AZ124</f>
        <v>0.93865445333424569</v>
      </c>
      <c r="CD124" s="35">
        <f>CB124/$BA124</f>
        <v>0.96270867949014938</v>
      </c>
      <c r="CO124" s="7">
        <v>-0.36147978337616182</v>
      </c>
      <c r="CP124" s="7">
        <v>0.60216056982063115</v>
      </c>
      <c r="CQ124" s="7">
        <v>0.4260508775053351</v>
      </c>
      <c r="CR124" s="7">
        <v>0.63375923400255108</v>
      </c>
      <c r="CS124" s="7">
        <v>0.11723261331675339</v>
      </c>
      <c r="CT124" s="7">
        <v>7.7754840546684356E-2</v>
      </c>
      <c r="CU124" s="7">
        <v>1.2118873442984013</v>
      </c>
      <c r="CV124" s="7">
        <v>0.59000000000000163</v>
      </c>
      <c r="CW124" s="7">
        <v>0.21168033758476312</v>
      </c>
      <c r="CX124" s="7">
        <v>0.28375477628337364</v>
      </c>
      <c r="CY124" s="7">
        <v>0.28000000000000003</v>
      </c>
      <c r="CZ124" s="8">
        <v>1.7380190476190478</v>
      </c>
      <c r="DA124" s="15">
        <v>-4.4727054777489957E-2</v>
      </c>
      <c r="DB124" s="15">
        <v>0</v>
      </c>
      <c r="DC124" s="8">
        <v>1.8193952380952378</v>
      </c>
      <c r="DD124" s="15">
        <v>-1.3760828489122634E-2</v>
      </c>
      <c r="DE124" s="15">
        <v>0</v>
      </c>
      <c r="DF124" s="8">
        <v>1.9323521739130434</v>
      </c>
      <c r="DG124" s="15">
        <v>-1.2673979212465158E-2</v>
      </c>
      <c r="DH124" s="15">
        <v>0</v>
      </c>
      <c r="DI124" s="8">
        <v>2.060505</v>
      </c>
      <c r="DJ124" s="15">
        <v>-6.5721281371148854E-2</v>
      </c>
      <c r="DK124" s="15">
        <v>0</v>
      </c>
      <c r="DL124" s="16">
        <v>0.22276676319892275</v>
      </c>
      <c r="DM124" s="16">
        <v>-1.2539184952975457E-2</v>
      </c>
      <c r="DN124" s="16">
        <v>1.0201768306506542</v>
      </c>
      <c r="DO124" s="16">
        <v>-0.36423009294148656</v>
      </c>
      <c r="DP124" s="15"/>
      <c r="DQ124" s="15"/>
      <c r="DR124" s="15"/>
      <c r="DS124" s="15"/>
      <c r="DT124" s="25">
        <v>1349.7</v>
      </c>
      <c r="DU124" s="16">
        <v>0.22276676319892275</v>
      </c>
      <c r="DV124" s="31">
        <v>797.4</v>
      </c>
      <c r="DW124" s="16">
        <v>-1.2539184952975457E-2</v>
      </c>
      <c r="DX124" s="9">
        <v>49.730015939786007</v>
      </c>
      <c r="DY124" s="18">
        <v>-4.8678323498520901E-2</v>
      </c>
      <c r="DZ124" s="15">
        <v>0</v>
      </c>
      <c r="EA124" s="9">
        <v>52.274658686081864</v>
      </c>
      <c r="EB124" s="15">
        <v>-1.3199505126081423E-2</v>
      </c>
      <c r="EC124" s="15">
        <v>0</v>
      </c>
      <c r="ED124" s="9">
        <v>55.859121467246197</v>
      </c>
      <c r="EE124" s="15">
        <v>-7.8223715524494229E-3</v>
      </c>
      <c r="EF124" s="15">
        <v>0</v>
      </c>
      <c r="EG124" s="9">
        <v>59.5577363796193</v>
      </c>
      <c r="EH124" s="15">
        <v>-7.2806701187101711E-2</v>
      </c>
      <c r="EI124" s="15">
        <v>0</v>
      </c>
      <c r="EJ124" s="16">
        <v>-1.5361682274894761E-2</v>
      </c>
      <c r="EK124" s="16">
        <v>-0.24979823988315886</v>
      </c>
      <c r="EL124" s="16">
        <v>0.94802883948790218</v>
      </c>
      <c r="EM124" s="16">
        <v>-0.43495794446364311</v>
      </c>
      <c r="EP124" s="15"/>
      <c r="ET124" s="25">
        <v>1757.35</v>
      </c>
      <c r="EU124" s="16">
        <v>-1.5361682274894761E-2</v>
      </c>
      <c r="EV124" s="25">
        <v>1038.24</v>
      </c>
      <c r="EW124" s="16">
        <v>-0.24979823988315886</v>
      </c>
      <c r="EX124" s="7">
        <v>113.48155254168142</v>
      </c>
      <c r="EY124" s="7">
        <f t="shared" si="19"/>
        <v>1.1489868813826916</v>
      </c>
      <c r="EZ124" s="7">
        <f t="shared" si="20"/>
        <v>1.2045867322598439E-2</v>
      </c>
      <c r="FA124" s="7">
        <v>201.91663567408594</v>
      </c>
      <c r="FB124" s="7">
        <f t="shared" si="21"/>
        <v>2.0443813141985383</v>
      </c>
      <c r="FC124" s="7">
        <f t="shared" si="22"/>
        <v>2.1433095944489517E-2</v>
      </c>
      <c r="FD124" s="7">
        <v>83.223848561245177</v>
      </c>
      <c r="FE124" s="7">
        <f t="shared" si="23"/>
        <v>0.8426313182482098</v>
      </c>
      <c r="FF124" s="7">
        <f t="shared" si="24"/>
        <v>8.834065232554587E-3</v>
      </c>
      <c r="FG124" s="7">
        <v>79.904863843445284</v>
      </c>
      <c r="FH124" s="7">
        <f t="shared" si="25"/>
        <v>0.8090270027022004</v>
      </c>
      <c r="FI124" s="7">
        <f t="shared" si="26"/>
        <v>8.4817608389249292E-3</v>
      </c>
      <c r="FJ124" s="7">
        <v>99.570950537452092</v>
      </c>
      <c r="FK124" s="7">
        <f t="shared" si="27"/>
        <v>1.0081437323684521</v>
      </c>
      <c r="FL124" s="7">
        <f t="shared" si="28"/>
        <v>1.0569281372129773E-2</v>
      </c>
      <c r="FM124" s="7">
        <v>96.401278150882376</v>
      </c>
      <c r="FN124" s="7">
        <f t="shared" si="29"/>
        <v>0.97605118596879037</v>
      </c>
      <c r="FO124" s="7">
        <f t="shared" si="30"/>
        <v>1.0232826219996579E-2</v>
      </c>
      <c r="FP124" s="7">
        <v>148.19665469789021</v>
      </c>
      <c r="FQ124" s="7">
        <f t="shared" si="31"/>
        <v>1.5004730575054006</v>
      </c>
      <c r="FR124" s="7">
        <f t="shared" si="32"/>
        <v>1.5730814393714234E-2</v>
      </c>
      <c r="FS124" s="7">
        <v>21.557221896069166</v>
      </c>
      <c r="FT124" s="7">
        <f t="shared" si="33"/>
        <v>0.21826424297941835</v>
      </c>
      <c r="FU124" s="7">
        <f t="shared" si="34"/>
        <v>2.2882612106358445E-3</v>
      </c>
      <c r="FV124" s="7">
        <v>89.488235405647515</v>
      </c>
      <c r="FW124" s="7">
        <f t="shared" si="35"/>
        <v>0.90605747115954671</v>
      </c>
      <c r="FX124" s="7">
        <f t="shared" si="36"/>
        <v>9.4990188844477907E-3</v>
      </c>
      <c r="FY124" s="7">
        <v>98.766621604171533</v>
      </c>
      <c r="FZ124" s="14">
        <v>95.384321494821279</v>
      </c>
      <c r="GA124" s="14">
        <f t="shared" si="37"/>
        <v>1.0354597071756064</v>
      </c>
      <c r="GR124" s="7"/>
      <c r="GS124" s="7"/>
      <c r="GT124" s="7"/>
      <c r="GU124" s="7"/>
      <c r="GV124" s="7"/>
      <c r="GW124" s="7"/>
      <c r="GX124" s="7"/>
      <c r="GY124" s="7"/>
      <c r="GZ124" s="7"/>
    </row>
    <row r="125" spans="1:208">
      <c r="A125" s="5">
        <v>124</v>
      </c>
      <c r="B125" s="6"/>
      <c r="P125" s="37"/>
      <c r="AG125" s="39"/>
      <c r="AH125" s="37"/>
      <c r="AJ125" s="39"/>
      <c r="AK125" s="37"/>
      <c r="AQ125" s="39"/>
      <c r="CO125" s="7">
        <v>-0.31819261998552451</v>
      </c>
      <c r="CP125" s="7">
        <v>4.345137184432013</v>
      </c>
      <c r="CQ125" s="7">
        <v>0.52145451172278534</v>
      </c>
      <c r="CR125" s="7">
        <v>0.29902229272771308</v>
      </c>
      <c r="CS125" s="7">
        <v>0.3732562270604145</v>
      </c>
      <c r="CT125" s="7">
        <v>0.47935292697380838</v>
      </c>
      <c r="CU125" s="7">
        <v>0.75864492593031851</v>
      </c>
      <c r="CV125" s="7">
        <v>0.38000000000000256</v>
      </c>
      <c r="CW125" s="7">
        <v>0.39525881292403753</v>
      </c>
      <c r="CX125" s="7">
        <v>0.41381156713062861</v>
      </c>
      <c r="CY125" s="7">
        <v>0.41</v>
      </c>
      <c r="CZ125" s="8">
        <v>1.7257599999999997</v>
      </c>
      <c r="DA125" s="15">
        <v>-7.0534598776935686E-3</v>
      </c>
      <c r="DB125" s="15">
        <v>0</v>
      </c>
      <c r="DC125" s="8">
        <v>1.7380190476190478</v>
      </c>
      <c r="DD125" s="15">
        <v>-4.4727054777489957E-2</v>
      </c>
      <c r="DE125" s="15">
        <v>0</v>
      </c>
      <c r="DF125" s="8">
        <v>1.8447809523809524</v>
      </c>
      <c r="DG125" s="15">
        <v>-4.5318458360909419E-2</v>
      </c>
      <c r="DH125" s="15">
        <v>0</v>
      </c>
      <c r="DI125" s="8">
        <v>1.9571571428571426</v>
      </c>
      <c r="DJ125" s="15">
        <v>-5.015656702743132E-2</v>
      </c>
      <c r="DK125" s="15">
        <v>0</v>
      </c>
      <c r="DL125" s="16">
        <v>0.28895310068903779</v>
      </c>
      <c r="DM125" s="16">
        <v>-0.17557060446450334</v>
      </c>
      <c r="DN125" s="16">
        <v>0.74057450628366439</v>
      </c>
      <c r="DO125" s="16">
        <v>0.52943400983234135</v>
      </c>
      <c r="DP125" s="15"/>
      <c r="DQ125" s="15"/>
      <c r="DR125" s="15"/>
      <c r="DS125" s="15"/>
      <c r="DT125" s="25">
        <v>1353.6</v>
      </c>
      <c r="DU125" s="16">
        <v>0.28895310068903779</v>
      </c>
      <c r="DV125" s="31">
        <v>796</v>
      </c>
      <c r="DW125" s="16">
        <v>-0.17557060446450334</v>
      </c>
      <c r="DX125" s="9">
        <v>49.284762766068738</v>
      </c>
      <c r="DY125" s="18">
        <v>-8.9534090287923893E-3</v>
      </c>
      <c r="DZ125" s="15">
        <v>0</v>
      </c>
      <c r="EA125" s="9">
        <v>49.730015939786007</v>
      </c>
      <c r="EB125" s="15">
        <v>-4.8678323498520901E-2</v>
      </c>
      <c r="EC125" s="15">
        <v>0</v>
      </c>
      <c r="ED125" s="9">
        <v>52.973887789507948</v>
      </c>
      <c r="EE125" s="15">
        <v>-5.1651970205619048E-2</v>
      </c>
      <c r="EF125" s="15">
        <v>0</v>
      </c>
      <c r="EG125" s="9">
        <v>56.299517209079127</v>
      </c>
      <c r="EH125" s="15">
        <v>-5.4706900708454756E-2</v>
      </c>
      <c r="EI125" s="15">
        <v>0</v>
      </c>
      <c r="EJ125" s="16">
        <v>-8.4217714171908042E-2</v>
      </c>
      <c r="EK125" s="16">
        <v>-0.54707967329327145</v>
      </c>
      <c r="EL125" s="16">
        <v>0.58659585548568316</v>
      </c>
      <c r="EM125" s="16">
        <v>0.37513862770623962</v>
      </c>
      <c r="EP125" s="15"/>
      <c r="ET125" s="25">
        <v>1755.87</v>
      </c>
      <c r="EU125" s="16">
        <v>-8.4217714171908042E-2</v>
      </c>
      <c r="EV125" s="25">
        <v>1032.56</v>
      </c>
      <c r="EW125" s="16">
        <v>-0.54707967329327145</v>
      </c>
      <c r="EX125" s="7">
        <v>112.80226999646325</v>
      </c>
      <c r="EY125" s="7">
        <f t="shared" si="19"/>
        <v>1.1326764043175701</v>
      </c>
      <c r="EZ125" s="7">
        <f t="shared" si="20"/>
        <v>1.1775970543739364E-2</v>
      </c>
      <c r="FA125" s="7">
        <v>215.03532767674676</v>
      </c>
      <c r="FB125" s="7">
        <f t="shared" si="21"/>
        <v>2.1592246482432014</v>
      </c>
      <c r="FC125" s="7">
        <f t="shared" si="22"/>
        <v>2.2448570269588606E-2</v>
      </c>
      <c r="FD125" s="7">
        <v>84.179277586119923</v>
      </c>
      <c r="FE125" s="7">
        <f t="shared" si="23"/>
        <v>0.84526562681129047</v>
      </c>
      <c r="FF125" s="7">
        <f t="shared" si="24"/>
        <v>8.7878789432028984E-3</v>
      </c>
      <c r="FG125" s="7">
        <v>80.442819492038623</v>
      </c>
      <c r="FH125" s="7">
        <f t="shared" si="25"/>
        <v>0.80774689674477684</v>
      </c>
      <c r="FI125" s="7">
        <f t="shared" si="26"/>
        <v>8.3978121435259283E-3</v>
      </c>
      <c r="FJ125" s="7">
        <v>100.31586153773682</v>
      </c>
      <c r="FK125" s="7">
        <f t="shared" si="27"/>
        <v>1.0072971877795147</v>
      </c>
      <c r="FL125" s="7">
        <f t="shared" si="28"/>
        <v>1.0472454415813296E-2</v>
      </c>
      <c r="FM125" s="7">
        <v>97.342733426312606</v>
      </c>
      <c r="FN125" s="7">
        <f t="shared" si="29"/>
        <v>0.97744324903405289</v>
      </c>
      <c r="FO125" s="7">
        <f t="shared" si="30"/>
        <v>1.0162075297875398E-2</v>
      </c>
      <c r="FP125" s="7">
        <v>150.07958602508452</v>
      </c>
      <c r="FQ125" s="7">
        <f t="shared" si="31"/>
        <v>1.5069874557107052</v>
      </c>
      <c r="FR125" s="7">
        <f t="shared" si="32"/>
        <v>1.5667528537354838E-2</v>
      </c>
      <c r="FS125" s="7">
        <v>22.01913933927424</v>
      </c>
      <c r="FT125" s="7">
        <f t="shared" si="33"/>
        <v>0.22109980210290694</v>
      </c>
      <c r="FU125" s="7">
        <f t="shared" si="34"/>
        <v>2.2986836724643569E-3</v>
      </c>
      <c r="FV125" s="7">
        <v>90.237204355542588</v>
      </c>
      <c r="FW125" s="7">
        <f t="shared" si="35"/>
        <v>0.90609481678259118</v>
      </c>
      <c r="FX125" s="7">
        <f t="shared" si="36"/>
        <v>9.420295003580834E-3</v>
      </c>
      <c r="FY125" s="7">
        <v>99.589140875964361</v>
      </c>
      <c r="FZ125" s="14">
        <v>96.185397212950051</v>
      </c>
      <c r="GA125" s="14">
        <f t="shared" si="37"/>
        <v>1.0353873224173371</v>
      </c>
      <c r="GR125" s="7"/>
      <c r="GS125" s="7"/>
      <c r="GT125" s="7"/>
      <c r="GU125" s="7"/>
      <c r="GV125" s="7"/>
      <c r="GW125" s="7"/>
      <c r="GX125" s="7"/>
      <c r="GY125" s="7"/>
      <c r="GZ125" s="7"/>
    </row>
    <row r="126" spans="1:208">
      <c r="A126" s="5">
        <v>125</v>
      </c>
      <c r="B126" s="6"/>
      <c r="P126" s="37"/>
      <c r="AG126" s="39"/>
      <c r="AH126" s="37"/>
      <c r="AJ126" s="39"/>
      <c r="AK126" s="37"/>
      <c r="AQ126" s="39"/>
      <c r="CO126" s="7">
        <v>-0.13824855645790946</v>
      </c>
      <c r="CP126" s="7">
        <v>-0.27388220900309568</v>
      </c>
      <c r="CQ126" s="7">
        <v>0.54791910237301789</v>
      </c>
      <c r="CR126" s="7">
        <v>2.894006027869267E-2</v>
      </c>
      <c r="CS126" s="7">
        <v>0.4453124311734058</v>
      </c>
      <c r="CT126" s="7">
        <v>1.6991404005176403</v>
      </c>
      <c r="CU126" s="7">
        <v>-7.3835241751896152E-2</v>
      </c>
      <c r="CV126" s="7">
        <v>0</v>
      </c>
      <c r="CW126" s="7">
        <v>1.0557331308721274</v>
      </c>
      <c r="CX126" s="7">
        <v>0.3740552881105641</v>
      </c>
      <c r="CY126" s="7">
        <v>0.37</v>
      </c>
      <c r="CZ126" s="8">
        <v>1.7499136363636367</v>
      </c>
      <c r="DA126" s="15">
        <v>1.3995941708949688E-2</v>
      </c>
      <c r="DB126" s="15">
        <v>1</v>
      </c>
      <c r="DC126" s="8">
        <v>1.7257599999999997</v>
      </c>
      <c r="DD126" s="15">
        <v>-7.0534598776935686E-3</v>
      </c>
      <c r="DE126" s="15">
        <v>0</v>
      </c>
      <c r="DF126" s="8">
        <v>1.8193952380952378</v>
      </c>
      <c r="DG126" s="15">
        <v>-1.3760828489122634E-2</v>
      </c>
      <c r="DH126" s="15">
        <v>0</v>
      </c>
      <c r="DI126" s="8">
        <v>1.9323521739130434</v>
      </c>
      <c r="DJ126" s="15">
        <v>-1.2673979212465158E-2</v>
      </c>
      <c r="DK126" s="15">
        <v>0</v>
      </c>
      <c r="DL126" s="16">
        <v>-0.67966903073284346</v>
      </c>
      <c r="DM126" s="16">
        <v>1.2562814070360417E-2</v>
      </c>
      <c r="DN126" s="16">
        <v>0.22276676319892275</v>
      </c>
      <c r="DO126" s="16">
        <v>-1.2539184952975457E-2</v>
      </c>
      <c r="DP126" s="15"/>
      <c r="DQ126" s="15"/>
      <c r="DR126" s="15"/>
      <c r="DS126" s="15"/>
      <c r="DT126" s="25">
        <v>1344.4</v>
      </c>
      <c r="DU126" s="16">
        <v>-0.67966903073284346</v>
      </c>
      <c r="DV126" s="31">
        <v>796.1</v>
      </c>
      <c r="DW126" s="16">
        <v>1.2562814070360417E-2</v>
      </c>
      <c r="DX126" s="9">
        <v>49.800242571841949</v>
      </c>
      <c r="DY126" s="18">
        <v>1.0459212479523299E-2</v>
      </c>
      <c r="DZ126" s="15">
        <v>1</v>
      </c>
      <c r="EA126" s="9">
        <v>49.284762766068738</v>
      </c>
      <c r="EB126" s="15">
        <v>-8.9534090287923893E-3</v>
      </c>
      <c r="EC126" s="15">
        <v>0</v>
      </c>
      <c r="ED126" s="9">
        <v>52.274658686081864</v>
      </c>
      <c r="EE126" s="15">
        <v>-1.3199505126081423E-2</v>
      </c>
      <c r="EF126" s="15">
        <v>0</v>
      </c>
      <c r="EG126" s="9">
        <v>55.859121467246197</v>
      </c>
      <c r="EH126" s="15">
        <v>-7.8223715524494229E-3</v>
      </c>
      <c r="EI126" s="15">
        <v>0</v>
      </c>
      <c r="EJ126" s="16">
        <v>-0.89926930809228756</v>
      </c>
      <c r="EK126" s="16">
        <v>-0.20918881227239838</v>
      </c>
      <c r="EL126" s="16">
        <v>-1.5361682274894761E-2</v>
      </c>
      <c r="EM126" s="16">
        <v>-0.24979823988315886</v>
      </c>
      <c r="EP126" s="15"/>
      <c r="ET126" s="25">
        <v>1740.08</v>
      </c>
      <c r="EU126" s="16">
        <v>-0.89926930809228756</v>
      </c>
      <c r="EV126" s="25">
        <v>1030.4000000000001</v>
      </c>
      <c r="EW126" s="16">
        <v>-0.20918881227239838</v>
      </c>
      <c r="EX126" s="7">
        <v>112.50807393008348</v>
      </c>
      <c r="EY126" s="7">
        <f t="shared" si="19"/>
        <v>1.1213163165803954</v>
      </c>
      <c r="EZ126" s="7">
        <f t="shared" si="20"/>
        <v>1.1570544520261636E-2</v>
      </c>
      <c r="FA126" s="7">
        <v>214.17250196216554</v>
      </c>
      <c r="FB126" s="7">
        <f t="shared" si="21"/>
        <v>2.1345589931818041</v>
      </c>
      <c r="FC126" s="7">
        <f t="shared" si="22"/>
        <v>2.2025907851813673E-2</v>
      </c>
      <c r="FD126" s="7">
        <v>85.188431030626901</v>
      </c>
      <c r="FE126" s="7">
        <f t="shared" si="23"/>
        <v>0.84903397917812651</v>
      </c>
      <c r="FF126" s="7">
        <f t="shared" si="24"/>
        <v>8.760940432271918E-3</v>
      </c>
      <c r="FG126" s="7">
        <v>80.495039752768193</v>
      </c>
      <c r="FH126" s="7">
        <f t="shared" si="25"/>
        <v>0.80225710320716681</v>
      </c>
      <c r="FI126" s="7">
        <f t="shared" si="26"/>
        <v>8.2782631377941989E-3</v>
      </c>
      <c r="FJ126" s="7">
        <v>101.20789297077648</v>
      </c>
      <c r="FK126" s="7">
        <f t="shared" si="27"/>
        <v>1.0086926012561397</v>
      </c>
      <c r="FL126" s="7">
        <f t="shared" si="28"/>
        <v>1.0408412396677984E-2</v>
      </c>
      <c r="FM126" s="7">
        <v>100.69586353744491</v>
      </c>
      <c r="FN126" s="7">
        <f t="shared" si="29"/>
        <v>1.0035894389842399</v>
      </c>
      <c r="FO126" s="7">
        <f t="shared" si="30"/>
        <v>1.035575431493241E-2</v>
      </c>
      <c r="FP126" s="7">
        <v>149.89493915817076</v>
      </c>
      <c r="FQ126" s="7">
        <f t="shared" si="31"/>
        <v>1.4939340367281835</v>
      </c>
      <c r="FR126" s="7">
        <f t="shared" si="32"/>
        <v>1.5415480918901169E-2</v>
      </c>
      <c r="FS126" s="7">
        <v>22.01913933927424</v>
      </c>
      <c r="FT126" s="7">
        <f t="shared" si="33"/>
        <v>0.21945465205927336</v>
      </c>
      <c r="FU126" s="7">
        <f t="shared" si="34"/>
        <v>2.2644902105536202E-3</v>
      </c>
      <c r="FV126" s="7">
        <v>92.245601549168967</v>
      </c>
      <c r="FW126" s="7">
        <f t="shared" si="35"/>
        <v>0.91936955754958605</v>
      </c>
      <c r="FX126" s="7">
        <f t="shared" si="36"/>
        <v>9.4867132841173086E-3</v>
      </c>
      <c r="FY126" s="7">
        <v>100.33571461190536</v>
      </c>
      <c r="FZ126" s="14">
        <v>96.911283182637973</v>
      </c>
      <c r="GA126" s="14">
        <f t="shared" si="37"/>
        <v>1.0353357350847758</v>
      </c>
      <c r="GR126" s="7"/>
      <c r="GS126" s="7"/>
      <c r="GT126" s="7"/>
      <c r="GU126" s="7"/>
      <c r="GV126" s="7"/>
      <c r="GW126" s="7"/>
      <c r="GX126" s="7"/>
      <c r="GY126" s="7"/>
      <c r="GZ126" s="7"/>
    </row>
    <row r="127" spans="1:208">
      <c r="A127" s="5">
        <v>126</v>
      </c>
      <c r="B127" s="40" t="s">
        <v>232</v>
      </c>
      <c r="C127" s="35">
        <f>((1+'Teste IPCA e Camb trim'!CO127/100)*(1+'Teste IPCA e Camb trim'!CO128/100)*(1+CO129/100)-1)*100</f>
        <v>3.391138742431421</v>
      </c>
      <c r="D127" s="35">
        <f>((1+'Teste IPCA e Camb trim'!CP127/100)*(1+'Teste IPCA e Camb trim'!CP128/100)*(1+CP129/100)-1)*100</f>
        <v>10.701540478554072</v>
      </c>
      <c r="E127" s="35">
        <f>((1+'Teste IPCA e Camb trim'!CQ127/100)*(1+'Teste IPCA e Camb trim'!CQ128/100)*(1+CQ129/100)-1)*100</f>
        <v>0.75185228283687344</v>
      </c>
      <c r="F127" s="35">
        <f>((1+'Teste IPCA e Camb trim'!CR127/100)*(1+'Teste IPCA e Camb trim'!CR128/100)*(1+CR129/100)-1)*100</f>
        <v>0.17989513212037789</v>
      </c>
      <c r="G127" s="35">
        <f>((1+'Teste IPCA e Camb trim'!CS127/100)*(1+'Teste IPCA e Camb trim'!CS128/100)*(1+CS129/100)-1)*100</f>
        <v>3.2487933708918559</v>
      </c>
      <c r="H127" s="35">
        <f>((1+'Teste IPCA e Camb trim'!CT127/100)*(1+'Teste IPCA e Camb trim'!CT128/100)*(1+CT129/100)-1)*100</f>
        <v>1.2658426173190129</v>
      </c>
      <c r="I127" s="35">
        <f>((1+'Teste IPCA e Camb trim'!CU127/100)*(1+'Teste IPCA e Camb trim'!CU128/100)*(1+CU129/100)-1)*100</f>
        <v>0.68865716447135128</v>
      </c>
      <c r="J127" s="35">
        <f>((1+'Teste IPCA e Camb trim'!CV127/100)*(1+'Teste IPCA e Camb trim'!CV128/100)*(1+CV129/100)-1)*100</f>
        <v>-1.1803629999999954</v>
      </c>
      <c r="K127" s="35">
        <f>((1+'Teste IPCA e Camb trim'!CW127/100)*(1+'Teste IPCA e Camb trim'!CW128/100)*(1+CW129/100)-1)*100</f>
        <v>1.4939121323970683</v>
      </c>
      <c r="L127" s="35">
        <f>((1+'Teste IPCA e Camb trim'!CX127/100)*(1+'Teste IPCA e Camb trim'!CX128/100)*(1+CX129/100)-1)*100</f>
        <v>2.0649884199222868</v>
      </c>
      <c r="M127" s="35">
        <f>((1+'Teste IPCA e Camb trim'!CY127/100)*(1+'Teste IPCA e Camb trim'!CY128/100)*(1+CY129/100)-1)*100</f>
        <v>2.0638364200000092</v>
      </c>
      <c r="N127" s="35">
        <f>AVERAGE(CZ127:CZ129)</f>
        <v>1.8020322705314011</v>
      </c>
      <c r="O127" s="39">
        <f>(N127-N124)/N124</f>
        <v>3.690361885015131E-2</v>
      </c>
      <c r="P127" s="37">
        <f>IF(O127&gt;0,1,0)</f>
        <v>1</v>
      </c>
      <c r="Q127" s="35">
        <v>1.7378975613275613</v>
      </c>
      <c r="R127" s="35">
        <v>-6.8405921578551646E-2</v>
      </c>
      <c r="S127" s="35">
        <v>0</v>
      </c>
      <c r="T127" s="35">
        <f>((1+'Teste IPCA e Camb trim'!DL127/100)*(1+'Teste IPCA e Camb trim'!DL128/100)*(1+DL129/100)-1)*100</f>
        <v>5.1324010711097712</v>
      </c>
      <c r="U127" s="35">
        <f>((1+'Teste IPCA e Camb trim'!DM127/100)*(1+'Teste IPCA e Camb trim'!DM128/100)*(1+DM129/100)-1)*100</f>
        <v>0.31403090064061612</v>
      </c>
      <c r="V127" s="35">
        <f>((1+'Teste IPCA e Camb trim'!DN127/100)*(1+'Teste IPCA e Camb trim'!DN128/100)*(1+DN129/100)-1)*100</f>
        <v>1.7633548195895354</v>
      </c>
      <c r="W127" s="35">
        <f>((1+'Teste IPCA e Camb trim'!DO127/100)*(1+'Teste IPCA e Camb trim'!DO128/100)*(1+DO129/100)-1)*100</f>
        <v>0.17557060446451445</v>
      </c>
      <c r="AB127" s="35">
        <f>AVERAGE(DT127:DT129)</f>
        <v>1395.2666666666667</v>
      </c>
      <c r="AC127" s="39">
        <f>(AB127-AB124)/AB124</f>
        <v>3.4118141166588407E-2</v>
      </c>
      <c r="AD127" s="35">
        <f>AVERAGE(DV127:DV129)</f>
        <v>798.80000000000007</v>
      </c>
      <c r="AE127" s="39">
        <f>(AD127-AD124)/AD124</f>
        <v>2.8876333961080579E-3</v>
      </c>
      <c r="AF127" s="35">
        <f>AVERAGE(DX127:DX129)</f>
        <v>50.67857130274249</v>
      </c>
      <c r="AG127" s="39">
        <f>(AF127-AF124)/AF124</f>
        <v>2.1642254947642652E-2</v>
      </c>
      <c r="AH127" s="37">
        <f>IF(AG127&gt;0,1,0)</f>
        <v>1</v>
      </c>
      <c r="AI127" s="35">
        <v>49.605007092565565</v>
      </c>
      <c r="AJ127" s="39">
        <f>(AI127-AI124)/AI124</f>
        <v>-7.6300816851876771E-2</v>
      </c>
      <c r="AK127" s="37">
        <f>IF(AJ127&gt;0,1,0)</f>
        <v>0</v>
      </c>
      <c r="AL127" s="35">
        <f>((1+'Teste IPCA e Camb trim'!EJ127/100)*(1+'Teste IPCA e Camb trim'!EJ128/100)*(1+EJ129/100)-1)*100</f>
        <v>2.5849386235115679</v>
      </c>
      <c r="AM127" s="35">
        <f>((1+'Teste IPCA e Camb trim'!EK127/100)*(1+'Teste IPCA e Camb trim'!EK128/100)*(1+EK129/100)-1)*100</f>
        <v>-2.1156832298136696</v>
      </c>
      <c r="AN127" s="35">
        <f>((1+'Teste IPCA e Camb trim'!EL127/100)*(1+'Teste IPCA e Camb trim'!EL128/100)*(1+EL129/100)-1)*100</f>
        <v>6.0887131191855737E-2</v>
      </c>
      <c r="AO127" s="35">
        <f>((1+'Teste IPCA e Camb trim'!EM127/100)*(1+'Teste IPCA e Camb trim'!EM128/100)*(1+EM129/100)-1)*100</f>
        <v>-1.5006164278008938</v>
      </c>
      <c r="AQ127" s="39"/>
      <c r="AV127" s="35">
        <f>AVERAGE(ET127:ET129)</f>
        <v>1774.0666666666668</v>
      </c>
      <c r="AW127" s="39">
        <f>(AV127-AV124)/AV124</f>
        <v>1.31155654540958E-2</v>
      </c>
      <c r="AX127" s="35">
        <f>AVERAGE(EV127:EV129)</f>
        <v>1015.7333333333332</v>
      </c>
      <c r="AY127" s="39">
        <f>(AX127-AX124)/AX124</f>
        <v>-1.741261447181747E-2</v>
      </c>
      <c r="AZ127" s="35">
        <f>L127+AZ124</f>
        <v>72.389137861940043</v>
      </c>
      <c r="BA127" s="35">
        <f>M127+BA124</f>
        <v>70.630867607100058</v>
      </c>
      <c r="BB127" s="35">
        <f>AZ127/$BA127</f>
        <v>1.0248937938101053</v>
      </c>
      <c r="BD127" s="35">
        <f>C127+BD124</f>
        <v>81.448332535569563</v>
      </c>
      <c r="BE127" s="35">
        <f>BD127/$AZ127</f>
        <v>1.1251457738163306</v>
      </c>
      <c r="BF127" s="35">
        <f>BD127/$BA127</f>
        <v>1.1531549207160254</v>
      </c>
      <c r="BG127" s="35">
        <f>D127+BG124</f>
        <v>135.0692738894704</v>
      </c>
      <c r="BH127" s="35">
        <f>BG127/$AZ127</f>
        <v>1.8658776424036625</v>
      </c>
      <c r="BI127" s="35">
        <f>BG127/$BA127</f>
        <v>1.9123264157085444</v>
      </c>
      <c r="BJ127" s="35">
        <f>E127+BJ124</f>
        <v>63.073297231605238</v>
      </c>
      <c r="BK127" s="35">
        <f>BJ127/$AZ127</f>
        <v>0.87130886061798529</v>
      </c>
      <c r="BL127" s="35">
        <f>BJ127/$BA127</f>
        <v>0.89299904373912709</v>
      </c>
      <c r="BM127" s="35">
        <f>F127+BM124</f>
        <v>60.189322131253448</v>
      </c>
      <c r="BN127" s="35">
        <f>BM127/$AZ127</f>
        <v>0.83146897323250368</v>
      </c>
      <c r="BO127" s="35">
        <f>BM127/$BA127</f>
        <v>0.85216739041165357</v>
      </c>
      <c r="BP127" s="35">
        <f>G127+BP124</f>
        <v>73.894779228133999</v>
      </c>
      <c r="BQ127" s="35">
        <f>BP127/$AZ127</f>
        <v>1.0207992719717909</v>
      </c>
      <c r="BR127" s="35">
        <f>BP127/$BA127</f>
        <v>1.0462108385697622</v>
      </c>
      <c r="BS127" s="35">
        <f>H127+BS124</f>
        <v>71.620880940831199</v>
      </c>
      <c r="BT127" s="35">
        <f>BS127/$AZ127</f>
        <v>0.98938712431450615</v>
      </c>
      <c r="BU127" s="35">
        <f>BS127/$BA127</f>
        <v>1.0140167233855644</v>
      </c>
      <c r="BV127" s="35">
        <f>I127+BV124</f>
        <v>94.973463071955223</v>
      </c>
      <c r="BW127" s="35">
        <f>BV127/$AZ127</f>
        <v>1.3119850004718638</v>
      </c>
      <c r="BX127" s="35">
        <f>BV127/$BA127</f>
        <v>1.3446452845555612</v>
      </c>
      <c r="BY127" s="35">
        <f>J127+BY124</f>
        <v>19.302270807200038</v>
      </c>
      <c r="BZ127" s="35">
        <f>BY127/$AZ127</f>
        <v>0.26664595514334166</v>
      </c>
      <c r="CA127" s="35">
        <f>BY127/$BA127</f>
        <v>0.27328378457097852</v>
      </c>
      <c r="CB127" s="35">
        <f>K127+CB124</f>
        <v>67.503988183090044</v>
      </c>
      <c r="CC127" s="35">
        <f>CB127/$AZ127</f>
        <v>0.93251543224389666</v>
      </c>
      <c r="CD127" s="35">
        <f>CB127/$BA127</f>
        <v>0.95572927913891736</v>
      </c>
      <c r="CO127" s="7">
        <v>1.171911079998722</v>
      </c>
      <c r="CP127" s="7">
        <v>1.651726377451368</v>
      </c>
      <c r="CQ127" s="7">
        <v>0.25416853612090229</v>
      </c>
      <c r="CR127" s="7">
        <v>0.30136338429851417</v>
      </c>
      <c r="CS127" s="7">
        <v>0.97703001103475184</v>
      </c>
      <c r="CT127" s="7">
        <v>0.78773768291628965</v>
      </c>
      <c r="CU127" s="7">
        <v>0.85204412818675745</v>
      </c>
      <c r="CV127" s="7">
        <v>-1.2100000000000111</v>
      </c>
      <c r="CW127" s="7">
        <v>1.2135909519321419</v>
      </c>
      <c r="CX127" s="7">
        <v>0.74651311092135408</v>
      </c>
      <c r="CY127" s="7">
        <v>0.75</v>
      </c>
      <c r="CZ127" s="8">
        <v>1.77942</v>
      </c>
      <c r="DA127" s="15">
        <v>1.6861611352248396E-2</v>
      </c>
      <c r="DB127" s="15">
        <v>1</v>
      </c>
      <c r="DC127" s="8">
        <v>1.7499136363636367</v>
      </c>
      <c r="DD127" s="15">
        <v>1.3995941708949688E-2</v>
      </c>
      <c r="DE127" s="15">
        <v>1</v>
      </c>
      <c r="DF127" s="8">
        <v>1.7380190476190478</v>
      </c>
      <c r="DG127" s="15">
        <v>-4.4727054777489957E-2</v>
      </c>
      <c r="DH127" s="15">
        <v>0</v>
      </c>
      <c r="DI127" s="8">
        <v>1.8447809523809524</v>
      </c>
      <c r="DJ127" s="15">
        <v>-4.5318458360909419E-2</v>
      </c>
      <c r="DK127" s="15">
        <v>0</v>
      </c>
      <c r="DL127" s="16">
        <v>2.1645343647723747</v>
      </c>
      <c r="DM127" s="16">
        <v>0.3391533726918583</v>
      </c>
      <c r="DN127" s="16">
        <v>0.28895310068903779</v>
      </c>
      <c r="DO127" s="16">
        <v>-0.17557060446450334</v>
      </c>
      <c r="DP127" s="15"/>
      <c r="DQ127" s="15"/>
      <c r="DR127" s="15"/>
      <c r="DS127" s="15"/>
      <c r="DT127" s="25">
        <v>1373.5</v>
      </c>
      <c r="DU127" s="16">
        <v>2.1645343647723747</v>
      </c>
      <c r="DV127" s="31">
        <v>798.8</v>
      </c>
      <c r="DW127" s="16">
        <v>0.3391533726918583</v>
      </c>
      <c r="DX127" s="9">
        <v>50.358122979780497</v>
      </c>
      <c r="DY127" s="18">
        <v>1.1202363264270153E-2</v>
      </c>
      <c r="DZ127" s="15">
        <v>1</v>
      </c>
      <c r="EA127" s="9">
        <v>49.800242571841949</v>
      </c>
      <c r="EB127" s="15">
        <v>1.0459212479523299E-2</v>
      </c>
      <c r="EC127" s="15">
        <v>1</v>
      </c>
      <c r="ED127" s="9">
        <v>49.730015939786007</v>
      </c>
      <c r="EE127" s="15">
        <v>-4.8678323498520901E-2</v>
      </c>
      <c r="EF127" s="15">
        <v>0</v>
      </c>
      <c r="EG127" s="9">
        <v>52.973887789507948</v>
      </c>
      <c r="EH127" s="15">
        <v>-5.1651970205619048E-2</v>
      </c>
      <c r="EI127" s="15">
        <v>0</v>
      </c>
      <c r="EJ127" s="16">
        <v>1.0539745299066761</v>
      </c>
      <c r="EK127" s="16">
        <v>-0.75116459627330157</v>
      </c>
      <c r="EL127" s="16">
        <v>-8.4217714171908042E-2</v>
      </c>
      <c r="EM127" s="16">
        <v>-0.54707967329327145</v>
      </c>
      <c r="EP127" s="15"/>
      <c r="ET127" s="25">
        <v>1758.42</v>
      </c>
      <c r="EU127" s="16">
        <v>1.0539745299066761</v>
      </c>
      <c r="EV127" s="25">
        <v>1022.66</v>
      </c>
      <c r="EW127" s="16">
        <v>-0.75116459627330157</v>
      </c>
      <c r="EX127" s="7">
        <v>114.99847959436202</v>
      </c>
      <c r="EY127" s="7">
        <f t="shared" si="19"/>
        <v>1.1293044423649026</v>
      </c>
      <c r="EZ127" s="7">
        <f t="shared" si="20"/>
        <v>1.1478057183549516E-2</v>
      </c>
      <c r="FA127" s="7">
        <v>219.36177204777354</v>
      </c>
      <c r="FB127" s="7">
        <f t="shared" si="21"/>
        <v>2.1541695553923907</v>
      </c>
      <c r="FC127" s="7">
        <f t="shared" si="22"/>
        <v>2.1894610888164641E-2</v>
      </c>
      <c r="FD127" s="7">
        <v>85.659121754842715</v>
      </c>
      <c r="FE127" s="7">
        <f t="shared" si="23"/>
        <v>0.84118700584596717</v>
      </c>
      <c r="FF127" s="7">
        <f t="shared" si="24"/>
        <v>8.5496808415449505E-3</v>
      </c>
      <c r="FG127" s="7">
        <v>81.038985713058082</v>
      </c>
      <c r="FH127" s="7">
        <f t="shared" si="25"/>
        <v>0.79581649160333034</v>
      </c>
      <c r="FI127" s="7">
        <f t="shared" si="26"/>
        <v>8.0885426954543475E-3</v>
      </c>
      <c r="FJ127" s="7">
        <v>103.17375446967164</v>
      </c>
      <c r="FK127" s="7">
        <f t="shared" si="27"/>
        <v>1.0131836496365141</v>
      </c>
      <c r="FL127" s="7">
        <f t="shared" si="28"/>
        <v>1.029782530883519E-2</v>
      </c>
      <c r="FM127" s="7">
        <v>102.2768204825836</v>
      </c>
      <c r="FN127" s="7">
        <f t="shared" si="29"/>
        <v>1.0043756067849958</v>
      </c>
      <c r="FO127" s="7">
        <f t="shared" si="30"/>
        <v>1.0208301867916844E-2</v>
      </c>
      <c r="FP127" s="7">
        <v>152.02415431390381</v>
      </c>
      <c r="FQ127" s="7">
        <f t="shared" si="31"/>
        <v>1.4929028054895779</v>
      </c>
      <c r="FR127" s="7">
        <f t="shared" si="32"/>
        <v>1.5173608752487298E-2</v>
      </c>
      <c r="FS127" s="7">
        <v>20.542707753269006</v>
      </c>
      <c r="FT127" s="7">
        <f t="shared" si="33"/>
        <v>0.20173285078029832</v>
      </c>
      <c r="FU127" s="7">
        <f t="shared" si="34"/>
        <v>2.0503781887263109E-3</v>
      </c>
      <c r="FV127" s="7">
        <v>94.578676775057204</v>
      </c>
      <c r="FW127" s="7">
        <f t="shared" si="35"/>
        <v>0.92877853874080929</v>
      </c>
      <c r="FX127" s="7">
        <f t="shared" si="36"/>
        <v>9.4399461992693608E-3</v>
      </c>
      <c r="FY127" s="7">
        <v>101.8312469873412</v>
      </c>
      <c r="FZ127" s="14">
        <v>98.388117806507779</v>
      </c>
      <c r="GA127" s="14">
        <f t="shared" si="37"/>
        <v>1.0349953760433221</v>
      </c>
      <c r="GR127" s="7"/>
      <c r="GS127" s="7"/>
      <c r="GT127" s="7"/>
      <c r="GU127" s="7"/>
      <c r="GV127" s="7"/>
      <c r="GW127" s="7"/>
      <c r="GX127" s="7"/>
      <c r="GY127" s="7"/>
      <c r="GZ127" s="7"/>
    </row>
    <row r="128" spans="1:208">
      <c r="A128" s="5">
        <v>127</v>
      </c>
      <c r="B128" s="6"/>
      <c r="P128" s="37"/>
      <c r="AG128" s="39"/>
      <c r="AH128" s="37"/>
      <c r="AJ128" s="39"/>
      <c r="AK128" s="37"/>
      <c r="AQ128" s="39"/>
      <c r="CO128" s="7">
        <v>0.85101383496912764</v>
      </c>
      <c r="CP128" s="7">
        <v>2.9171813209928343</v>
      </c>
      <c r="CQ128" s="7">
        <v>-0.15607555324899103</v>
      </c>
      <c r="CR128" s="7">
        <v>0.20975819587727429</v>
      </c>
      <c r="CS128" s="7">
        <v>1.5686730522205927</v>
      </c>
      <c r="CT128" s="7">
        <v>0.2846393827574456</v>
      </c>
      <c r="CU128" s="7">
        <v>0.46488988511232954</v>
      </c>
      <c r="CV128" s="7">
        <v>3.00000000000189E-2</v>
      </c>
      <c r="CW128" s="7">
        <v>0.2381627099559136</v>
      </c>
      <c r="CX128" s="7">
        <v>0.7792762556575239</v>
      </c>
      <c r="CY128" s="7">
        <v>0.78</v>
      </c>
      <c r="CZ128" s="8">
        <v>1.8412333333333333</v>
      </c>
      <c r="DA128" s="15">
        <v>3.4737910854847787E-2</v>
      </c>
      <c r="DB128" s="15">
        <v>1</v>
      </c>
      <c r="DC128" s="8">
        <v>1.77942</v>
      </c>
      <c r="DD128" s="15">
        <v>1.6861611352248396E-2</v>
      </c>
      <c r="DE128" s="15">
        <v>1</v>
      </c>
      <c r="DF128" s="8">
        <v>1.7257599999999997</v>
      </c>
      <c r="DG128" s="15">
        <v>-7.0534598776935686E-3</v>
      </c>
      <c r="DH128" s="15">
        <v>0</v>
      </c>
      <c r="DI128" s="8">
        <v>1.8193952380952378</v>
      </c>
      <c r="DJ128" s="15">
        <v>-1.3760828489122634E-2</v>
      </c>
      <c r="DK128" s="15">
        <v>0</v>
      </c>
      <c r="DL128" s="16">
        <v>1.849290134692394</v>
      </c>
      <c r="DM128" s="16">
        <v>2.5037556334517319E-2</v>
      </c>
      <c r="DN128" s="16">
        <v>-0.67966903073284346</v>
      </c>
      <c r="DO128" s="16">
        <v>1.2562814070360417E-2</v>
      </c>
      <c r="DP128" s="15"/>
      <c r="DQ128" s="15"/>
      <c r="DR128" s="15"/>
      <c r="DS128" s="15"/>
      <c r="DT128" s="25">
        <v>1398.9</v>
      </c>
      <c r="DU128" s="16">
        <v>1.849290134692394</v>
      </c>
      <c r="DV128" s="31">
        <v>799</v>
      </c>
      <c r="DW128" s="16">
        <v>2.5037556334517319E-2</v>
      </c>
      <c r="DX128" s="9">
        <v>51.850742196841949</v>
      </c>
      <c r="DY128" s="18">
        <v>2.9640088405613572E-2</v>
      </c>
      <c r="DZ128" s="15">
        <v>1</v>
      </c>
      <c r="EA128" s="9">
        <v>50.358122979780497</v>
      </c>
      <c r="EB128" s="15">
        <v>1.1202363264270153E-2</v>
      </c>
      <c r="EC128" s="15">
        <v>1</v>
      </c>
      <c r="ED128" s="9">
        <v>49.284762766068738</v>
      </c>
      <c r="EE128" s="15">
        <v>-8.9534090287923893E-3</v>
      </c>
      <c r="EF128" s="15">
        <v>0</v>
      </c>
      <c r="EG128" s="9">
        <v>52.274658686081864</v>
      </c>
      <c r="EH128" s="15">
        <v>-1.3199505126081423E-2</v>
      </c>
      <c r="EI128" s="15">
        <v>0</v>
      </c>
      <c r="EJ128" s="16">
        <v>1.1544454680906702</v>
      </c>
      <c r="EK128" s="16">
        <v>-0.65710988989496899</v>
      </c>
      <c r="EL128" s="16">
        <v>-0.89926930809228756</v>
      </c>
      <c r="EM128" s="16">
        <v>-0.20918881227239838</v>
      </c>
      <c r="EP128" s="15"/>
      <c r="ET128" s="25">
        <v>1778.72</v>
      </c>
      <c r="EU128" s="16">
        <v>1.1544454680906702</v>
      </c>
      <c r="EV128" s="25">
        <v>1015.94</v>
      </c>
      <c r="EW128" s="16">
        <v>-0.65710988989496899</v>
      </c>
      <c r="EX128" s="7">
        <v>116.82814640068332</v>
      </c>
      <c r="EY128" s="7">
        <f t="shared" si="19"/>
        <v>1.1298215479599378</v>
      </c>
      <c r="EZ128" s="7">
        <f t="shared" si="20"/>
        <v>1.1305502427011773E-2</v>
      </c>
      <c r="FA128" s="7">
        <v>228.67813400834288</v>
      </c>
      <c r="FB128" s="7">
        <f t="shared" si="21"/>
        <v>2.2115003217100164</v>
      </c>
      <c r="FC128" s="7">
        <f t="shared" si="22"/>
        <v>2.2129266608142663E-2</v>
      </c>
      <c r="FD128" s="7">
        <v>85.369353253406615</v>
      </c>
      <c r="FE128" s="7">
        <f t="shared" si="23"/>
        <v>0.8255898754937232</v>
      </c>
      <c r="FF128" s="7">
        <f t="shared" si="24"/>
        <v>8.261223516195142E-3</v>
      </c>
      <c r="FG128" s="7">
        <v>81.418729823324327</v>
      </c>
      <c r="FH128" s="7">
        <f t="shared" si="25"/>
        <v>0.78738418947800926</v>
      </c>
      <c r="FI128" s="7">
        <f t="shared" si="26"/>
        <v>7.8789202429426289E-3</v>
      </c>
      <c r="FJ128" s="7">
        <v>106.3608864052222</v>
      </c>
      <c r="FK128" s="7">
        <f t="shared" si="27"/>
        <v>1.0285947780819742</v>
      </c>
      <c r="FL128" s="7">
        <f t="shared" si="28"/>
        <v>1.0292581851545407E-2</v>
      </c>
      <c r="FM128" s="7">
        <v>102.8525799758666</v>
      </c>
      <c r="FN128" s="7">
        <f t="shared" si="29"/>
        <v>0.99466665097519025</v>
      </c>
      <c r="FO128" s="7">
        <f t="shared" si="30"/>
        <v>9.953081756116788E-3</v>
      </c>
      <c r="FP128" s="7">
        <v>153.19578911534904</v>
      </c>
      <c r="FQ128" s="7">
        <f t="shared" si="31"/>
        <v>1.4815257190302857</v>
      </c>
      <c r="FR128" s="7">
        <f t="shared" si="32"/>
        <v>1.4824812504612607E-2</v>
      </c>
      <c r="FS128" s="7">
        <v>20.578870565595018</v>
      </c>
      <c r="FT128" s="7">
        <f t="shared" si="33"/>
        <v>0.19901412556821815</v>
      </c>
      <c r="FU128" s="7">
        <f t="shared" si="34"/>
        <v>1.9914248260565984E-3</v>
      </c>
      <c r="FV128" s="7">
        <v>95.042090624661043</v>
      </c>
      <c r="FW128" s="7">
        <f t="shared" si="35"/>
        <v>0.91913297659129145</v>
      </c>
      <c r="FX128" s="7">
        <f t="shared" si="36"/>
        <v>9.1972578469249229E-3</v>
      </c>
      <c r="FY128" s="7">
        <v>103.40406997161105</v>
      </c>
      <c r="FZ128" s="14">
        <v>99.935545125398548</v>
      </c>
      <c r="GA128" s="14">
        <f t="shared" si="37"/>
        <v>1.034707619214567</v>
      </c>
      <c r="GR128" s="7"/>
      <c r="GS128" s="7"/>
      <c r="GT128" s="7"/>
      <c r="GU128" s="7"/>
      <c r="GV128" s="7"/>
      <c r="GW128" s="7"/>
      <c r="GX128" s="7"/>
      <c r="GY128" s="7"/>
      <c r="GZ128" s="7"/>
    </row>
    <row r="129" spans="1:208">
      <c r="A129" s="5">
        <v>128</v>
      </c>
      <c r="B129" s="6"/>
      <c r="P129" s="37"/>
      <c r="AG129" s="39"/>
      <c r="AH129" s="37"/>
      <c r="AJ129" s="39"/>
      <c r="AK129" s="37"/>
      <c r="AQ129" s="39"/>
      <c r="CO129" s="7">
        <v>1.3311791864439204</v>
      </c>
      <c r="CP129" s="7">
        <v>5.8159224620962124</v>
      </c>
      <c r="CQ129" s="7">
        <v>0.65351753254367928</v>
      </c>
      <c r="CR129" s="7">
        <v>-0.33016893068619213</v>
      </c>
      <c r="CS129" s="7">
        <v>0.67058989627648558</v>
      </c>
      <c r="CT129" s="7">
        <v>0.18919026490928914</v>
      </c>
      <c r="CU129" s="7">
        <v>-0.62399558876330419</v>
      </c>
      <c r="CV129" s="7">
        <v>0</v>
      </c>
      <c r="CW129" s="7">
        <v>3.8705127600358047E-2</v>
      </c>
      <c r="CX129" s="7">
        <v>0.52533557865770408</v>
      </c>
      <c r="CY129" s="7">
        <v>0.52</v>
      </c>
      <c r="CZ129" s="8">
        <v>1.7854434782608695</v>
      </c>
      <c r="DA129" s="15">
        <v>-3.0300263449751341E-2</v>
      </c>
      <c r="DB129" s="15">
        <v>0</v>
      </c>
      <c r="DC129" s="8">
        <v>1.8412333333333333</v>
      </c>
      <c r="DD129" s="15">
        <v>3.4737910854847787E-2</v>
      </c>
      <c r="DE129" s="15">
        <v>1</v>
      </c>
      <c r="DF129" s="8">
        <v>1.7499136363636367</v>
      </c>
      <c r="DG129" s="15">
        <v>1.3995941708949688E-2</v>
      </c>
      <c r="DH129" s="15">
        <v>1</v>
      </c>
      <c r="DI129" s="8">
        <v>1.7380190476190478</v>
      </c>
      <c r="DJ129" s="15">
        <v>-4.4727054777489957E-2</v>
      </c>
      <c r="DK129" s="15">
        <v>0</v>
      </c>
      <c r="DL129" s="16">
        <v>1.036528701122319</v>
      </c>
      <c r="DM129" s="16">
        <v>-5.0062578222775933E-2</v>
      </c>
      <c r="DN129" s="16">
        <v>2.1645343647723747</v>
      </c>
      <c r="DO129" s="16">
        <v>0.3391533726918583</v>
      </c>
      <c r="DP129" s="15"/>
      <c r="DQ129" s="15"/>
      <c r="DR129" s="15"/>
      <c r="DS129" s="15"/>
      <c r="DT129" s="25">
        <v>1413.4</v>
      </c>
      <c r="DU129" s="16">
        <v>1.036528701122319</v>
      </c>
      <c r="DV129" s="31">
        <v>798.6</v>
      </c>
      <c r="DW129" s="16">
        <v>-5.0062578222775933E-2</v>
      </c>
      <c r="DX129" s="9">
        <v>49.826848731605025</v>
      </c>
      <c r="DY129" s="18">
        <v>-3.9033066442011141E-2</v>
      </c>
      <c r="DZ129" s="15">
        <v>0</v>
      </c>
      <c r="EA129" s="9">
        <v>51.850742196841949</v>
      </c>
      <c r="EB129" s="15">
        <v>2.9640088405613572E-2</v>
      </c>
      <c r="EC129" s="15">
        <v>1</v>
      </c>
      <c r="ED129" s="9">
        <v>49.800242571841949</v>
      </c>
      <c r="EE129" s="15">
        <v>1.0459212479523299E-2</v>
      </c>
      <c r="EF129" s="15">
        <v>1</v>
      </c>
      <c r="EG129" s="9">
        <v>49.730015939786007</v>
      </c>
      <c r="EH129" s="15">
        <v>-4.8678323498520901E-2</v>
      </c>
      <c r="EI129" s="15">
        <v>0</v>
      </c>
      <c r="EJ129" s="16">
        <v>0.35643608887290235</v>
      </c>
      <c r="EK129" s="16">
        <v>-0.72248361123689042</v>
      </c>
      <c r="EL129" s="16">
        <v>1.0539745299066761</v>
      </c>
      <c r="EM129" s="16">
        <v>-0.75116459627330157</v>
      </c>
      <c r="EP129" s="15"/>
      <c r="ET129" s="25">
        <v>1785.06</v>
      </c>
      <c r="EU129" s="16">
        <v>0.35643608887290235</v>
      </c>
      <c r="EV129" s="25">
        <v>1008.6</v>
      </c>
      <c r="EW129" s="16">
        <v>-0.72248361123689042</v>
      </c>
      <c r="EX129" s="7">
        <v>119.71451755592138</v>
      </c>
      <c r="EY129" s="7">
        <f t="shared" si="19"/>
        <v>1.1458936615590325</v>
      </c>
      <c r="EZ129" s="7">
        <f t="shared" si="20"/>
        <v>1.1348267183721518E-2</v>
      </c>
      <c r="FA129" s="7">
        <v>247.79379943213277</v>
      </c>
      <c r="FB129" s="7">
        <f t="shared" si="21"/>
        <v>2.3718538899033179</v>
      </c>
      <c r="FC129" s="7">
        <f t="shared" si="22"/>
        <v>2.3489467274608367E-2</v>
      </c>
      <c r="FD129" s="7">
        <v>86.580774476880435</v>
      </c>
      <c r="FE129" s="7">
        <f t="shared" si="23"/>
        <v>0.82874126473077925</v>
      </c>
      <c r="FF129" s="7">
        <f t="shared" si="24"/>
        <v>8.2073735232504955E-3</v>
      </c>
      <c r="FG129" s="7">
        <v>80.819741543002195</v>
      </c>
      <c r="FH129" s="7">
        <f t="shared" si="25"/>
        <v>0.77359731679747878</v>
      </c>
      <c r="FI129" s="7">
        <f t="shared" si="26"/>
        <v>7.6612597993462091E-3</v>
      </c>
      <c r="FJ129" s="7">
        <v>107.74472165932222</v>
      </c>
      <c r="FK129" s="7">
        <f t="shared" si="27"/>
        <v>1.0313201450959086</v>
      </c>
      <c r="FL129" s="7">
        <f t="shared" si="28"/>
        <v>1.0213597431527357E-2</v>
      </c>
      <c r="FM129" s="7">
        <v>103.2363573092983</v>
      </c>
      <c r="FN129" s="7">
        <f t="shared" si="29"/>
        <v>0.98816659748813496</v>
      </c>
      <c r="FO129" s="7">
        <f t="shared" si="30"/>
        <v>9.7862296882481239E-3</v>
      </c>
      <c r="FP129" s="7">
        <v>151.61585856033483</v>
      </c>
      <c r="FQ129" s="7">
        <f t="shared" si="31"/>
        <v>1.4512496467687186</v>
      </c>
      <c r="FR129" s="7">
        <f t="shared" si="32"/>
        <v>1.4372336015373324E-2</v>
      </c>
      <c r="FS129" s="7">
        <v>20.578870565595018</v>
      </c>
      <c r="FT129" s="7">
        <f t="shared" si="33"/>
        <v>0.19697859394658429</v>
      </c>
      <c r="FU129" s="7">
        <f t="shared" si="34"/>
        <v>1.9507619149741408E-3</v>
      </c>
      <c r="FV129" s="7">
        <v>95.117581914711735</v>
      </c>
      <c r="FW129" s="7">
        <f t="shared" si="35"/>
        <v>0.91045460854800975</v>
      </c>
      <c r="FX129" s="7">
        <f t="shared" si="36"/>
        <v>9.0166151564153012E-3</v>
      </c>
      <c r="FY129" s="7">
        <v>104.47262391960975</v>
      </c>
      <c r="FZ129" s="14">
        <v>100.97520996005062</v>
      </c>
      <c r="GA129" s="14">
        <f t="shared" si="37"/>
        <v>1.0346363623402499</v>
      </c>
      <c r="GR129" s="7"/>
      <c r="GS129" s="7"/>
      <c r="GT129" s="7"/>
      <c r="GU129" s="7"/>
      <c r="GV129" s="7"/>
      <c r="GW129" s="7"/>
      <c r="GX129" s="7"/>
      <c r="GY129" s="7"/>
      <c r="GZ129" s="7"/>
    </row>
    <row r="130" spans="1:208">
      <c r="A130" s="5">
        <v>129</v>
      </c>
      <c r="B130" s="40" t="s">
        <v>233</v>
      </c>
      <c r="C130" s="35">
        <f>((1+'Teste IPCA e Camb trim'!CO130/100)*(1+'Teste IPCA e Camb trim'!CO131/100)*(1+CO132/100)-1)*100</f>
        <v>1.3896906313988211</v>
      </c>
      <c r="D130" s="35">
        <f>((1+'Teste IPCA e Camb trim'!CP130/100)*(1+'Teste IPCA e Camb trim'!CP131/100)*(1+CP132/100)-1)*100</f>
        <v>-6.0667003734129032</v>
      </c>
      <c r="E130" s="35">
        <f>((1+'Teste IPCA e Camb trim'!CQ130/100)*(1+'Teste IPCA e Camb trim'!CQ131/100)*(1+CQ132/100)-1)*100</f>
        <v>2.0762648299512021</v>
      </c>
      <c r="F130" s="35">
        <f>((1+'Teste IPCA e Camb trim'!CR130/100)*(1+'Teste IPCA e Camb trim'!CR131/100)*(1+CR132/100)-1)*100</f>
        <v>0.68925543302176262</v>
      </c>
      <c r="G130" s="35">
        <f>((1+'Teste IPCA e Camb trim'!CS130/100)*(1+'Teste IPCA e Camb trim'!CS131/100)*(1+CS132/100)-1)*100</f>
        <v>1.3942614232600015</v>
      </c>
      <c r="H130" s="35">
        <f>((1+'Teste IPCA e Camb trim'!CT130/100)*(1+'Teste IPCA e Camb trim'!CT131/100)*(1+CT132/100)-1)*100</f>
        <v>1.1017361812955651</v>
      </c>
      <c r="I130" s="35">
        <f>((1+'Teste IPCA e Camb trim'!CU130/100)*(1+'Teste IPCA e Camb trim'!CU131/100)*(1+CU132/100)-1)*100</f>
        <v>-0.3854250350457944</v>
      </c>
      <c r="J130" s="35">
        <f>((1+'Teste IPCA e Camb trim'!CV130/100)*(1+'Teste IPCA e Camb trim'!CV131/100)*(1+CV132/100)-1)*100</f>
        <v>-0.4302564880000137</v>
      </c>
      <c r="K130" s="35">
        <f>((1+'Teste IPCA e Camb trim'!CW130/100)*(1+'Teste IPCA e Camb trim'!CW131/100)*(1+CW132/100)-1)*100</f>
        <v>1.3908142264080769</v>
      </c>
      <c r="L130" s="35">
        <f>((1+'Teste IPCA e Camb trim'!CX130/100)*(1+'Teste IPCA e Camb trim'!CX131/100)*(1+CX132/100)-1)*100</f>
        <v>1.0026170753245411</v>
      </c>
      <c r="M130" s="35">
        <f>((1+'Teste IPCA e Camb trim'!CY130/100)*(1+'Teste IPCA e Camb trim'!CY131/100)*(1+CY132/100)-1)*100</f>
        <v>1.0024510000000042</v>
      </c>
      <c r="N130" s="35">
        <f>AVERAGE(CZ130:CZ132)</f>
        <v>1.7916963492063491</v>
      </c>
      <c r="O130" s="39">
        <f>(N130-N127)/N127</f>
        <v>-5.7357026808426978E-3</v>
      </c>
      <c r="P130" s="37">
        <f>IF(O130&gt;0,1,0)</f>
        <v>0</v>
      </c>
      <c r="Q130" s="35">
        <v>1.8020322705314011</v>
      </c>
      <c r="R130" s="35">
        <v>3.690361885015131E-2</v>
      </c>
      <c r="S130" s="35">
        <v>1</v>
      </c>
      <c r="T130" s="35">
        <f>((1+'Teste IPCA e Camb trim'!DL130/100)*(1+'Teste IPCA e Camb trim'!DL131/100)*(1+DL132/100)-1)*100</f>
        <v>0.67921324465827215</v>
      </c>
      <c r="U130" s="35">
        <f>((1+'Teste IPCA e Camb trim'!DM130/100)*(1+'Teste IPCA e Camb trim'!DM131/100)*(1+DM132/100)-1)*100</f>
        <v>5.0087653393449116E-2</v>
      </c>
      <c r="V130" s="35">
        <f>((1+'Teste IPCA e Camb trim'!DN130/100)*(1+'Teste IPCA e Camb trim'!DN131/100)*(1+DN132/100)-1)*100</f>
        <v>3.6840189297415282</v>
      </c>
      <c r="W130" s="35">
        <f>((1+'Teste IPCA e Camb trim'!DO130/100)*(1+'Teste IPCA e Camb trim'!DO131/100)*(1+DO132/100)-1)*100</f>
        <v>0.10015022533802487</v>
      </c>
      <c r="AB130" s="35">
        <f>AVERAGE(DT130:DT132)</f>
        <v>1421.4666666666665</v>
      </c>
      <c r="AC130" s="39">
        <f>(AB130-AB127)/AB127</f>
        <v>1.8777772468823034E-2</v>
      </c>
      <c r="AD130" s="35">
        <f>AVERAGE(DV130:DV132)</f>
        <v>799.4</v>
      </c>
      <c r="AE130" s="39">
        <f>(AD130-AD127)/AD127</f>
        <v>7.5112669003493866E-4</v>
      </c>
      <c r="AF130" s="35">
        <f>AVERAGE(DX130:DX132)</f>
        <v>49.714114045019095</v>
      </c>
      <c r="AG130" s="39">
        <f>(AF130-AF127)/AF127</f>
        <v>-1.9030869121426947E-2</v>
      </c>
      <c r="AH130" s="37">
        <f>IF(AG130&gt;0,1,0)</f>
        <v>0</v>
      </c>
      <c r="AI130" s="35">
        <v>50.67857130274249</v>
      </c>
      <c r="AJ130" s="39">
        <f>(AI130-AI127)/AI127</f>
        <v>2.1642254947642652E-2</v>
      </c>
      <c r="AK130" s="37">
        <f>IF(AJ130&gt;0,1,0)</f>
        <v>1</v>
      </c>
      <c r="AL130" s="35">
        <f>((1+'Teste IPCA e Camb trim'!EJ130/100)*(1+'Teste IPCA e Camb trim'!EJ131/100)*(1+EJ132/100)-1)*100</f>
        <v>-0.30195063471255557</v>
      </c>
      <c r="AM130" s="35">
        <f>((1+'Teste IPCA e Camb trim'!EK130/100)*(1+'Teste IPCA e Camb trim'!EK131/100)*(1+EK132/100)-1)*100</f>
        <v>-0.92504461629981938</v>
      </c>
      <c r="AN130" s="35">
        <f>((1+'Teste IPCA e Camb trim'!EL130/100)*(1+'Teste IPCA e Camb trim'!EL131/100)*(1+EL132/100)-1)*100</f>
        <v>1.5707282674218837</v>
      </c>
      <c r="AO130" s="35">
        <f>((1+'Teste IPCA e Camb trim'!EM130/100)*(1+'Teste IPCA e Camb trim'!EM131/100)*(1+EM132/100)-1)*100</f>
        <v>-1.9400387225470772</v>
      </c>
      <c r="AQ130" s="39"/>
      <c r="AV130" s="35">
        <f>AVERAGE(ET130:ET132)</f>
        <v>1778.6166666666668</v>
      </c>
      <c r="AW130" s="39">
        <f>(AV130-AV127)/AV127</f>
        <v>2.5647288715192709E-3</v>
      </c>
      <c r="AX130" s="35">
        <f>AVERAGE(EV130:EV132)</f>
        <v>1000.25</v>
      </c>
      <c r="AY130" s="39">
        <f>(AX130-AX127)/AX127</f>
        <v>-1.5243502231556743E-2</v>
      </c>
      <c r="AZ130" s="35">
        <f>L130+AZ127</f>
        <v>73.391754937264579</v>
      </c>
      <c r="BA130" s="35">
        <f>M130+BA127</f>
        <v>71.633318607100065</v>
      </c>
      <c r="BB130" s="35">
        <f>AZ130/$BA130</f>
        <v>1.0245477434852532</v>
      </c>
      <c r="BD130" s="35">
        <f>C130+BD127</f>
        <v>82.838023166968384</v>
      </c>
      <c r="BE130" s="35">
        <f>BD130/$AZ130</f>
        <v>1.1287102105376619</v>
      </c>
      <c r="BF130" s="35">
        <f>BD130/$BA130</f>
        <v>1.1564174992551266</v>
      </c>
      <c r="BG130" s="35">
        <f>D130+BG127</f>
        <v>129.00257351605748</v>
      </c>
      <c r="BH130" s="35">
        <f>BG130/$AZ130</f>
        <v>1.7577256958404817</v>
      </c>
      <c r="BI130" s="35">
        <f>BG130/$BA130</f>
        <v>1.8008738953394121</v>
      </c>
      <c r="BJ130" s="35">
        <f>E130+BJ127</f>
        <v>65.149562061556438</v>
      </c>
      <c r="BK130" s="35">
        <f>BJ130/$AZ130</f>
        <v>0.88769592874903203</v>
      </c>
      <c r="BL130" s="35">
        <f>BJ130/$BA130</f>
        <v>0.90948686070086693</v>
      </c>
      <c r="BM130" s="35">
        <f>F130+BM127</f>
        <v>60.878577564275211</v>
      </c>
      <c r="BN130" s="35">
        <f>BM130/$AZ130</f>
        <v>0.82950159205641483</v>
      </c>
      <c r="BO130" s="35">
        <f>BM130/$BA130</f>
        <v>0.84986398435882493</v>
      </c>
      <c r="BP130" s="35">
        <f>G130+BP127</f>
        <v>75.289040651394004</v>
      </c>
      <c r="BQ130" s="35">
        <f>BP130/$AZ130</f>
        <v>1.0258514831230188</v>
      </c>
      <c r="BR130" s="35">
        <f>BP130/$BA130</f>
        <v>1.0510338221846893</v>
      </c>
      <c r="BS130" s="35">
        <f>H130+BS127</f>
        <v>72.722617122126763</v>
      </c>
      <c r="BT130" s="35">
        <f>BS130/$AZ130</f>
        <v>0.99088265683645527</v>
      </c>
      <c r="BU130" s="35">
        <f>BS130/$BA130</f>
        <v>1.015206590120463</v>
      </c>
      <c r="BV130" s="35">
        <f>I130+BV127</f>
        <v>94.588038036909424</v>
      </c>
      <c r="BW130" s="35">
        <f>BV130/$AZ130</f>
        <v>1.2888101411086772</v>
      </c>
      <c r="BX130" s="35">
        <f>BV130/$BA130</f>
        <v>1.3204475218538061</v>
      </c>
      <c r="BY130" s="35">
        <f>J130+BY127</f>
        <v>18.872014319200026</v>
      </c>
      <c r="BZ130" s="35">
        <f>BY130/$AZ130</f>
        <v>0.25714079647409799</v>
      </c>
      <c r="CA130" s="35">
        <f>BY130/$BA130</f>
        <v>0.26345302278553784</v>
      </c>
      <c r="CB130" s="35">
        <f>K130+CB127</f>
        <v>68.894802409498126</v>
      </c>
      <c r="CC130" s="35">
        <f>CB130/$AZ130</f>
        <v>0.93872673392793982</v>
      </c>
      <c r="CD130" s="35">
        <f>CB130/$BA130</f>
        <v>0.96177035699515245</v>
      </c>
      <c r="CO130" s="7">
        <v>1.7853504372427498</v>
      </c>
      <c r="CP130" s="7">
        <v>2.6058360411854498</v>
      </c>
      <c r="CQ130" s="7">
        <v>0.69698968556994867</v>
      </c>
      <c r="CR130" s="7">
        <v>0.28443721371773645</v>
      </c>
      <c r="CS130" s="7">
        <v>0.41290531398079366</v>
      </c>
      <c r="CT130" s="7">
        <v>0.21295673522832015</v>
      </c>
      <c r="CU130" s="7">
        <v>-0.48840182648400843</v>
      </c>
      <c r="CV130" s="7">
        <v>-0.21000000000001018</v>
      </c>
      <c r="CW130" s="7">
        <v>0.32665118043042618</v>
      </c>
      <c r="CX130" s="7">
        <v>0.57348244776331825</v>
      </c>
      <c r="CY130" s="7">
        <v>0.56999999999999995</v>
      </c>
      <c r="CZ130" s="8">
        <v>1.7561699999999998</v>
      </c>
      <c r="DA130" s="15">
        <v>-1.6395634259665171E-2</v>
      </c>
      <c r="DB130" s="15">
        <v>0</v>
      </c>
      <c r="DC130" s="8">
        <v>1.7854434782608695</v>
      </c>
      <c r="DD130" s="15">
        <v>-3.0300263449751341E-2</v>
      </c>
      <c r="DE130" s="15">
        <v>0</v>
      </c>
      <c r="DF130" s="8">
        <v>1.77942</v>
      </c>
      <c r="DG130" s="15">
        <v>1.6861611352248396E-2</v>
      </c>
      <c r="DH130" s="15">
        <v>1</v>
      </c>
      <c r="DI130" s="8">
        <v>1.7257599999999997</v>
      </c>
      <c r="DJ130" s="15">
        <v>-7.0534598776935686E-3</v>
      </c>
      <c r="DK130" s="15">
        <v>0</v>
      </c>
      <c r="DL130" s="16">
        <v>0.75703976227534664</v>
      </c>
      <c r="DM130" s="16">
        <v>0.12521913348360059</v>
      </c>
      <c r="DN130" s="16">
        <v>1.849290134692394</v>
      </c>
      <c r="DO130" s="16">
        <v>2.5037556334517319E-2</v>
      </c>
      <c r="DP130" s="15"/>
      <c r="DQ130" s="15"/>
      <c r="DR130" s="15"/>
      <c r="DS130" s="15"/>
      <c r="DT130" s="25">
        <v>1424.1</v>
      </c>
      <c r="DU130" s="16">
        <v>0.75703976227534664</v>
      </c>
      <c r="DV130" s="31">
        <v>799.6</v>
      </c>
      <c r="DW130" s="16">
        <v>0.12521913348360059</v>
      </c>
      <c r="DX130" s="9">
        <v>48.941106883458353</v>
      </c>
      <c r="DY130" s="18">
        <v>-1.7776397076960864E-2</v>
      </c>
      <c r="DZ130" s="15">
        <v>0</v>
      </c>
      <c r="EA130" s="9">
        <v>49.826848731605025</v>
      </c>
      <c r="EB130" s="15">
        <v>-3.9033066442011141E-2</v>
      </c>
      <c r="EC130" s="15">
        <v>0</v>
      </c>
      <c r="ED130" s="9">
        <v>50.358122979780497</v>
      </c>
      <c r="EE130" s="15">
        <v>1.1202363264270153E-2</v>
      </c>
      <c r="EF130" s="15">
        <v>1</v>
      </c>
      <c r="EG130" s="9">
        <v>49.284762766068738</v>
      </c>
      <c r="EH130" s="15">
        <v>-8.9534090287923893E-3</v>
      </c>
      <c r="EI130" s="15">
        <v>0</v>
      </c>
      <c r="EJ130" s="16">
        <v>5.4900115402278793E-2</v>
      </c>
      <c r="EK130" s="16">
        <v>-0.57307158437437389</v>
      </c>
      <c r="EL130" s="16">
        <v>1.1544454680906702</v>
      </c>
      <c r="EM130" s="16">
        <v>-0.65710988989496899</v>
      </c>
      <c r="EP130" s="15"/>
      <c r="ET130" s="25">
        <v>1786.04</v>
      </c>
      <c r="EU130" s="16">
        <v>5.4900115402278793E-2</v>
      </c>
      <c r="EV130" s="25">
        <v>1002.82</v>
      </c>
      <c r="EW130" s="16">
        <v>-0.57307158437437389</v>
      </c>
      <c r="EX130" s="7">
        <v>123.63719165579181</v>
      </c>
      <c r="EY130" s="7">
        <f t="shared" si="19"/>
        <v>1.1703053860085471</v>
      </c>
      <c r="EZ130" s="7">
        <f t="shared" si="20"/>
        <v>1.1460013486006563E-2</v>
      </c>
      <c r="FA130" s="7">
        <v>256.85673560674354</v>
      </c>
      <c r="FB130" s="7">
        <f t="shared" si="21"/>
        <v>2.4313138877339071</v>
      </c>
      <c r="FC130" s="7">
        <f t="shared" si="22"/>
        <v>2.3808221576399828E-2</v>
      </c>
      <c r="FD130" s="7">
        <v>87.881223230240835</v>
      </c>
      <c r="FE130" s="7">
        <f t="shared" si="23"/>
        <v>0.83185219186877557</v>
      </c>
      <c r="FF130" s="7">
        <f t="shared" si="24"/>
        <v>8.1457690028187771E-3</v>
      </c>
      <c r="FG130" s="7">
        <v>81.334060177698731</v>
      </c>
      <c r="FH130" s="7">
        <f t="shared" si="25"/>
        <v>0.76987909072621774</v>
      </c>
      <c r="FI130" s="7">
        <f t="shared" si="26"/>
        <v>7.5389081070609456E-3</v>
      </c>
      <c r="FJ130" s="7">
        <v>108.60251065456819</v>
      </c>
      <c r="FK130" s="7">
        <f t="shared" si="27"/>
        <v>1.0279924790506016</v>
      </c>
      <c r="FL130" s="7">
        <f t="shared" si="28"/>
        <v>1.0066438909260197E-2</v>
      </c>
      <c r="FM130" s="7">
        <v>103.66916282062112</v>
      </c>
      <c r="FN130" s="7">
        <f t="shared" si="29"/>
        <v>0.98129517491581142</v>
      </c>
      <c r="FO130" s="7">
        <f t="shared" si="30"/>
        <v>9.6091636189447032E-3</v>
      </c>
      <c r="FP130" s="7">
        <v>150.38696211140271</v>
      </c>
      <c r="FQ130" s="7">
        <f t="shared" si="31"/>
        <v>1.4235091349730864</v>
      </c>
      <c r="FR130" s="7">
        <f t="shared" si="32"/>
        <v>1.3939467492227678E-2</v>
      </c>
      <c r="FS130" s="7">
        <v>20.325654937407258</v>
      </c>
      <c r="FT130" s="7">
        <f t="shared" si="33"/>
        <v>0.19239537172296015</v>
      </c>
      <c r="FU130" s="7">
        <f t="shared" si="34"/>
        <v>1.8839984682205559E-3</v>
      </c>
      <c r="FV130" s="7">
        <v>95.754935799263436</v>
      </c>
      <c r="FW130" s="7">
        <f t="shared" si="35"/>
        <v>0.90638193574280412</v>
      </c>
      <c r="FX130" s="7">
        <f t="shared" si="36"/>
        <v>8.875588655121688E-3</v>
      </c>
      <c r="FY130" s="7">
        <v>105.64523852826979</v>
      </c>
      <c r="FZ130" s="14">
        <v>102.12076865682293</v>
      </c>
      <c r="GA130" s="14">
        <f t="shared" si="37"/>
        <v>1.0345127628571897</v>
      </c>
      <c r="GR130" s="7"/>
      <c r="GS130" s="7"/>
      <c r="GT130" s="7"/>
      <c r="GU130" s="7"/>
      <c r="GV130" s="7"/>
      <c r="GW130" s="7"/>
      <c r="GX130" s="7"/>
      <c r="GY130" s="7"/>
      <c r="GZ130" s="7"/>
    </row>
    <row r="131" spans="1:208">
      <c r="A131" s="5">
        <v>130</v>
      </c>
      <c r="B131" s="6"/>
      <c r="P131" s="37"/>
      <c r="AG131" s="39"/>
      <c r="AH131" s="37"/>
      <c r="AJ131" s="39"/>
      <c r="AK131" s="37"/>
      <c r="AQ131" s="39"/>
      <c r="CO131" s="7">
        <v>0.41706945713033683</v>
      </c>
      <c r="CP131" s="7">
        <v>-2.3751195364365874</v>
      </c>
      <c r="CQ131" s="7">
        <v>0.78959508044580407</v>
      </c>
      <c r="CR131" s="7">
        <v>0.30648652636886542</v>
      </c>
      <c r="CS131" s="7">
        <v>0.62667001997058769</v>
      </c>
      <c r="CT131" s="7">
        <v>0.33140354143166295</v>
      </c>
      <c r="CU131" s="7">
        <v>0.35059246180202397</v>
      </c>
      <c r="CV131" s="7">
        <v>0.18000000000000238</v>
      </c>
      <c r="CW131" s="7">
        <v>0.46136041815161288</v>
      </c>
      <c r="CX131" s="7">
        <v>0.42713571718566712</v>
      </c>
      <c r="CY131" s="7">
        <v>0.43</v>
      </c>
      <c r="CZ131" s="8">
        <v>1.8127904761904761</v>
      </c>
      <c r="DA131" s="15">
        <v>3.2240885671931618E-2</v>
      </c>
      <c r="DB131" s="15">
        <v>1</v>
      </c>
      <c r="DC131" s="8">
        <v>1.7561699999999998</v>
      </c>
      <c r="DD131" s="15">
        <v>-1.6395634259665171E-2</v>
      </c>
      <c r="DE131" s="15">
        <v>0</v>
      </c>
      <c r="DF131" s="8">
        <v>1.8412333333333333</v>
      </c>
      <c r="DG131" s="15">
        <v>3.4737910854847787E-2</v>
      </c>
      <c r="DH131" s="15">
        <v>1</v>
      </c>
      <c r="DI131" s="8">
        <v>1.7499136363636367</v>
      </c>
      <c r="DJ131" s="15">
        <v>1.3995941708949688E-2</v>
      </c>
      <c r="DK131" s="15">
        <v>1</v>
      </c>
      <c r="DL131" s="16">
        <v>-0.47749455796642915</v>
      </c>
      <c r="DM131" s="16">
        <v>0</v>
      </c>
      <c r="DN131" s="16">
        <v>1.036528701122319</v>
      </c>
      <c r="DO131" s="16">
        <v>-5.0062578222775933E-2</v>
      </c>
      <c r="DP131" s="15"/>
      <c r="DQ131" s="15"/>
      <c r="DR131" s="15"/>
      <c r="DS131" s="15"/>
      <c r="DT131" s="24">
        <v>1417.3</v>
      </c>
      <c r="DU131" s="16">
        <v>-0.47749455796642915</v>
      </c>
      <c r="DV131" s="29">
        <v>799.6</v>
      </c>
      <c r="DW131" s="16">
        <v>0</v>
      </c>
      <c r="DX131" s="9">
        <v>50.282274638160374</v>
      </c>
      <c r="DY131" s="18">
        <v>2.740370702885199E-2</v>
      </c>
      <c r="DZ131" s="15">
        <v>1</v>
      </c>
      <c r="EA131" s="9">
        <v>48.941106883458353</v>
      </c>
      <c r="EB131" s="15">
        <v>-1.7776397076960864E-2</v>
      </c>
      <c r="EC131" s="15">
        <v>0</v>
      </c>
      <c r="ED131" s="9">
        <v>51.850742196841949</v>
      </c>
      <c r="EE131" s="15">
        <v>2.9640088405613572E-2</v>
      </c>
      <c r="EF131" s="15">
        <v>1</v>
      </c>
      <c r="EG131" s="9">
        <v>49.800242571841949</v>
      </c>
      <c r="EH131" s="15">
        <v>1.0459212479523299E-2</v>
      </c>
      <c r="EI131" s="15">
        <v>1</v>
      </c>
      <c r="EJ131" s="16">
        <v>-0.8902376206579854</v>
      </c>
      <c r="EK131" s="16">
        <v>-0.41483017889551999</v>
      </c>
      <c r="EL131" s="16">
        <v>0.35643608887290235</v>
      </c>
      <c r="EM131" s="16">
        <v>-0.72248361123689042</v>
      </c>
      <c r="EP131" s="15"/>
      <c r="ET131" s="25">
        <v>1770.14</v>
      </c>
      <c r="EU131" s="16">
        <v>-0.8902376206579854</v>
      </c>
      <c r="EV131" s="24">
        <v>998.66</v>
      </c>
      <c r="EW131" s="16">
        <v>-0.41483017889551999</v>
      </c>
      <c r="EX131" s="7">
        <v>124.56991407697214</v>
      </c>
      <c r="EY131" s="7">
        <f t="shared" ref="EY131:EY177" si="38">EX131/$FY131</f>
        <v>1.1694111673180017</v>
      </c>
      <c r="EZ131" s="7">
        <f t="shared" ref="EZ131:EZ177" si="39">EY131/$FZ131</f>
        <v>1.1354621220181738E-2</v>
      </c>
      <c r="FA131" s="7">
        <v>248.38096156225791</v>
      </c>
      <c r="FB131" s="7">
        <f t="shared" ref="FB131:FB177" si="40">FA131/$FY131</f>
        <v>2.3316984068931115</v>
      </c>
      <c r="FC131" s="7">
        <f t="shared" ref="FC131:FC177" si="41">FB131/$FZ131</f>
        <v>2.2640071302459947E-2</v>
      </c>
      <c r="FD131" s="7">
        <v>89.364724125948229</v>
      </c>
      <c r="FE131" s="7">
        <f t="shared" ref="FE131:FE177" si="42">FD131/$FY131</f>
        <v>0.83891930994351405</v>
      </c>
      <c r="FF131" s="7">
        <f t="shared" ref="FF131:FF177" si="43">FE131/$FZ131</f>
        <v>8.1456473693093407E-3</v>
      </c>
      <c r="FG131" s="7">
        <v>81.88982463986099</v>
      </c>
      <c r="FH131" s="7">
        <f t="shared" ref="FH131:FH177" si="44">FG131/$FY131</f>
        <v>0.7687480250198625</v>
      </c>
      <c r="FI131" s="7">
        <f t="shared" ref="FI131:FI177" si="45">FH131/$FZ131</f>
        <v>7.4643058676124915E-3</v>
      </c>
      <c r="FJ131" s="7">
        <v>109.90976004974632</v>
      </c>
      <c r="FK131" s="7">
        <f t="shared" ref="FK131:FK177" si="46">FJ131/$FY131</f>
        <v>1.0317876651981666</v>
      </c>
      <c r="FL131" s="7">
        <f t="shared" ref="FL131:FL177" si="47">FK131/$FZ131</f>
        <v>1.0018339524540409E-2</v>
      </c>
      <c r="FM131" s="7">
        <v>104.34412963901289</v>
      </c>
      <c r="FN131" s="7">
        <f t="shared" ref="FN131:FN177" si="48">FM131/$FY131</f>
        <v>0.97953981383130506</v>
      </c>
      <c r="FO131" s="7">
        <f t="shared" ref="FO131:FO177" si="49">FN131/$FZ131</f>
        <v>9.5110290263863053E-3</v>
      </c>
      <c r="FP131" s="7">
        <v>151.26479992590035</v>
      </c>
      <c r="FQ131" s="7">
        <f t="shared" ref="FQ131:FQ177" si="50">FP131/$FY131</f>
        <v>1.420011786683659</v>
      </c>
      <c r="FR131" s="7">
        <f t="shared" ref="FR131:FR177" si="51">FQ131/$FZ131</f>
        <v>1.3787875827255455E-2</v>
      </c>
      <c r="FS131" s="7">
        <v>20.542241116294591</v>
      </c>
      <c r="FT131" s="7">
        <f t="shared" ref="FT131:FT177" si="52">FS131/$FY131</f>
        <v>0.19284211875020188</v>
      </c>
      <c r="FU131" s="7">
        <f t="shared" ref="FU131:FU177" si="53">FT131/$FZ131</f>
        <v>1.8724374068769354E-3</v>
      </c>
      <c r="FV131" s="7">
        <v>96.65807158961934</v>
      </c>
      <c r="FW131" s="7">
        <f t="shared" ref="FW131:FW177" si="54">FV131/$FY131</f>
        <v>0.90738625908082637</v>
      </c>
      <c r="FX131" s="7">
        <f t="shared" ref="FX131:FX177" si="55">FW131/$FZ131</f>
        <v>8.8104402969659181E-3</v>
      </c>
      <c r="FY131" s="7">
        <v>106.52362279271568</v>
      </c>
      <c r="FZ131" s="14">
        <v>102.98988796204726</v>
      </c>
      <c r="GA131" s="14">
        <f t="shared" ref="GA131:GA177" si="56">FY131/FZ131</f>
        <v>1.0343114736853645</v>
      </c>
      <c r="GR131" s="7"/>
      <c r="GS131" s="7"/>
      <c r="GT131" s="7"/>
      <c r="GU131" s="7"/>
      <c r="GV131" s="7"/>
      <c r="GW131" s="7"/>
      <c r="GX131" s="7"/>
      <c r="GY131" s="7"/>
      <c r="GZ131" s="7"/>
    </row>
    <row r="132" spans="1:208">
      <c r="A132" s="5">
        <v>131</v>
      </c>
      <c r="B132" s="6"/>
      <c r="P132" s="37"/>
      <c r="AG132" s="39"/>
      <c r="AH132" s="37"/>
      <c r="AJ132" s="39"/>
      <c r="AK132" s="37"/>
      <c r="AQ132" s="39"/>
      <c r="CO132" s="7">
        <v>-0.80244250979024656</v>
      </c>
      <c r="CP132" s="7">
        <v>-6.225015787811838</v>
      </c>
      <c r="CQ132" s="7">
        <v>0.5755883815621976</v>
      </c>
      <c r="CR132" s="7">
        <v>9.6886560889930529E-2</v>
      </c>
      <c r="CS132" s="7">
        <v>0.34846694234575981</v>
      </c>
      <c r="CT132" s="7">
        <v>0.55365238742490774</v>
      </c>
      <c r="CU132" s="7">
        <v>-0.24624693820423094</v>
      </c>
      <c r="CV132" s="7">
        <v>-0.40000000000000036</v>
      </c>
      <c r="CW132" s="7">
        <v>0.59658543537124409</v>
      </c>
      <c r="CX132" s="7">
        <v>-4.4616267688146749E-4</v>
      </c>
      <c r="CY132" s="7">
        <v>0</v>
      </c>
      <c r="CZ132" s="8">
        <v>1.8061285714285713</v>
      </c>
      <c r="DA132" s="15">
        <v>-3.6749447050850037E-3</v>
      </c>
      <c r="DB132" s="15">
        <v>0</v>
      </c>
      <c r="DC132" s="8">
        <v>1.8127904761904761</v>
      </c>
      <c r="DD132" s="15">
        <v>3.2240885671931618E-2</v>
      </c>
      <c r="DE132" s="15">
        <v>1</v>
      </c>
      <c r="DF132" s="8">
        <v>1.7854434782608695</v>
      </c>
      <c r="DG132" s="15">
        <v>-3.0300263449751341E-2</v>
      </c>
      <c r="DH132" s="15">
        <v>0</v>
      </c>
      <c r="DI132" s="8">
        <v>1.77942</v>
      </c>
      <c r="DJ132" s="15">
        <v>1.6861611352248396E-2</v>
      </c>
      <c r="DK132" s="15">
        <v>1</v>
      </c>
      <c r="DL132" s="16">
        <v>0.40217314612291943</v>
      </c>
      <c r="DM132" s="16">
        <v>-7.5037518759379918E-2</v>
      </c>
      <c r="DN132" s="16">
        <v>0.75703976227534664</v>
      </c>
      <c r="DO132" s="16">
        <v>0.12521913348360059</v>
      </c>
      <c r="DP132" s="15"/>
      <c r="DQ132" s="15"/>
      <c r="DR132" s="15"/>
      <c r="DS132" s="15"/>
      <c r="DT132" s="24">
        <v>1423</v>
      </c>
      <c r="DU132" s="16">
        <v>0.40217314612291943</v>
      </c>
      <c r="DV132" s="29">
        <v>799</v>
      </c>
      <c r="DW132" s="16">
        <v>-7.5037518759379918E-2</v>
      </c>
      <c r="DX132" s="9">
        <v>49.918960613438529</v>
      </c>
      <c r="DY132" s="18">
        <v>-7.2254890483041019E-3</v>
      </c>
      <c r="DZ132" s="15">
        <v>0</v>
      </c>
      <c r="EA132" s="9">
        <v>50.282274638160374</v>
      </c>
      <c r="EB132" s="15">
        <v>2.740370702885199E-2</v>
      </c>
      <c r="EC132" s="15">
        <v>1</v>
      </c>
      <c r="ED132" s="9">
        <v>49.826848731605025</v>
      </c>
      <c r="EE132" s="15">
        <v>-3.9033066442011141E-2</v>
      </c>
      <c r="EF132" s="15">
        <v>0</v>
      </c>
      <c r="EG132" s="9">
        <v>50.358122979780497</v>
      </c>
      <c r="EH132" s="15">
        <v>1.1202363264270153E-2</v>
      </c>
      <c r="EI132" s="15">
        <v>1</v>
      </c>
      <c r="EJ132" s="16">
        <v>0.53837549572350873</v>
      </c>
      <c r="EK132" s="16">
        <v>6.1081849678568112E-2</v>
      </c>
      <c r="EL132" s="16">
        <v>5.4900115402278793E-2</v>
      </c>
      <c r="EM132" s="16">
        <v>-0.57307158437437389</v>
      </c>
      <c r="EP132" s="15"/>
      <c r="ET132" s="25">
        <v>1779.67</v>
      </c>
      <c r="EU132" s="16">
        <v>0.53837549572350873</v>
      </c>
      <c r="EV132" s="24">
        <v>999.27</v>
      </c>
      <c r="EW132" s="16">
        <v>6.1081849678568112E-2</v>
      </c>
      <c r="EX132" s="7">
        <v>122.76786962221907</v>
      </c>
      <c r="EY132" s="7">
        <f t="shared" si="38"/>
        <v>1.1525042836241399</v>
      </c>
      <c r="EZ132" s="7">
        <f t="shared" si="39"/>
        <v>1.1190460601810233E-2</v>
      </c>
      <c r="FA132" s="7">
        <v>226.69419170327666</v>
      </c>
      <c r="FB132" s="7">
        <f t="shared" si="40"/>
        <v>2.1281303309628599</v>
      </c>
      <c r="FC132" s="7">
        <f t="shared" si="41"/>
        <v>2.0663488164460338E-2</v>
      </c>
      <c r="FD132" s="7">
        <v>90.454685476794495</v>
      </c>
      <c r="FE132" s="7">
        <f t="shared" si="42"/>
        <v>0.84915876447702421</v>
      </c>
      <c r="FF132" s="7">
        <f t="shared" si="43"/>
        <v>8.2450693100078638E-3</v>
      </c>
      <c r="FG132" s="7">
        <v>82.066051435563267</v>
      </c>
      <c r="FH132" s="7">
        <f t="shared" si="44"/>
        <v>0.77040903381846981</v>
      </c>
      <c r="FI132" s="7">
        <f t="shared" si="45"/>
        <v>7.4804337499849768E-3</v>
      </c>
      <c r="FJ132" s="7">
        <v>110.64122617227699</v>
      </c>
      <c r="FK132" s="7">
        <f t="shared" si="46"/>
        <v>1.0386633530529099</v>
      </c>
      <c r="FL132" s="7">
        <f t="shared" si="47"/>
        <v>1.0085100329807787E-2</v>
      </c>
      <c r="FM132" s="7">
        <v>105.47548579132196</v>
      </c>
      <c r="FN132" s="7">
        <f t="shared" si="48"/>
        <v>0.9901690854936448</v>
      </c>
      <c r="FO132" s="7">
        <f t="shared" si="49"/>
        <v>9.6142359709967973E-3</v>
      </c>
      <c r="FP132" s="7">
        <v>150.64606804929781</v>
      </c>
      <c r="FQ132" s="7">
        <f t="shared" si="50"/>
        <v>1.4142156190558093</v>
      </c>
      <c r="FR132" s="7">
        <f t="shared" si="51"/>
        <v>1.3731596829942771E-2</v>
      </c>
      <c r="FS132" s="7">
        <v>20.060072151829409</v>
      </c>
      <c r="FT132" s="7">
        <f t="shared" si="52"/>
        <v>0.18831734358456667</v>
      </c>
      <c r="FU132" s="7">
        <f t="shared" si="53"/>
        <v>1.8285032376573064E-3</v>
      </c>
      <c r="FV132" s="7">
        <v>97.831305002204957</v>
      </c>
      <c r="FW132" s="7">
        <f t="shared" si="54"/>
        <v>0.91840803652077707</v>
      </c>
      <c r="FX132" s="7">
        <f t="shared" si="55"/>
        <v>8.917458351437561E-3</v>
      </c>
      <c r="FY132" s="7">
        <v>106.52270136139181</v>
      </c>
      <c r="FZ132" s="14">
        <v>102.98988796204726</v>
      </c>
      <c r="GA132" s="14">
        <f t="shared" si="56"/>
        <v>1.0343025268718267</v>
      </c>
      <c r="GR132" s="7"/>
      <c r="GS132" s="7"/>
      <c r="GT132" s="7"/>
      <c r="GU132" s="7"/>
      <c r="GV132" s="7"/>
      <c r="GW132" s="7"/>
      <c r="GX132" s="7"/>
      <c r="GY132" s="7"/>
      <c r="GZ132" s="7"/>
    </row>
    <row r="133" spans="1:208">
      <c r="A133" s="5">
        <v>132</v>
      </c>
      <c r="B133" s="40" t="s">
        <v>234</v>
      </c>
      <c r="C133" s="35">
        <f>((1+'Teste IPCA e Camb trim'!CO133/100)*(1+'Teste IPCA e Camb trim'!CO134/100)*(1+CO135/100)-1)*100</f>
        <v>1.027014233524115</v>
      </c>
      <c r="D133" s="35">
        <f>((1+'Teste IPCA e Camb trim'!CP133/100)*(1+'Teste IPCA e Camb trim'!CP134/100)*(1+CP135/100)-1)*100</f>
        <v>-8.7166388791241829</v>
      </c>
      <c r="E133" s="35">
        <f>((1+'Teste IPCA e Camb trim'!CQ133/100)*(1+'Teste IPCA e Camb trim'!CQ134/100)*(1+CQ135/100)-1)*100</f>
        <v>0.71473964054884487</v>
      </c>
      <c r="F133" s="35">
        <f>((1+'Teste IPCA e Camb trim'!CR133/100)*(1+'Teste IPCA e Camb trim'!CR134/100)*(1+CR135/100)-1)*100</f>
        <v>-2.4874601005653307E-2</v>
      </c>
      <c r="G133" s="35">
        <f>((1+'Teste IPCA e Camb trim'!CS133/100)*(1+'Teste IPCA e Camb trim'!CS134/100)*(1+CS135/100)-1)*100</f>
        <v>0.94833286983211362</v>
      </c>
      <c r="H133" s="35">
        <f>((1+'Teste IPCA e Camb trim'!CT133/100)*(1+'Teste IPCA e Camb trim'!CT134/100)*(1+CT135/100)-1)*100</f>
        <v>1.0201866234466728</v>
      </c>
      <c r="I133" s="35">
        <f>((1+'Teste IPCA e Camb trim'!CU133/100)*(1+'Teste IPCA e Camb trim'!CU134/100)*(1+CU135/100)-1)*100</f>
        <v>1.0725994761135782</v>
      </c>
      <c r="J133" s="35">
        <f>((1+'Teste IPCA e Camb trim'!CV133/100)*(1+'Teste IPCA e Camb trim'!CV134/100)*(1+CV135/100)-1)*100</f>
        <v>0.2301660360000124</v>
      </c>
      <c r="K133" s="35">
        <f>((1+'Teste IPCA e Camb trim'!CW133/100)*(1+'Teste IPCA e Camb trim'!CW134/100)*(1+CW135/100)-1)*100</f>
        <v>0.87511299008886656</v>
      </c>
      <c r="L133" s="35">
        <f>((1+'Teste IPCA e Camb trim'!CX133/100)*(1+'Teste IPCA e Camb trim'!CX134/100)*(1+CX135/100)-1)*100</f>
        <v>0.50227102274518209</v>
      </c>
      <c r="M133" s="35">
        <f>((1+'Teste IPCA e Camb trim'!CY133/100)*(1+'Teste IPCA e Camb trim'!CY134/100)*(1+CY135/100)-1)*100</f>
        <v>0.50022901799999797</v>
      </c>
      <c r="N133" s="35">
        <f>AVERAGE(CZ133:CZ135)</f>
        <v>1.7489031746031742</v>
      </c>
      <c r="O133" s="39">
        <f>(N133-N130)/N130</f>
        <v>-2.3884166880247637E-2</v>
      </c>
      <c r="P133" s="37">
        <f>IF(O133&gt;0,1,0)</f>
        <v>0</v>
      </c>
      <c r="Q133" s="35">
        <v>1.7916963492063491</v>
      </c>
      <c r="R133" s="35">
        <v>-5.7357026808426978E-3</v>
      </c>
      <c r="S133" s="35">
        <v>0</v>
      </c>
      <c r="T133" s="35">
        <f>((1+'Teste IPCA e Camb trim'!DL133/100)*(1+'Teste IPCA e Camb trim'!DL134/100)*(1+DL135/100)-1)*100</f>
        <v>5.3408292340126451</v>
      </c>
      <c r="U133" s="35">
        <f>((1+'Teste IPCA e Camb trim'!DM133/100)*(1+'Teste IPCA e Camb trim'!DM134/100)*(1+DM135/100)-1)*100</f>
        <v>0.12515644555695093</v>
      </c>
      <c r="V133" s="35">
        <f>((1+'Teste IPCA e Camb trim'!DN133/100)*(1+'Teste IPCA e Camb trim'!DN134/100)*(1+DN135/100)-1)*100</f>
        <v>1.9942419773892439</v>
      </c>
      <c r="W133" s="35">
        <f>((1+'Teste IPCA e Camb trim'!DO133/100)*(1+'Teste IPCA e Camb trim'!DO134/100)*(1+DO135/100)-1)*100</f>
        <v>1.250625312656517E-2</v>
      </c>
      <c r="AB133" s="35">
        <f>AVERAGE(DT133:DT135)</f>
        <v>1474.5333333333335</v>
      </c>
      <c r="AC133" s="39">
        <f>(AB133-AB130)/AB130</f>
        <v>3.7332332801801239E-2</v>
      </c>
      <c r="AD133" s="35">
        <f>AVERAGE(DV133:DV135)</f>
        <v>799.86666666666667</v>
      </c>
      <c r="AE133" s="39">
        <f>(AD133-AD130)/AD130</f>
        <v>5.8377116170464974E-4</v>
      </c>
      <c r="AF133" s="35">
        <f>AVERAGE(DX133:DX135)</f>
        <v>48.276988503251651</v>
      </c>
      <c r="AG133" s="39">
        <f>(AF133-AF130)/AF130</f>
        <v>-2.8907797501249655E-2</v>
      </c>
      <c r="AH133" s="37">
        <f>IF(AG133&gt;0,1,0)</f>
        <v>0</v>
      </c>
      <c r="AI133" s="35">
        <v>49.714114045019095</v>
      </c>
      <c r="AJ133" s="39">
        <f>(AI133-AI130)/AI130</f>
        <v>-1.9030869121426947E-2</v>
      </c>
      <c r="AK133" s="37">
        <f>IF(AJ133&gt;0,1,0)</f>
        <v>0</v>
      </c>
      <c r="AL133" s="35">
        <f>((1+'Teste IPCA e Camb trim'!EJ133/100)*(1+'Teste IPCA e Camb trim'!EJ134/100)*(1+EJ135/100)-1)*100</f>
        <v>4.9172037512572375</v>
      </c>
      <c r="AM133" s="35">
        <f>((1+'Teste IPCA e Camb trim'!EK133/100)*(1+'Teste IPCA e Camb trim'!EK134/100)*(1+EK135/100)-1)*100</f>
        <v>-0.27720235772115132</v>
      </c>
      <c r="AN133" s="35">
        <f>((1+'Teste IPCA e Camb trim'!EL133/100)*(1+'Teste IPCA e Camb trim'!EL134/100)*(1+EL135/100)-1)*100</f>
        <v>1.8151889095429086</v>
      </c>
      <c r="AO133" s="35">
        <f>((1+'Teste IPCA e Camb trim'!EM133/100)*(1+'Teste IPCA e Camb trim'!EM134/100)*(1+EM135/100)-1)*100</f>
        <v>-0.16353882052612123</v>
      </c>
      <c r="AQ133" s="39"/>
      <c r="AV133" s="35">
        <f>AVERAGE(ET133:ET135)</f>
        <v>1843.1266666666668</v>
      </c>
      <c r="AW133" s="39">
        <f>(AV133-AV130)/AV130</f>
        <v>3.6269760206902361E-2</v>
      </c>
      <c r="AX133" s="35">
        <f>AVERAGE(EV133:EV135)</f>
        <v>999.84</v>
      </c>
      <c r="AY133" s="39">
        <f>(AX133-AX130)/AX130</f>
        <v>-4.0989752561856354E-4</v>
      </c>
      <c r="AZ133" s="35">
        <f>L133+AZ130</f>
        <v>73.894025960009756</v>
      </c>
      <c r="BA133" s="35">
        <f>M133+BA130</f>
        <v>72.133547625100064</v>
      </c>
      <c r="BB133" s="35">
        <f>AZ133/$BA133</f>
        <v>1.0244058193846146</v>
      </c>
      <c r="BD133" s="35">
        <f>C133+BD130</f>
        <v>83.865037400492497</v>
      </c>
      <c r="BE133" s="35">
        <f>BD133/$AZ133</f>
        <v>1.1349366381238841</v>
      </c>
      <c r="BF133" s="35">
        <f>BD133/$BA133</f>
        <v>1.1626356967269176</v>
      </c>
      <c r="BG133" s="35">
        <f>D133+BG130</f>
        <v>120.28593463693329</v>
      </c>
      <c r="BH133" s="35">
        <f>BG133/$AZ133</f>
        <v>1.6278167696808139</v>
      </c>
      <c r="BI133" s="35">
        <f>BG133/$BA133</f>
        <v>1.6675449717528907</v>
      </c>
      <c r="BJ133" s="35">
        <f>E133+BJ130</f>
        <v>65.86430170210528</v>
      </c>
      <c r="BK133" s="35">
        <f>BJ133/$AZ133</f>
        <v>0.8913345950016307</v>
      </c>
      <c r="BL133" s="35">
        <f>BJ133/$BA133</f>
        <v>0.9130883461384991</v>
      </c>
      <c r="BM133" s="35">
        <f>F133+BM130</f>
        <v>60.853702963269555</v>
      </c>
      <c r="BN133" s="35">
        <f>BM133/$AZ133</f>
        <v>0.82352669478588958</v>
      </c>
      <c r="BO133" s="35">
        <f>BM133/$BA133</f>
        <v>0.84362553855724265</v>
      </c>
      <c r="BP133" s="35">
        <f>G133+BP130</f>
        <v>76.237373521226118</v>
      </c>
      <c r="BQ133" s="35">
        <f>BP133/$AZ133</f>
        <v>1.0317122734994104</v>
      </c>
      <c r="BR133" s="35">
        <f>BP133/$BA133</f>
        <v>1.0568920569033271</v>
      </c>
      <c r="BS133" s="35">
        <f>H133+BS130</f>
        <v>73.74280374557344</v>
      </c>
      <c r="BT133" s="35">
        <f>BS133/$AZ133</f>
        <v>0.99795352584364327</v>
      </c>
      <c r="BU133" s="35">
        <f>BS133/$BA133</f>
        <v>1.0223093993496226</v>
      </c>
      <c r="BV133" s="35">
        <f>I133+BV130</f>
        <v>95.660637513023005</v>
      </c>
      <c r="BW133" s="35">
        <f>BV133/$AZ133</f>
        <v>1.2945652408327701</v>
      </c>
      <c r="BX133" s="35">
        <f>BV133/$BA133</f>
        <v>1.326160166282135</v>
      </c>
      <c r="BY133" s="35">
        <f>J133+BY130</f>
        <v>19.102180355200041</v>
      </c>
      <c r="BZ133" s="35">
        <f>BY133/$AZ133</f>
        <v>0.25850777660345409</v>
      </c>
      <c r="CA133" s="35">
        <f>BY133/$BA133</f>
        <v>0.26481687070875631</v>
      </c>
      <c r="CB133" s="35">
        <f>K133+CB130</f>
        <v>69.769915399586992</v>
      </c>
      <c r="CC133" s="35">
        <f>CB133/$AZ133</f>
        <v>0.94418885008844067</v>
      </c>
      <c r="CD133" s="35">
        <f>CB133/$BA133</f>
        <v>0.96723255262866614</v>
      </c>
      <c r="CO133" s="7">
        <v>-0.70689643862795748</v>
      </c>
      <c r="CP133" s="7">
        <v>-4.4462344978349888</v>
      </c>
      <c r="CQ133" s="7">
        <v>-3.6394720592247687E-3</v>
      </c>
      <c r="CR133" s="7">
        <v>3.594129482438202E-2</v>
      </c>
      <c r="CS133" s="7">
        <v>0.26447975584216188</v>
      </c>
      <c r="CT133" s="7">
        <v>0.56003190782667467</v>
      </c>
      <c r="CU133" s="7">
        <v>0.68155935173017657</v>
      </c>
      <c r="CV133" s="7">
        <v>0.10000000000001119</v>
      </c>
      <c r="CW133" s="7">
        <v>0.83287884506511034</v>
      </c>
      <c r="CX133" s="7">
        <v>1.0610786159825913E-2</v>
      </c>
      <c r="CY133" s="7">
        <v>0.01</v>
      </c>
      <c r="CZ133" s="8">
        <v>1.7692363636363635</v>
      </c>
      <c r="DA133" s="15">
        <v>-2.0426124903736853E-2</v>
      </c>
      <c r="DB133" s="15">
        <v>0</v>
      </c>
      <c r="DC133" s="8">
        <v>1.8061285714285713</v>
      </c>
      <c r="DD133" s="15">
        <v>-3.6749447050850037E-3</v>
      </c>
      <c r="DE133" s="15">
        <v>0</v>
      </c>
      <c r="DF133" s="8">
        <v>1.7561699999999998</v>
      </c>
      <c r="DG133" s="15">
        <v>-1.6395634259665171E-2</v>
      </c>
      <c r="DH133" s="15">
        <v>0</v>
      </c>
      <c r="DI133" s="8">
        <v>1.8412333333333333</v>
      </c>
      <c r="DJ133" s="15">
        <v>3.4737910854847787E-2</v>
      </c>
      <c r="DK133" s="15">
        <v>1</v>
      </c>
      <c r="DL133" s="16">
        <v>2.073085031623334</v>
      </c>
      <c r="DM133" s="16">
        <v>8.7609511889863434E-2</v>
      </c>
      <c r="DN133" s="16">
        <v>-0.47749455796642915</v>
      </c>
      <c r="DO133" s="16">
        <v>0</v>
      </c>
      <c r="DP133" s="15"/>
      <c r="DQ133" s="15"/>
      <c r="DR133" s="15"/>
      <c r="DS133" s="15"/>
      <c r="DT133" s="25">
        <v>1452.5</v>
      </c>
      <c r="DU133" s="16">
        <v>2.073085031623334</v>
      </c>
      <c r="DV133" s="31">
        <v>799.7</v>
      </c>
      <c r="DW133" s="16">
        <v>8.7609511889863434E-2</v>
      </c>
      <c r="DX133" s="9">
        <v>48.828252953346755</v>
      </c>
      <c r="DY133" s="18">
        <v>-2.1849566711494198E-2</v>
      </c>
      <c r="DZ133" s="15">
        <v>0</v>
      </c>
      <c r="EA133" s="9">
        <v>49.918960613438529</v>
      </c>
      <c r="EB133" s="15">
        <v>-7.2254890483041019E-3</v>
      </c>
      <c r="EC133" s="15">
        <v>0</v>
      </c>
      <c r="ED133" s="9">
        <v>48.941106883458353</v>
      </c>
      <c r="EE133" s="15">
        <v>-1.7776397076960864E-2</v>
      </c>
      <c r="EF133" s="15">
        <v>0</v>
      </c>
      <c r="EG133" s="9">
        <v>51.850742196841949</v>
      </c>
      <c r="EH133" s="15">
        <v>2.9640088405613572E-2</v>
      </c>
      <c r="EI133" s="15">
        <v>1</v>
      </c>
      <c r="EJ133" s="16">
        <v>2.179617569549408</v>
      </c>
      <c r="EK133" s="16">
        <v>0.19113953185825316</v>
      </c>
      <c r="EL133" s="16">
        <v>-0.8902376206579854</v>
      </c>
      <c r="EM133" s="16">
        <v>-0.41483017889551999</v>
      </c>
      <c r="EP133" s="15"/>
      <c r="ET133" s="25">
        <v>1818.46</v>
      </c>
      <c r="EU133" s="16">
        <v>2.179617569549408</v>
      </c>
      <c r="EV133" s="25">
        <v>1001.18</v>
      </c>
      <c r="EW133" s="16">
        <v>0.19113953185825316</v>
      </c>
      <c r="EX133" s="7">
        <v>121.19313148545223</v>
      </c>
      <c r="EY133" s="7">
        <f t="shared" si="38"/>
        <v>1.1374871591197016</v>
      </c>
      <c r="EZ133" s="7">
        <f t="shared" si="39"/>
        <v>1.1042472524222397E-2</v>
      </c>
      <c r="FA133" s="7">
        <v>212.16860184934239</v>
      </c>
      <c r="FB133" s="7">
        <f t="shared" si="40"/>
        <v>1.9913592231996859</v>
      </c>
      <c r="FC133" s="7">
        <f t="shared" si="41"/>
        <v>1.9331672741745083E-2</v>
      </c>
      <c r="FD133" s="7">
        <v>90.447753931731086</v>
      </c>
      <c r="FE133" s="7">
        <f t="shared" si="42"/>
        <v>0.8489190551274145</v>
      </c>
      <c r="FF133" s="7">
        <f t="shared" si="43"/>
        <v>8.2411175074608798E-3</v>
      </c>
      <c r="FG133" s="7">
        <v>82.131488331884839</v>
      </c>
      <c r="FH133" s="7">
        <f t="shared" si="44"/>
        <v>0.77086475274486144</v>
      </c>
      <c r="FI133" s="7">
        <f t="shared" si="45"/>
        <v>7.4833836881853105E-3</v>
      </c>
      <c r="FJ133" s="7">
        <v>111.19832957296035</v>
      </c>
      <c r="FK133" s="7">
        <f t="shared" si="46"/>
        <v>1.0436785521957255</v>
      </c>
      <c r="FL133" s="7">
        <f t="shared" si="47"/>
        <v>1.0131799417991246E-2</v>
      </c>
      <c r="FM133" s="7">
        <v>106.6262140745152</v>
      </c>
      <c r="FN133" s="7">
        <f t="shared" si="48"/>
        <v>1.0007658672461017</v>
      </c>
      <c r="FO133" s="7">
        <f t="shared" si="49"/>
        <v>9.7152126102214315E-3</v>
      </c>
      <c r="FP133" s="7">
        <v>152.35436976583179</v>
      </c>
      <c r="FQ133" s="7">
        <f t="shared" si="50"/>
        <v>1.4299584235531637</v>
      </c>
      <c r="FR133" s="7">
        <f t="shared" si="51"/>
        <v>1.3881718555035151E-2</v>
      </c>
      <c r="FS133" s="7">
        <v>20.18013222398125</v>
      </c>
      <c r="FT133" s="7">
        <f t="shared" si="52"/>
        <v>0.18940546376484882</v>
      </c>
      <c r="FU133" s="7">
        <f t="shared" si="53"/>
        <v>1.8387061452012821E-3</v>
      </c>
      <c r="FV133" s="7">
        <v>99.479000090484561</v>
      </c>
      <c r="FW133" s="7">
        <f t="shared" si="54"/>
        <v>0.93368397877050358</v>
      </c>
      <c r="FX133" s="7">
        <f t="shared" si="55"/>
        <v>9.0639965464392198E-3</v>
      </c>
      <c r="FY133" s="7">
        <v>106.54461504360478</v>
      </c>
      <c r="FZ133" s="14">
        <v>103.01018695084348</v>
      </c>
      <c r="GA133" s="14">
        <f t="shared" si="56"/>
        <v>1.0343114423668403</v>
      </c>
      <c r="GR133" s="7"/>
      <c r="GS133" s="7"/>
      <c r="GT133" s="7"/>
      <c r="GU133" s="7"/>
      <c r="GV133" s="7"/>
      <c r="GW133" s="7"/>
      <c r="GX133" s="7"/>
      <c r="GY133" s="7"/>
      <c r="GZ133" s="7"/>
    </row>
    <row r="134" spans="1:208">
      <c r="A134" s="5">
        <v>133</v>
      </c>
      <c r="B134" s="6"/>
      <c r="P134" s="37"/>
      <c r="AG134" s="39"/>
      <c r="AH134" s="37"/>
      <c r="AJ134" s="39"/>
      <c r="AK134" s="37"/>
      <c r="AQ134" s="39"/>
      <c r="CO134" s="7">
        <v>2.5074265613533875E-2</v>
      </c>
      <c r="CP134" s="7">
        <v>-4.0896784140968867</v>
      </c>
      <c r="CQ134" s="7">
        <v>0.2536657933986497</v>
      </c>
      <c r="CR134" s="7">
        <v>-7.3778521317835466E-2</v>
      </c>
      <c r="CS134" s="7">
        <v>0.31576591302799883</v>
      </c>
      <c r="CT134" s="7">
        <v>-0.11263957850000672</v>
      </c>
      <c r="CU134" s="7">
        <v>0.21733016304348318</v>
      </c>
      <c r="CV134" s="7">
        <v>9.0000000000012292E-2</v>
      </c>
      <c r="CW134" s="7">
        <v>9.0449201367359677E-3</v>
      </c>
      <c r="CX134" s="7">
        <v>3.6970996058038885E-2</v>
      </c>
      <c r="CY134" s="7">
        <v>0.04</v>
      </c>
      <c r="CZ134" s="8">
        <v>1.759163636363636</v>
      </c>
      <c r="DA134" s="15">
        <v>-5.6932626299996958E-3</v>
      </c>
      <c r="DB134" s="15">
        <v>0</v>
      </c>
      <c r="DC134" s="8">
        <v>1.7692363636363635</v>
      </c>
      <c r="DD134" s="15">
        <v>-2.0426124903736853E-2</v>
      </c>
      <c r="DE134" s="15">
        <v>0</v>
      </c>
      <c r="DF134" s="8">
        <v>1.8127904761904761</v>
      </c>
      <c r="DG134" s="15">
        <v>3.2240885671931618E-2</v>
      </c>
      <c r="DH134" s="15">
        <v>1</v>
      </c>
      <c r="DI134" s="8">
        <v>1.7854434782608695</v>
      </c>
      <c r="DJ134" s="15">
        <v>-3.0300263449751341E-2</v>
      </c>
      <c r="DK134" s="15">
        <v>0</v>
      </c>
      <c r="DL134" s="16">
        <v>1.3493975903614341</v>
      </c>
      <c r="DM134" s="16">
        <v>2.5009378516926972E-2</v>
      </c>
      <c r="DN134" s="16">
        <v>0.40217314612291943</v>
      </c>
      <c r="DO134" s="16">
        <v>-7.5037518759379918E-2</v>
      </c>
      <c r="DP134" s="15"/>
      <c r="DQ134" s="15"/>
      <c r="DR134" s="15"/>
      <c r="DS134" s="15"/>
      <c r="DT134" s="25">
        <v>1472.1</v>
      </c>
      <c r="DU134" s="16">
        <v>1.3493975903614341</v>
      </c>
      <c r="DV134" s="31">
        <v>799.9</v>
      </c>
      <c r="DW134" s="16">
        <v>2.5009378516926972E-2</v>
      </c>
      <c r="DX134" s="9">
        <v>48.554286826040929</v>
      </c>
      <c r="DY134" s="18">
        <v>-5.6108115841783934E-3</v>
      </c>
      <c r="DZ134" s="15">
        <v>0</v>
      </c>
      <c r="EA134" s="9">
        <v>48.828252953346755</v>
      </c>
      <c r="EB134" s="15">
        <v>-2.1849566711494198E-2</v>
      </c>
      <c r="EC134" s="15">
        <v>0</v>
      </c>
      <c r="ED134" s="9">
        <v>50.282274638160374</v>
      </c>
      <c r="EE134" s="15">
        <v>2.740370702885199E-2</v>
      </c>
      <c r="EF134" s="15">
        <v>1</v>
      </c>
      <c r="EG134" s="9">
        <v>49.826848731605025</v>
      </c>
      <c r="EH134" s="15">
        <v>-3.9033066442011141E-2</v>
      </c>
      <c r="EI134" s="15">
        <v>0</v>
      </c>
      <c r="EJ134" s="16">
        <v>1.3901873013428823</v>
      </c>
      <c r="EK134" s="16">
        <v>6.5922211790092611E-2</v>
      </c>
      <c r="EL134" s="16">
        <v>0.53837549572350873</v>
      </c>
      <c r="EM134" s="16">
        <v>6.1081849678568112E-2</v>
      </c>
      <c r="EP134" s="15"/>
      <c r="ET134" s="25">
        <v>1843.74</v>
      </c>
      <c r="EU134" s="16">
        <v>1.3901873013428823</v>
      </c>
      <c r="EV134" s="25">
        <v>1001.84</v>
      </c>
      <c r="EW134" s="16">
        <v>6.5922211790092611E-2</v>
      </c>
      <c r="EX134" s="7">
        <v>121.2485940387598</v>
      </c>
      <c r="EY134" s="7">
        <f t="shared" si="38"/>
        <v>1.1371926787198745</v>
      </c>
      <c r="EZ134" s="7">
        <f t="shared" si="39"/>
        <v>1.1030917978759453E-2</v>
      </c>
      <c r="FA134" s="7">
        <v>199.40190992392181</v>
      </c>
      <c r="FB134" s="7">
        <f t="shared" si="40"/>
        <v>1.8701939918227455</v>
      </c>
      <c r="FC134" s="7">
        <f t="shared" si="41"/>
        <v>1.814112675381304E-2</v>
      </c>
      <c r="FD134" s="7">
        <v>90.930854737751915</v>
      </c>
      <c r="FE134" s="7">
        <f t="shared" si="42"/>
        <v>0.85284207291060121</v>
      </c>
      <c r="FF134" s="7">
        <f t="shared" si="43"/>
        <v>8.2726798467451443E-3</v>
      </c>
      <c r="FG134" s="7">
        <v>81.997114412939396</v>
      </c>
      <c r="FH134" s="7">
        <f t="shared" si="44"/>
        <v>0.76905236655150211</v>
      </c>
      <c r="FI134" s="7">
        <f t="shared" si="45"/>
        <v>7.4599087169204166E-3</v>
      </c>
      <c r="FJ134" s="7">
        <v>111.86522190663628</v>
      </c>
      <c r="FK134" s="7">
        <f t="shared" si="46"/>
        <v>1.049185867795998</v>
      </c>
      <c r="FL134" s="7">
        <f t="shared" si="47"/>
        <v>1.0177240382130633E-2</v>
      </c>
      <c r="FM134" s="7">
        <v>106.39347117791114</v>
      </c>
      <c r="FN134" s="7">
        <f t="shared" si="48"/>
        <v>0.99786622225439925</v>
      </c>
      <c r="FO134" s="7">
        <f t="shared" si="49"/>
        <v>9.6794330964685062E-3</v>
      </c>
      <c r="FP134" s="7">
        <v>152.9028119290912</v>
      </c>
      <c r="FQ134" s="7">
        <f t="shared" si="50"/>
        <v>1.4340781405338177</v>
      </c>
      <c r="FR134" s="7">
        <f t="shared" si="51"/>
        <v>1.391074585633801E-2</v>
      </c>
      <c r="FS134" s="7">
        <v>20.288294342982848</v>
      </c>
      <c r="FT134" s="7">
        <f t="shared" si="52"/>
        <v>0.19028426658026698</v>
      </c>
      <c r="FU134" s="7">
        <f t="shared" si="53"/>
        <v>1.8457823169053082E-3</v>
      </c>
      <c r="FV134" s="7">
        <v>99.49704280673231</v>
      </c>
      <c r="FW134" s="7">
        <f t="shared" si="54"/>
        <v>0.93318450025015443</v>
      </c>
      <c r="FX134" s="7">
        <f t="shared" si="55"/>
        <v>9.0520119184171986E-3</v>
      </c>
      <c r="FY134" s="7">
        <v>106.62097664509065</v>
      </c>
      <c r="FZ134" s="14">
        <v>103.09139102562379</v>
      </c>
      <c r="GA134" s="14">
        <f t="shared" si="56"/>
        <v>1.0342374429557319</v>
      </c>
      <c r="GR134" s="7"/>
      <c r="GS134" s="7"/>
      <c r="GT134" s="7"/>
      <c r="GU134" s="7"/>
      <c r="GV134" s="7"/>
      <c r="GW134" s="7"/>
      <c r="GX134" s="7"/>
      <c r="GY134" s="7"/>
      <c r="GZ134" s="7"/>
    </row>
    <row r="135" spans="1:208">
      <c r="A135" s="5">
        <v>134</v>
      </c>
      <c r="B135" s="6"/>
      <c r="P135" s="37"/>
      <c r="AG135" s="39"/>
      <c r="AH135" s="37"/>
      <c r="AJ135" s="39"/>
      <c r="AK135" s="37"/>
      <c r="AQ135" s="39"/>
      <c r="CO135" s="7">
        <v>1.7207491549216192</v>
      </c>
      <c r="CP135" s="7">
        <v>-0.395612423045133</v>
      </c>
      <c r="CQ135" s="7">
        <v>0.46356356317764913</v>
      </c>
      <c r="CR135" s="7">
        <v>1.2994062482141189E-2</v>
      </c>
      <c r="CS135" s="7">
        <v>0.36513036159879775</v>
      </c>
      <c r="CT135" s="7">
        <v>0.57087466342395921</v>
      </c>
      <c r="CU135" s="7">
        <v>0.17069186764269162</v>
      </c>
      <c r="CV135" s="7">
        <v>3.999999999997339E-2</v>
      </c>
      <c r="CW135" s="7">
        <v>3.2837401039942371E-2</v>
      </c>
      <c r="CX135" s="7">
        <v>0.45446905530941439</v>
      </c>
      <c r="CY135" s="7">
        <v>0.45</v>
      </c>
      <c r="CZ135" s="8">
        <v>1.7183095238095238</v>
      </c>
      <c r="DA135" s="15">
        <v>-2.322359995944534E-2</v>
      </c>
      <c r="DB135" s="15">
        <v>0</v>
      </c>
      <c r="DC135" s="8">
        <v>1.759163636363636</v>
      </c>
      <c r="DD135" s="15">
        <v>-5.6932626299996958E-3</v>
      </c>
      <c r="DE135" s="15">
        <v>0</v>
      </c>
      <c r="DF135" s="8">
        <v>1.8061285714285713</v>
      </c>
      <c r="DG135" s="15">
        <v>-3.6749447050850037E-3</v>
      </c>
      <c r="DH135" s="15">
        <v>0</v>
      </c>
      <c r="DI135" s="8">
        <v>1.7561699999999998</v>
      </c>
      <c r="DJ135" s="15">
        <v>-1.6395634259665171E-2</v>
      </c>
      <c r="DK135" s="15">
        <v>0</v>
      </c>
      <c r="DL135" s="16">
        <v>1.8273215134841481</v>
      </c>
      <c r="DM135" s="16">
        <v>1.2501562695343971E-2</v>
      </c>
      <c r="DN135" s="16">
        <v>2.073085031623334</v>
      </c>
      <c r="DO135" s="16">
        <v>8.7609511889863434E-2</v>
      </c>
      <c r="DP135" s="15"/>
      <c r="DQ135" s="15"/>
      <c r="DR135" s="15"/>
      <c r="DS135" s="15"/>
      <c r="DT135" s="24">
        <v>1499</v>
      </c>
      <c r="DU135" s="16">
        <v>1.8273215134841481</v>
      </c>
      <c r="DV135" s="29">
        <v>800</v>
      </c>
      <c r="DW135" s="16">
        <v>1.2501562695343971E-2</v>
      </c>
      <c r="DX135" s="9">
        <v>47.448425730367262</v>
      </c>
      <c r="DY135" s="18">
        <v>-2.2775766424820869E-2</v>
      </c>
      <c r="DZ135" s="15">
        <v>0</v>
      </c>
      <c r="EA135" s="9">
        <v>48.554286826040929</v>
      </c>
      <c r="EB135" s="15">
        <v>-5.6108115841783934E-3</v>
      </c>
      <c r="EC135" s="15">
        <v>0</v>
      </c>
      <c r="ED135" s="9">
        <v>49.918960613438529</v>
      </c>
      <c r="EE135" s="15">
        <v>-7.2254890483041019E-3</v>
      </c>
      <c r="EF135" s="15">
        <v>0</v>
      </c>
      <c r="EG135" s="9">
        <v>48.941106883458353</v>
      </c>
      <c r="EH135" s="15">
        <v>-1.7776397076960864E-2</v>
      </c>
      <c r="EI135" s="15">
        <v>0</v>
      </c>
      <c r="EJ135" s="16">
        <v>1.2713289292416441</v>
      </c>
      <c r="EK135" s="16">
        <v>-0.53301924458996064</v>
      </c>
      <c r="EL135" s="16">
        <v>2.179617569549408</v>
      </c>
      <c r="EM135" s="16">
        <v>0.19113953185825316</v>
      </c>
      <c r="EP135" s="15"/>
      <c r="ET135" s="25">
        <v>1867.18</v>
      </c>
      <c r="EU135" s="16">
        <v>1.2713289292416441</v>
      </c>
      <c r="EV135" s="24">
        <v>996.5</v>
      </c>
      <c r="EW135" s="16">
        <v>-0.53301924458996064</v>
      </c>
      <c r="EX135" s="7">
        <v>125.05572735095774</v>
      </c>
      <c r="EY135" s="7">
        <f t="shared" si="38"/>
        <v>1.1626601104918144</v>
      </c>
      <c r="EZ135" s="7">
        <f t="shared" si="39"/>
        <v>1.1178854202097967E-2</v>
      </c>
      <c r="FA135" s="7">
        <v>198.2174387734284</v>
      </c>
      <c r="FB135" s="7">
        <f t="shared" si="40"/>
        <v>1.8428544949321246</v>
      </c>
      <c r="FC135" s="7">
        <f t="shared" si="41"/>
        <v>1.77188513896918E-2</v>
      </c>
      <c r="FD135" s="7">
        <v>91.815940611179769</v>
      </c>
      <c r="FE135" s="7">
        <f t="shared" si="42"/>
        <v>0.85362529103779261</v>
      </c>
      <c r="FF135" s="7">
        <f t="shared" si="43"/>
        <v>8.2075170427050714E-3</v>
      </c>
      <c r="FG135" s="7">
        <v>82.020763231701906</v>
      </c>
      <c r="FH135" s="7">
        <f t="shared" si="44"/>
        <v>0.76255819434777095</v>
      </c>
      <c r="FI135" s="7">
        <f t="shared" si="45"/>
        <v>7.3319165234136015E-3</v>
      </c>
      <c r="FJ135" s="7">
        <v>112.63880615748607</v>
      </c>
      <c r="FK135" s="7">
        <f t="shared" si="46"/>
        <v>1.0472183048857846</v>
      </c>
      <c r="FL135" s="7">
        <f t="shared" si="47"/>
        <v>1.0068893430199765E-2</v>
      </c>
      <c r="FM135" s="7">
        <v>107.57171921182706</v>
      </c>
      <c r="FN135" s="7">
        <f t="shared" si="48"/>
        <v>1.0001089081959542</v>
      </c>
      <c r="FO135" s="7">
        <f t="shared" si="49"/>
        <v>9.6159415551056397E-3</v>
      </c>
      <c r="FP135" s="7">
        <v>153.33449646209388</v>
      </c>
      <c r="FQ135" s="7">
        <f t="shared" si="50"/>
        <v>1.4255716741266027</v>
      </c>
      <c r="FR135" s="7">
        <f t="shared" si="51"/>
        <v>1.3706721126745152E-2</v>
      </c>
      <c r="FS135" s="7">
        <v>20.336409660720012</v>
      </c>
      <c r="FT135" s="7">
        <f t="shared" si="52"/>
        <v>0.18907036729940263</v>
      </c>
      <c r="FU135" s="7">
        <f t="shared" si="53"/>
        <v>1.8178916184568058E-3</v>
      </c>
      <c r="FV135" s="7">
        <v>99.562552450741578</v>
      </c>
      <c r="FW135" s="7">
        <f t="shared" si="54"/>
        <v>0.92564659520441972</v>
      </c>
      <c r="FX135" s="7">
        <f t="shared" si="55"/>
        <v>8.8999942778474252E-3</v>
      </c>
      <c r="FY135" s="7">
        <v>107.5600050457207</v>
      </c>
      <c r="FZ135" s="14">
        <v>104.0053022852391</v>
      </c>
      <c r="GA135" s="14">
        <f t="shared" si="56"/>
        <v>1.0341780917162537</v>
      </c>
      <c r="GR135" s="7"/>
      <c r="GS135" s="7"/>
      <c r="GT135" s="7"/>
      <c r="GU135" s="7"/>
      <c r="GV135" s="7"/>
      <c r="GW135" s="7"/>
      <c r="GX135" s="7"/>
      <c r="GY135" s="7"/>
      <c r="GZ135" s="7"/>
    </row>
    <row r="136" spans="1:208">
      <c r="A136" s="5">
        <v>135</v>
      </c>
      <c r="B136" s="40" t="s">
        <v>235</v>
      </c>
      <c r="C136" s="35">
        <f>((1+'Teste IPCA e Camb trim'!CO136/100)*(1+'Teste IPCA e Camb trim'!CO137/100)*(1+CO138/100)-1)*100</f>
        <v>6.6390668554463073</v>
      </c>
      <c r="D136" s="35">
        <f>((1+'Teste IPCA e Camb trim'!CP136/100)*(1+'Teste IPCA e Camb trim'!CP137/100)*(1+CP138/100)-1)*100</f>
        <v>4.5093973383443009</v>
      </c>
      <c r="E136" s="35">
        <f>((1+'Teste IPCA e Camb trim'!CQ136/100)*(1+'Teste IPCA e Camb trim'!CQ137/100)*(1+CQ138/100)-1)*100</f>
        <v>2.5058430790517949</v>
      </c>
      <c r="F136" s="35">
        <f>((1+'Teste IPCA e Camb trim'!CR136/100)*(1+'Teste IPCA e Camb trim'!CR137/100)*(1+CR138/100)-1)*100</f>
        <v>0.26898867138533955</v>
      </c>
      <c r="G136" s="35">
        <f>((1+'Teste IPCA e Camb trim'!CS136/100)*(1+'Teste IPCA e Camb trim'!CS137/100)*(1+CS138/100)-1)*100</f>
        <v>1.9388561166854057</v>
      </c>
      <c r="H136" s="35">
        <f>((1+'Teste IPCA e Camb trim'!CT136/100)*(1+'Teste IPCA e Camb trim'!CT137/100)*(1+CT138/100)-1)*100</f>
        <v>1.5413501490311621</v>
      </c>
      <c r="I136" s="35">
        <f>((1+'Teste IPCA e Camb trim'!CU136/100)*(1+'Teste IPCA e Camb trim'!CU137/100)*(1+CU138/100)-1)*100</f>
        <v>1.2571780185723913</v>
      </c>
      <c r="J136" s="35">
        <f>((1+'Teste IPCA e Camb trim'!CV136/100)*(1+'Teste IPCA e Camb trim'!CV137/100)*(1+CV138/100)-1)*100</f>
        <v>-0.17031996639998992</v>
      </c>
      <c r="K136" s="35">
        <f>((1+'Teste IPCA e Camb trim'!CW136/100)*(1+'Teste IPCA e Camb trim'!CW137/100)*(1+CW138/100)-1)*100</f>
        <v>2.358234241752255</v>
      </c>
      <c r="L136" s="35">
        <f>((1+'Teste IPCA e Camb trim'!CX136/100)*(1+'Teste IPCA e Camb trim'!CX137/100)*(1+CX138/100)-1)*100</f>
        <v>2.231360180256825</v>
      </c>
      <c r="M136" s="35">
        <f>((1+'Teste IPCA e Camb trim'!CY136/100)*(1+'Teste IPCA e Camb trim'!CY137/100)*(1+CY138/100)-1)*100</f>
        <v>2.2262182174999978</v>
      </c>
      <c r="N136" s="35">
        <f>AVERAGE(CZ136:CZ138)</f>
        <v>1.6963476811594205</v>
      </c>
      <c r="O136" s="39">
        <f>(N136-N133)/N133</f>
        <v>-3.0050544939789817E-2</v>
      </c>
      <c r="P136" s="37">
        <f>IF(O136&gt;0,1,0)</f>
        <v>0</v>
      </c>
      <c r="Q136" s="35">
        <v>1.7489031746031742</v>
      </c>
      <c r="R136" s="35">
        <v>-2.3884166880247637E-2</v>
      </c>
      <c r="S136" s="35">
        <v>0</v>
      </c>
      <c r="T136" s="35">
        <f>((1+'Teste IPCA e Camb trim'!DL136/100)*(1+'Teste IPCA e Camb trim'!DL137/100)*(1+DL138/100)-1)*100</f>
        <v>1.0740493662441564</v>
      </c>
      <c r="U136" s="35">
        <f>((1+'Teste IPCA e Camb trim'!DM136/100)*(1+'Teste IPCA e Camb trim'!DM137/100)*(1+DM138/100)-1)*100</f>
        <v>9.7500000000000142</v>
      </c>
      <c r="V136" s="35">
        <f>((1+'Teste IPCA e Camb trim'!DN136/100)*(1+'Teste IPCA e Camb trim'!DN137/100)*(1+DN138/100)-1)*100</f>
        <v>4.3304647160068876</v>
      </c>
      <c r="W136" s="35">
        <f>((1+'Teste IPCA e Camb trim'!DO136/100)*(1+'Teste IPCA e Camb trim'!DO137/100)*(1+DO138/100)-1)*100</f>
        <v>6.1898211829436223</v>
      </c>
      <c r="AB136" s="35">
        <f>AVERAGE(DT136:DT138)</f>
        <v>1515.7333333333336</v>
      </c>
      <c r="AC136" s="39">
        <f>(AB136-AB133)/AB133</f>
        <v>2.7941043493986826E-2</v>
      </c>
      <c r="AD136" s="35">
        <f>AVERAGE(DV136:DV138)</f>
        <v>862.23333333333323</v>
      </c>
      <c r="AE136" s="39">
        <f>(AD136-AD133)/AD133</f>
        <v>7.7971328554758995E-2</v>
      </c>
      <c r="AF136" s="35">
        <f>AVERAGE(DX136:DX138)</f>
        <v>46.306225793641694</v>
      </c>
      <c r="AG136" s="39">
        <f>(AF136-AF133)/AF133</f>
        <v>-4.0821989330946322E-2</v>
      </c>
      <c r="AH136" s="37">
        <f>IF(AG136&gt;0,1,0)</f>
        <v>0</v>
      </c>
      <c r="AI136" s="35">
        <v>48.276988503251651</v>
      </c>
      <c r="AJ136" s="39">
        <f>(AI136-AI133)/AI133</f>
        <v>-2.8907797501249655E-2</v>
      </c>
      <c r="AK136" s="37">
        <f>IF(AJ136&gt;0,1,0)</f>
        <v>0</v>
      </c>
      <c r="AL136" s="35">
        <f>((1+'Teste IPCA e Camb trim'!EJ136/100)*(1+'Teste IPCA e Camb trim'!EJ137/100)*(1+EJ138/100)-1)*100</f>
        <v>-1.2912520485437895</v>
      </c>
      <c r="AM136" s="35">
        <f>((1+'Teste IPCA e Camb trim'!EK136/100)*(1+'Teste IPCA e Camb trim'!EK137/100)*(1+EK138/100)-1)*100</f>
        <v>7.1811339688911069</v>
      </c>
      <c r="AN136" s="35">
        <f>((1+'Teste IPCA e Camb trim'!EL136/100)*(1+'Teste IPCA e Camb trim'!EL137/100)*(1+EL138/100)-1)*100</f>
        <v>2.9447994456847981</v>
      </c>
      <c r="AO136" s="35">
        <f>((1+'Teste IPCA e Camb trim'!EM136/100)*(1+'Teste IPCA e Camb trim'!EM137/100)*(1+EM138/100)-1)*100</f>
        <v>4.7803591761720998</v>
      </c>
      <c r="AQ136" s="39"/>
      <c r="AV136" s="35">
        <f>AVERAGE(ET136:ET138)</f>
        <v>1857.2833333333331</v>
      </c>
      <c r="AW136" s="39">
        <f>(AV136-AV133)/AV133</f>
        <v>7.680788804531229E-3</v>
      </c>
      <c r="AX136" s="35">
        <f>AVERAGE(EV136:EV138)</f>
        <v>1056.4366666666667</v>
      </c>
      <c r="AY136" s="39">
        <f>(AX136-AX133)/AX133</f>
        <v>5.6605723582439878E-2</v>
      </c>
      <c r="AZ136" s="35">
        <f>L136+AZ133</f>
        <v>76.125386140266585</v>
      </c>
      <c r="BA136" s="35">
        <f>M136+BA133</f>
        <v>74.359765842600069</v>
      </c>
      <c r="BB136" s="35">
        <f>AZ136/$BA136</f>
        <v>1.0237442960942598</v>
      </c>
      <c r="BD136" s="35">
        <f>C136+BD133</f>
        <v>90.504104255938799</v>
      </c>
      <c r="BE136" s="35">
        <f>BD136/$AZ136</f>
        <v>1.1888820384986734</v>
      </c>
      <c r="BF136" s="35">
        <f>BD136/$BA136</f>
        <v>1.2171112056419331</v>
      </c>
      <c r="BG136" s="35">
        <f>D136+BG133</f>
        <v>124.79533197527759</v>
      </c>
      <c r="BH136" s="35">
        <f>BG136/$AZ136</f>
        <v>1.639339231006764</v>
      </c>
      <c r="BI136" s="35">
        <f>BG136/$BA136</f>
        <v>1.6782641871067245</v>
      </c>
      <c r="BJ136" s="35">
        <f>E136+BJ133</f>
        <v>68.37014478115708</v>
      </c>
      <c r="BK136" s="35">
        <f>BJ136/$AZ136</f>
        <v>0.89812542500842085</v>
      </c>
      <c r="BL136" s="35">
        <f>BJ136/$BA136</f>
        <v>0.91945078102960365</v>
      </c>
      <c r="BM136" s="35">
        <f>F136+BM133</f>
        <v>61.122691634654892</v>
      </c>
      <c r="BN136" s="35">
        <f>BM136/$AZ136</f>
        <v>0.80292126889224402</v>
      </c>
      <c r="BO136" s="35">
        <f>BM136/$BA136</f>
        <v>0.82198606924120021</v>
      </c>
      <c r="BP136" s="35">
        <f>G136+BP133</f>
        <v>78.176229637911518</v>
      </c>
      <c r="BQ136" s="35">
        <f>BP136/$AZ136</f>
        <v>1.0269403362219549</v>
      </c>
      <c r="BR136" s="35">
        <f>BP136/$BA136</f>
        <v>1.0513243116363478</v>
      </c>
      <c r="BS136" s="35">
        <f>H136+BS133</f>
        <v>75.2841538946046</v>
      </c>
      <c r="BT136" s="35">
        <f>BS136/$AZ136</f>
        <v>0.98894938615993422</v>
      </c>
      <c r="BU136" s="35">
        <f>BS136/$BA136</f>
        <v>1.012431293207152</v>
      </c>
      <c r="BV136" s="35">
        <f>I136+BV133</f>
        <v>96.917815531595394</v>
      </c>
      <c r="BW136" s="35">
        <f>BV136/$AZ136</f>
        <v>1.2731339760039737</v>
      </c>
      <c r="BX136" s="35">
        <f>BV136/$BA136</f>
        <v>1.3033636460978741</v>
      </c>
      <c r="BY136" s="35">
        <f>J136+BY133</f>
        <v>18.93186038880005</v>
      </c>
      <c r="BZ136" s="35">
        <f>BY136/$AZ136</f>
        <v>0.24869312786035286</v>
      </c>
      <c r="CA136" s="35">
        <f>BY136/$BA136</f>
        <v>0.25459817112487665</v>
      </c>
      <c r="CB136" s="35">
        <f>K136+CB133</f>
        <v>72.128149641339249</v>
      </c>
      <c r="CC136" s="35">
        <f>CB136/$AZ136</f>
        <v>0.94749141250249769</v>
      </c>
      <c r="CD136" s="35">
        <f>CB136/$BA136</f>
        <v>0.96998892914772539</v>
      </c>
      <c r="CO136" s="7">
        <v>2.441748958573986</v>
      </c>
      <c r="CP136" s="7">
        <v>2.20976230191825</v>
      </c>
      <c r="CQ136" s="7">
        <v>0.72257785693898846</v>
      </c>
      <c r="CR136" s="7">
        <v>0.18638231676089134</v>
      </c>
      <c r="CS136" s="7">
        <v>0.53255732772126141</v>
      </c>
      <c r="CT136" s="7">
        <v>0.49348680072016649</v>
      </c>
      <c r="CU136" s="7">
        <v>0.50658250361819146</v>
      </c>
      <c r="CV136" s="7">
        <v>-9.9999999999766942E-3</v>
      </c>
      <c r="CW136" s="7">
        <v>0.49350207000375956</v>
      </c>
      <c r="CX136" s="7">
        <v>0.75206290762250827</v>
      </c>
      <c r="CY136" s="7">
        <v>0.75</v>
      </c>
      <c r="CZ136" s="8">
        <v>1.6831</v>
      </c>
      <c r="DA136" s="15">
        <v>-2.0490792445509887E-2</v>
      </c>
      <c r="DB136" s="15">
        <v>0</v>
      </c>
      <c r="DC136" s="8">
        <v>1.7183095238095238</v>
      </c>
      <c r="DD136" s="15">
        <v>-2.322359995944534E-2</v>
      </c>
      <c r="DE136" s="15">
        <v>0</v>
      </c>
      <c r="DF136" s="8">
        <v>1.7692363636363635</v>
      </c>
      <c r="DG136" s="15">
        <v>-2.0426124903736853E-2</v>
      </c>
      <c r="DH136" s="15">
        <v>0</v>
      </c>
      <c r="DI136" s="8">
        <v>1.8127904761904761</v>
      </c>
      <c r="DJ136" s="15">
        <v>3.2240885671931618E-2</v>
      </c>
      <c r="DK136" s="15">
        <v>1</v>
      </c>
      <c r="DL136" s="16">
        <v>1.0940627084723209</v>
      </c>
      <c r="DM136" s="16">
        <v>6.150000000000011</v>
      </c>
      <c r="DN136" s="16">
        <v>1.3493975903614341</v>
      </c>
      <c r="DO136" s="16">
        <v>2.5009378516926972E-2</v>
      </c>
      <c r="DP136" s="15"/>
      <c r="DQ136" s="15"/>
      <c r="DR136" s="15"/>
      <c r="DS136" s="15"/>
      <c r="DT136" s="25">
        <v>1515.4</v>
      </c>
      <c r="DU136" s="16">
        <v>1.0940627084723209</v>
      </c>
      <c r="DV136" s="31">
        <v>849.2</v>
      </c>
      <c r="DW136" s="16">
        <v>6.150000000000011</v>
      </c>
      <c r="DX136" s="9">
        <v>46.266104104565464</v>
      </c>
      <c r="DY136" s="18">
        <v>-2.4918036954914218E-2</v>
      </c>
      <c r="DZ136" s="15">
        <v>0</v>
      </c>
      <c r="EA136" s="9">
        <v>47.448425730367262</v>
      </c>
      <c r="EB136" s="15">
        <v>-2.2775766424820869E-2</v>
      </c>
      <c r="EC136" s="15">
        <v>0</v>
      </c>
      <c r="ED136" s="9">
        <v>48.828252953346755</v>
      </c>
      <c r="EE136" s="15">
        <v>-2.1849566711494198E-2</v>
      </c>
      <c r="EF136" s="15">
        <v>0</v>
      </c>
      <c r="EG136" s="9">
        <v>50.282274638160374</v>
      </c>
      <c r="EH136" s="15">
        <v>2.740370702885199E-2</v>
      </c>
      <c r="EI136" s="15">
        <v>1</v>
      </c>
      <c r="EJ136" s="16">
        <v>0.25867886331258916</v>
      </c>
      <c r="EK136" s="16">
        <v>5.272453587556436</v>
      </c>
      <c r="EL136" s="16">
        <v>1.3901873013428823</v>
      </c>
      <c r="EM136" s="16">
        <v>6.5922211790092611E-2</v>
      </c>
      <c r="EP136" s="15"/>
      <c r="ET136" s="25">
        <v>1872.01</v>
      </c>
      <c r="EU136" s="16">
        <v>0.25867886331258916</v>
      </c>
      <c r="EV136" s="25">
        <v>1049.04</v>
      </c>
      <c r="EW136" s="16">
        <v>5.272453587556436</v>
      </c>
      <c r="EX136" s="7">
        <v>130.55102322976086</v>
      </c>
      <c r="EY136" s="7">
        <f t="shared" si="38"/>
        <v>1.1963878534526209</v>
      </c>
      <c r="EZ136" s="7">
        <f t="shared" si="39"/>
        <v>1.1336371590654815E-2</v>
      </c>
      <c r="FA136" s="7">
        <v>204.80733531318975</v>
      </c>
      <c r="FB136" s="7">
        <f t="shared" si="40"/>
        <v>1.8768830929456906</v>
      </c>
      <c r="FC136" s="7">
        <f t="shared" si="41"/>
        <v>1.7784403370902726E-2</v>
      </c>
      <c r="FD136" s="7">
        <v>93.201960124115388</v>
      </c>
      <c r="FE136" s="7">
        <f t="shared" si="42"/>
        <v>0.85411581044619467</v>
      </c>
      <c r="FF136" s="7">
        <f t="shared" si="43"/>
        <v>8.0931732804948621E-3</v>
      </c>
      <c r="FG136" s="7">
        <v>82.360017747199009</v>
      </c>
      <c r="FH136" s="7">
        <f t="shared" si="44"/>
        <v>0.75475873267938443</v>
      </c>
      <c r="FI136" s="7">
        <f t="shared" si="45"/>
        <v>7.1517154159105208E-3</v>
      </c>
      <c r="FJ136" s="7">
        <v>113.7712297012568</v>
      </c>
      <c r="FK136" s="7">
        <f t="shared" si="46"/>
        <v>1.0426154764593416</v>
      </c>
      <c r="FL136" s="7">
        <f t="shared" si="47"/>
        <v>9.8793016271447685E-3</v>
      </c>
      <c r="FM136" s="7">
        <v>108.59605824816536</v>
      </c>
      <c r="FN136" s="7">
        <f t="shared" si="48"/>
        <v>0.99518948076173075</v>
      </c>
      <c r="FO136" s="7">
        <f t="shared" si="49"/>
        <v>9.429916664957667E-3</v>
      </c>
      <c r="FP136" s="7">
        <v>154.61784469680006</v>
      </c>
      <c r="FQ136" s="7">
        <f t="shared" si="50"/>
        <v>1.4169395746268345</v>
      </c>
      <c r="FR136" s="7">
        <f t="shared" si="51"/>
        <v>1.3426209145402601E-2</v>
      </c>
      <c r="FS136" s="7">
        <v>20.324376019753963</v>
      </c>
      <c r="FT136" s="7">
        <f t="shared" si="52"/>
        <v>0.18625542716921614</v>
      </c>
      <c r="FU136" s="7">
        <f t="shared" si="53"/>
        <v>1.7648630643256498E-3</v>
      </c>
      <c r="FV136" s="7">
        <v>100.54739777803832</v>
      </c>
      <c r="FW136" s="7">
        <f t="shared" si="54"/>
        <v>0.92143042943604847</v>
      </c>
      <c r="FX136" s="7">
        <f t="shared" si="55"/>
        <v>8.731012867506811E-3</v>
      </c>
      <c r="FY136" s="7">
        <v>109.12098685472897</v>
      </c>
      <c r="FZ136" s="14">
        <v>105.5353420523784</v>
      </c>
      <c r="GA136" s="14">
        <f t="shared" si="56"/>
        <v>1.0339757727849215</v>
      </c>
      <c r="GR136" s="7"/>
      <c r="GS136" s="7"/>
      <c r="GT136" s="7"/>
      <c r="GU136" s="7"/>
      <c r="GV136" s="7"/>
      <c r="GW136" s="7"/>
      <c r="GX136" s="7"/>
      <c r="GY136" s="7"/>
      <c r="GZ136" s="7"/>
    </row>
    <row r="137" spans="1:208">
      <c r="A137" s="5">
        <v>136</v>
      </c>
      <c r="B137" s="6"/>
      <c r="P137" s="37"/>
      <c r="AG137" s="39"/>
      <c r="AH137" s="37"/>
      <c r="AJ137" s="39"/>
      <c r="AK137" s="37"/>
      <c r="AQ137" s="39"/>
      <c r="CO137" s="7">
        <v>2.8252934770687022</v>
      </c>
      <c r="CP137" s="7">
        <v>2.4053774834436936</v>
      </c>
      <c r="CQ137" s="7">
        <v>0.78169115548669676</v>
      </c>
      <c r="CR137" s="7">
        <v>7.2431408602602332E-2</v>
      </c>
      <c r="CS137" s="7">
        <v>0.67129177886189328</v>
      </c>
      <c r="CT137" s="7">
        <v>0.35985452094118298</v>
      </c>
      <c r="CU137" s="7">
        <v>0.51333374117317199</v>
      </c>
      <c r="CV137" s="7">
        <v>-0.28000000000001357</v>
      </c>
      <c r="CW137" s="7">
        <v>0.68379085892174007</v>
      </c>
      <c r="CX137" s="7">
        <v>0.83183590632820437</v>
      </c>
      <c r="CY137" s="7">
        <v>0.83</v>
      </c>
      <c r="CZ137" s="8">
        <v>1.7129300000000001</v>
      </c>
      <c r="DA137" s="15">
        <v>1.7723248767155919E-2</v>
      </c>
      <c r="DB137" s="15">
        <v>1</v>
      </c>
      <c r="DC137" s="8">
        <v>1.6831</v>
      </c>
      <c r="DD137" s="15">
        <v>-2.0490792445509887E-2</v>
      </c>
      <c r="DE137" s="15">
        <v>0</v>
      </c>
      <c r="DF137" s="8">
        <v>1.759163636363636</v>
      </c>
      <c r="DG137" s="15">
        <v>-5.6932626299996958E-3</v>
      </c>
      <c r="DH137" s="15">
        <v>0</v>
      </c>
      <c r="DI137" s="8">
        <v>1.8061285714285713</v>
      </c>
      <c r="DJ137" s="15">
        <v>-3.6749447050850037E-3</v>
      </c>
      <c r="DK137" s="15">
        <v>0</v>
      </c>
      <c r="DL137" s="16">
        <v>8.5785931107285052E-2</v>
      </c>
      <c r="DM137" s="16">
        <v>1.2129062647197264</v>
      </c>
      <c r="DN137" s="16">
        <v>1.8273215134841481</v>
      </c>
      <c r="DO137" s="16">
        <v>1.2501562695343971E-2</v>
      </c>
      <c r="DP137" s="15"/>
      <c r="DQ137" s="15"/>
      <c r="DR137" s="15"/>
      <c r="DS137" s="15"/>
      <c r="DT137" s="25">
        <v>1516.7</v>
      </c>
      <c r="DU137" s="16">
        <v>8.5785931107285052E-2</v>
      </c>
      <c r="DV137" s="31">
        <v>859.5</v>
      </c>
      <c r="DW137" s="16">
        <v>1.2129062647197264</v>
      </c>
      <c r="DX137" s="9">
        <v>46.787902348270606</v>
      </c>
      <c r="DY137" s="18">
        <v>1.1278197155434357E-2</v>
      </c>
      <c r="DZ137" s="15">
        <v>1</v>
      </c>
      <c r="EA137" s="9">
        <v>46.266104104565464</v>
      </c>
      <c r="EB137" s="15">
        <v>-2.4918036954914218E-2</v>
      </c>
      <c r="EC137" s="15">
        <v>0</v>
      </c>
      <c r="ED137" s="9">
        <v>48.554286826040929</v>
      </c>
      <c r="EE137" s="15">
        <v>-5.6108115841783934E-3</v>
      </c>
      <c r="EF137" s="15">
        <v>0</v>
      </c>
      <c r="EG137" s="9">
        <v>49.918960613438529</v>
      </c>
      <c r="EH137" s="15">
        <v>-7.2254890483041019E-3</v>
      </c>
      <c r="EI137" s="15">
        <v>0</v>
      </c>
      <c r="EJ137" s="16">
        <v>-0.81409821528730664</v>
      </c>
      <c r="EK137" s="16">
        <v>0.30218104171433335</v>
      </c>
      <c r="EL137" s="16">
        <v>1.2713289292416441</v>
      </c>
      <c r="EM137" s="16">
        <v>-0.53301924458996064</v>
      </c>
      <c r="EP137" s="15"/>
      <c r="ET137" s="25">
        <v>1856.77</v>
      </c>
      <c r="EU137" s="16">
        <v>-0.81409821528730664</v>
      </c>
      <c r="EV137" s="25">
        <v>1052.21</v>
      </c>
      <c r="EW137" s="16">
        <v>0.30218104171433335</v>
      </c>
      <c r="EX137" s="7">
        <v>137.06476625038647</v>
      </c>
      <c r="EY137" s="7">
        <f t="shared" si="38"/>
        <v>1.236371194200566</v>
      </c>
      <c r="EZ137" s="7">
        <f t="shared" si="39"/>
        <v>1.1528873322321843E-2</v>
      </c>
      <c r="FA137" s="7">
        <v>212.13910232469794</v>
      </c>
      <c r="FB137" s="7">
        <f t="shared" si="40"/>
        <v>1.9135674502861766</v>
      </c>
      <c r="FC137" s="7">
        <f t="shared" si="41"/>
        <v>1.7843570629557159E-2</v>
      </c>
      <c r="FD137" s="7">
        <v>94.712202758632529</v>
      </c>
      <c r="FE137" s="7">
        <f t="shared" si="42"/>
        <v>0.85433654784879087</v>
      </c>
      <c r="FF137" s="7">
        <f t="shared" si="43"/>
        <v>7.9664892557992223E-3</v>
      </c>
      <c r="FG137" s="7">
        <v>82.492103676781255</v>
      </c>
      <c r="FH137" s="7">
        <f t="shared" si="44"/>
        <v>0.74410706358091028</v>
      </c>
      <c r="FI137" s="7">
        <f t="shared" si="45"/>
        <v>6.9386249975001823E-3</v>
      </c>
      <c r="FJ137" s="7">
        <v>115.20625839181329</v>
      </c>
      <c r="FK137" s="7">
        <f t="shared" si="46"/>
        <v>1.0391999575373263</v>
      </c>
      <c r="FL137" s="7">
        <f t="shared" si="47"/>
        <v>9.6902974795986148E-3</v>
      </c>
      <c r="FM137" s="7">
        <v>109.34670059427648</v>
      </c>
      <c r="FN137" s="7">
        <f t="shared" si="48"/>
        <v>0.98634473682806245</v>
      </c>
      <c r="FO137" s="7">
        <f t="shared" si="49"/>
        <v>9.1974348612856114E-3</v>
      </c>
      <c r="FP137" s="7">
        <v>155.92488400467664</v>
      </c>
      <c r="FQ137" s="7">
        <f t="shared" si="50"/>
        <v>1.4064959239070909</v>
      </c>
      <c r="FR137" s="7">
        <f t="shared" si="51"/>
        <v>1.3115246789271605E-2</v>
      </c>
      <c r="FS137" s="7">
        <v>19.987467766898636</v>
      </c>
      <c r="FT137" s="7">
        <f t="shared" si="52"/>
        <v>0.18029381341418299</v>
      </c>
      <c r="FU137" s="7">
        <f t="shared" si="53"/>
        <v>1.6811978032167379E-3</v>
      </c>
      <c r="FV137" s="7">
        <v>101.91872255184995</v>
      </c>
      <c r="FW137" s="7">
        <f t="shared" si="54"/>
        <v>0.91934182766296124</v>
      </c>
      <c r="FX137" s="7">
        <f t="shared" si="55"/>
        <v>8.5726483444087242E-3</v>
      </c>
      <c r="FY137" s="7">
        <v>110.86053031105449</v>
      </c>
      <c r="FZ137" s="14">
        <v>107.24128539141313</v>
      </c>
      <c r="GA137" s="14">
        <f t="shared" si="56"/>
        <v>1.0337486156234672</v>
      </c>
      <c r="GR137" s="7"/>
      <c r="GS137" s="7"/>
      <c r="GT137" s="7"/>
      <c r="GU137" s="7"/>
      <c r="GV137" s="7"/>
      <c r="GW137" s="7"/>
      <c r="GX137" s="7"/>
      <c r="GY137" s="7"/>
      <c r="GZ137" s="7"/>
    </row>
    <row r="138" spans="1:208">
      <c r="A138" s="5">
        <v>137</v>
      </c>
      <c r="B138" s="6"/>
      <c r="P138" s="37"/>
      <c r="AG138" s="39"/>
      <c r="AH138" s="37"/>
      <c r="AJ138" s="39"/>
      <c r="AK138" s="37"/>
      <c r="AQ138" s="39"/>
      <c r="CO138" s="7">
        <v>1.237029588072569</v>
      </c>
      <c r="CP138" s="7">
        <v>-0.15180869721637125</v>
      </c>
      <c r="CQ138" s="7">
        <v>0.98111176279929158</v>
      </c>
      <c r="CR138" s="7">
        <v>1.0014015518944319E-2</v>
      </c>
      <c r="CS138" s="7">
        <v>0.72270587153295818</v>
      </c>
      <c r="CT138" s="7">
        <v>0.68041465039814231</v>
      </c>
      <c r="CU138" s="7">
        <v>0.23228615017709675</v>
      </c>
      <c r="CV138" s="7">
        <v>0.12000000000000899</v>
      </c>
      <c r="CW138" s="7">
        <v>1.1638258774623322</v>
      </c>
      <c r="CX138" s="7">
        <v>0.63116887519545362</v>
      </c>
      <c r="CY138" s="7">
        <v>0.63</v>
      </c>
      <c r="CZ138" s="8">
        <v>1.6930130434782611</v>
      </c>
      <c r="DA138" s="15">
        <v>-1.1627419988988974E-2</v>
      </c>
      <c r="DB138" s="15">
        <v>0</v>
      </c>
      <c r="DC138" s="8">
        <v>1.7129300000000001</v>
      </c>
      <c r="DD138" s="15">
        <v>1.7723248767155919E-2</v>
      </c>
      <c r="DE138" s="15">
        <v>1</v>
      </c>
      <c r="DF138" s="8">
        <v>1.7183095238095238</v>
      </c>
      <c r="DG138" s="15">
        <v>-2.322359995944534E-2</v>
      </c>
      <c r="DH138" s="15">
        <v>0</v>
      </c>
      <c r="DI138" s="8">
        <v>1.7692363636363635</v>
      </c>
      <c r="DJ138" s="15">
        <v>-2.0426124903736853E-2</v>
      </c>
      <c r="DK138" s="15">
        <v>0</v>
      </c>
      <c r="DL138" s="16">
        <v>-0.10549218698491236</v>
      </c>
      <c r="DM138" s="16">
        <v>2.1524141942990127</v>
      </c>
      <c r="DN138" s="16">
        <v>1.0940627084723209</v>
      </c>
      <c r="DO138" s="16">
        <v>6.150000000000011</v>
      </c>
      <c r="DP138" s="15"/>
      <c r="DQ138" s="15"/>
      <c r="DR138" s="15"/>
      <c r="DS138" s="15"/>
      <c r="DT138" s="32">
        <v>1515.1</v>
      </c>
      <c r="DU138" s="16">
        <v>-0.10549218698491236</v>
      </c>
      <c r="DV138" s="33">
        <v>878</v>
      </c>
      <c r="DW138" s="16">
        <v>2.1524141942990127</v>
      </c>
      <c r="DX138" s="9">
        <v>45.864670928089033</v>
      </c>
      <c r="DY138" s="18">
        <v>-1.9732267826614698E-2</v>
      </c>
      <c r="DZ138" s="15">
        <v>0</v>
      </c>
      <c r="EA138" s="9">
        <v>46.787902348270606</v>
      </c>
      <c r="EB138" s="15">
        <v>1.1278197155434357E-2</v>
      </c>
      <c r="EC138" s="15">
        <v>1</v>
      </c>
      <c r="ED138" s="9">
        <v>47.448425730367262</v>
      </c>
      <c r="EE138" s="15">
        <v>-2.2775766424820869E-2</v>
      </c>
      <c r="EF138" s="15">
        <v>0</v>
      </c>
      <c r="EG138" s="9">
        <v>48.828252953346755</v>
      </c>
      <c r="EH138" s="15">
        <v>-2.1849566711494198E-2</v>
      </c>
      <c r="EI138" s="15">
        <v>0</v>
      </c>
      <c r="EJ138" s="16">
        <v>-0.73784044335055698</v>
      </c>
      <c r="EK138" s="16">
        <v>1.5063532944944447</v>
      </c>
      <c r="EL138" s="16">
        <v>0.25867886331258916</v>
      </c>
      <c r="EM138" s="16">
        <v>5.272453587556436</v>
      </c>
      <c r="EP138" s="15"/>
      <c r="ET138" s="32">
        <v>1843.07</v>
      </c>
      <c r="EU138" s="16">
        <v>-0.73784044335055698</v>
      </c>
      <c r="EV138" s="32">
        <v>1068.06</v>
      </c>
      <c r="EW138" s="16">
        <v>1.5063532944944447</v>
      </c>
      <c r="EX138" s="7">
        <v>139.9973275517988</v>
      </c>
      <c r="EY138" s="7">
        <f t="shared" si="38"/>
        <v>1.247843481331832</v>
      </c>
      <c r="EZ138" s="7">
        <f t="shared" si="39"/>
        <v>1.1495891805537742E-2</v>
      </c>
      <c r="FA138" s="7">
        <v>211.66524801995595</v>
      </c>
      <c r="FB138" s="7">
        <f t="shared" si="40"/>
        <v>1.8866438708871895</v>
      </c>
      <c r="FC138" s="7">
        <f t="shared" si="41"/>
        <v>1.73809088557738E-2</v>
      </c>
      <c r="FD138" s="7">
        <v>96.622547083503079</v>
      </c>
      <c r="FE138" s="7">
        <f t="shared" si="42"/>
        <v>0.86122940799149661</v>
      </c>
      <c r="FF138" s="7">
        <f t="shared" si="43"/>
        <v>7.9341682207215505E-3</v>
      </c>
      <c r="FG138" s="7">
        <v>82.510378464364308</v>
      </c>
      <c r="FH138" s="7">
        <f t="shared" si="44"/>
        <v>0.7354428810141701</v>
      </c>
      <c r="FI138" s="7">
        <f t="shared" si="45"/>
        <v>6.7753463601606858E-3</v>
      </c>
      <c r="FJ138" s="7">
        <v>116.7615666571173</v>
      </c>
      <c r="FK138" s="7">
        <f t="shared" si="46"/>
        <v>1.0407352938167134</v>
      </c>
      <c r="FL138" s="7">
        <f t="shared" si="47"/>
        <v>9.587885431874851E-3</v>
      </c>
      <c r="FM138" s="7">
        <v>110.77112621524509</v>
      </c>
      <c r="FN138" s="7">
        <f t="shared" si="48"/>
        <v>0.98734047416966675</v>
      </c>
      <c r="FO138" s="7">
        <f t="shared" si="49"/>
        <v>9.0959799334516724E-3</v>
      </c>
      <c r="FP138" s="7">
        <v>156.51936206507631</v>
      </c>
      <c r="FQ138" s="7">
        <f t="shared" si="50"/>
        <v>1.3951099572444143</v>
      </c>
      <c r="FR138" s="7">
        <f t="shared" si="51"/>
        <v>1.2852599997711787E-2</v>
      </c>
      <c r="FS138" s="7">
        <v>20.131452728218925</v>
      </c>
      <c r="FT138" s="7">
        <f t="shared" si="52"/>
        <v>0.17943843997560033</v>
      </c>
      <c r="FU138" s="7">
        <f t="shared" si="53"/>
        <v>1.6530958590354088E-3</v>
      </c>
      <c r="FV138" s="7">
        <v>104.26870489634976</v>
      </c>
      <c r="FW138" s="7">
        <f t="shared" si="54"/>
        <v>0.92938219598285998</v>
      </c>
      <c r="FX138" s="7">
        <f t="shared" si="55"/>
        <v>8.5620330841563903E-3</v>
      </c>
      <c r="FY138" s="7">
        <v>112.19141634844996</v>
      </c>
      <c r="FZ138" s="14">
        <v>108.54690548937901</v>
      </c>
      <c r="GA138" s="14">
        <f t="shared" si="56"/>
        <v>1.0335754468783778</v>
      </c>
      <c r="GR138" s="7"/>
      <c r="GS138" s="7"/>
      <c r="GT138" s="7"/>
      <c r="GU138" s="7"/>
      <c r="GV138" s="7"/>
      <c r="GW138" s="7"/>
      <c r="GX138" s="7"/>
      <c r="GY138" s="7"/>
      <c r="GZ138" s="7"/>
    </row>
    <row r="139" spans="1:208">
      <c r="A139" s="5">
        <v>138</v>
      </c>
      <c r="B139" s="40" t="s">
        <v>228</v>
      </c>
      <c r="C139" s="35">
        <f>((1+'Teste IPCA e Camb trim'!CO139/100)*(1+'Teste IPCA e Camb trim'!CO140/100)*(1+CO141/100)-1)*100</f>
        <v>-0.15978038244053305</v>
      </c>
      <c r="D139" s="35">
        <f>((1+'Teste IPCA e Camb trim'!CP139/100)*(1+'Teste IPCA e Camb trim'!CP140/100)*(1+CP141/100)-1)*100</f>
        <v>13.187431025018226</v>
      </c>
      <c r="E139" s="35">
        <f>((1+'Teste IPCA e Camb trim'!CQ139/100)*(1+'Teste IPCA e Camb trim'!CQ140/100)*(1+CQ141/100)-1)*100</f>
        <v>0.88402269339338257</v>
      </c>
      <c r="F139" s="35">
        <f>((1+'Teste IPCA e Camb trim'!CR139/100)*(1+'Teste IPCA e Camb trim'!CR140/100)*(1+CR141/100)-1)*100</f>
        <v>1.2728311282936167</v>
      </c>
      <c r="G139" s="35">
        <f>((1+'Teste IPCA e Camb trim'!CS139/100)*(1+'Teste IPCA e Camb trim'!CS140/100)*(1+CS141/100)-1)*100</f>
        <v>4.0330970225491702</v>
      </c>
      <c r="H139" s="35">
        <f>((1+'Teste IPCA e Camb trim'!CT139/100)*(1+'Teste IPCA e Camb trim'!CT140/100)*(1+CT141/100)-1)*100</f>
        <v>3.0899187588723454</v>
      </c>
      <c r="I139" s="35">
        <f>((1+'Teste IPCA e Camb trim'!CU139/100)*(1+'Teste IPCA e Camb trim'!CU140/100)*(1+CU141/100)-1)*100</f>
        <v>1.6179160821661487</v>
      </c>
      <c r="J139" s="35">
        <f>((1+'Teste IPCA e Camb trim'!CV139/100)*(1+'Teste IPCA e Camb trim'!CV140/100)*(1+CV141/100)-1)*100</f>
        <v>4.845511315999973</v>
      </c>
      <c r="K139" s="35">
        <f>((1+'Teste IPCA e Camb trim'!CW139/100)*(1+'Teste IPCA e Camb trim'!CW140/100)*(1+CW141/100)-1)*100</f>
        <v>1.8175978201698806</v>
      </c>
      <c r="L139" s="35">
        <f>((1+'Teste IPCA e Camb trim'!CX139/100)*(1+'Teste IPCA e Camb trim'!CX140/100)*(1+CX141/100)-1)*100</f>
        <v>2.4443555756708646</v>
      </c>
      <c r="M139" s="35">
        <f>((1+'Teste IPCA e Camb trim'!CY139/100)*(1+'Teste IPCA e Camb trim'!CY140/100)*(1+CY141/100)-1)*100</f>
        <v>2.4395694559999903</v>
      </c>
      <c r="N139" s="35">
        <f>AVERAGE(CZ139:CZ141)</f>
        <v>1.6669347619047621</v>
      </c>
      <c r="O139" s="39">
        <f>(N139-N136)/N136</f>
        <v>-1.7338968645009868E-2</v>
      </c>
      <c r="P139" s="37">
        <f>IF(O139&gt;0,1,0)</f>
        <v>0</v>
      </c>
      <c r="Q139" s="35">
        <v>1.6963476811594205</v>
      </c>
      <c r="R139" s="35">
        <v>-3.0050544939789817E-2</v>
      </c>
      <c r="S139" s="35">
        <v>0</v>
      </c>
      <c r="T139" s="35">
        <f>((1+'Teste IPCA e Camb trim'!DL139/100)*(1+'Teste IPCA e Camb trim'!DL140/100)*(1+DL141/100)-1)*100</f>
        <v>2.7654940267968886</v>
      </c>
      <c r="U139" s="35">
        <f>((1+'Teste IPCA e Camb trim'!DM139/100)*(1+'Teste IPCA e Camb trim'!DM140/100)*(1+DM141/100)-1)*100</f>
        <v>2.3348519362186737</v>
      </c>
      <c r="V139" s="35">
        <f>((1+'Teste IPCA e Camb trim'!DN139/100)*(1+'Teste IPCA e Camb trim'!DN140/100)*(1+DN141/100)-1)*100</f>
        <v>1.5111521710439169</v>
      </c>
      <c r="W139" s="35">
        <f>((1+'Teste IPCA e Camb trim'!DO139/100)*(1+'Teste IPCA e Camb trim'!DO140/100)*(1+DO141/100)-1)*100</f>
        <v>5.887894488930745</v>
      </c>
      <c r="AB139" s="35">
        <f>AVERAGE(DT139:DT141)</f>
        <v>1545.2</v>
      </c>
      <c r="AC139" s="39">
        <f>(AB139-AB136)/AB136</f>
        <v>1.9440534834623373E-2</v>
      </c>
      <c r="AD139" s="35">
        <f>AVERAGE(DV139:DV141)</f>
        <v>898.73333333333323</v>
      </c>
      <c r="AE139" s="39">
        <f>(AD139-AD136)/AD136</f>
        <v>4.2331928712258868E-2</v>
      </c>
      <c r="AF139" s="35">
        <f>AVERAGE(DX139:DX141)</f>
        <v>44.788603445529866</v>
      </c>
      <c r="AG139" s="39">
        <f>(AF139-AF136)/AF136</f>
        <v>-3.2773613528231299E-2</v>
      </c>
      <c r="AH139" s="37">
        <f>IF(AG139&gt;0,1,0)</f>
        <v>0</v>
      </c>
      <c r="AI139" s="35">
        <v>46.306225793641694</v>
      </c>
      <c r="AJ139" s="39">
        <f>(AI139-AI136)/AI136</f>
        <v>-4.0821989330946322E-2</v>
      </c>
      <c r="AK139" s="37">
        <f>IF(AJ139&gt;0,1,0)</f>
        <v>0</v>
      </c>
      <c r="AL139" s="35">
        <f>((1+'Teste IPCA e Camb trim'!EJ139/100)*(1+'Teste IPCA e Camb trim'!EJ140/100)*(1+EJ141/100)-1)*100</f>
        <v>0.56047789828927996</v>
      </c>
      <c r="AM139" s="35">
        <f>((1+'Teste IPCA e Camb trim'!EK139/100)*(1+'Teste IPCA e Camb trim'!EK140/100)*(1+EK141/100)-1)*100</f>
        <v>0.13950527123944845</v>
      </c>
      <c r="AN139" s="35">
        <f>((1+'Teste IPCA e Camb trim'!EL139/100)*(1+'Teste IPCA e Camb trim'!EL140/100)*(1+EL141/100)-1)*100</f>
        <v>-1.0496738799472327</v>
      </c>
      <c r="AO139" s="35">
        <f>((1+'Teste IPCA e Camb trim'!EM139/100)*(1+'Teste IPCA e Camb trim'!EM140/100)*(1+EM141/100)-1)*100</f>
        <v>3.2162739266377027</v>
      </c>
      <c r="AQ139" s="39"/>
      <c r="AV139" s="35">
        <f>AVERAGE(ET139:ET141)</f>
        <v>1849.8499999999997</v>
      </c>
      <c r="AW139" s="39">
        <f>(AV139-AV136)/AV136</f>
        <v>-4.0022613674094215E-3</v>
      </c>
      <c r="AX139" s="35">
        <f>AVERAGE(EV139:EV141)</f>
        <v>1075.9533333333331</v>
      </c>
      <c r="AY139" s="39">
        <f>(AX139-AX136)/AX136</f>
        <v>1.8474052711788772E-2</v>
      </c>
      <c r="AZ139" s="35">
        <f>L139+AZ136</f>
        <v>78.569741715937454</v>
      </c>
      <c r="BA139" s="35">
        <f>M139+BA136</f>
        <v>76.799335298600056</v>
      </c>
      <c r="BB139" s="35">
        <f>AZ139/$BA139</f>
        <v>1.023052366409865</v>
      </c>
      <c r="BD139" s="35">
        <f>C139+BD136</f>
        <v>90.344323873498269</v>
      </c>
      <c r="BE139" s="35">
        <f>BD139/$AZ139</f>
        <v>1.1498615357567403</v>
      </c>
      <c r="BF139" s="35">
        <f>BD139/$BA139</f>
        <v>1.1763685651996147</v>
      </c>
      <c r="BG139" s="35">
        <f>D139+BG136</f>
        <v>137.98276300029582</v>
      </c>
      <c r="BH139" s="35">
        <f>BG139/$AZ139</f>
        <v>1.7561819599606339</v>
      </c>
      <c r="BI139" s="35">
        <f>BG139/$BA139</f>
        <v>1.7966661099840411</v>
      </c>
      <c r="BJ139" s="35">
        <f>E139+BJ136</f>
        <v>69.254167474550457</v>
      </c>
      <c r="BK139" s="35">
        <f>BJ139/$AZ139</f>
        <v>0.88143560055133308</v>
      </c>
      <c r="BL139" s="35">
        <f>BJ139/$BA139</f>
        <v>0.90175477698194173</v>
      </c>
      <c r="BM139" s="35">
        <f>F139+BM136</f>
        <v>62.395522762948509</v>
      </c>
      <c r="BN139" s="35">
        <f>BM139/$AZ139</f>
        <v>0.79414188465242097</v>
      </c>
      <c r="BO139" s="35">
        <f>BM139/$BA139</f>
        <v>0.81244873435884923</v>
      </c>
      <c r="BP139" s="35">
        <f>G139+BP136</f>
        <v>82.20932666046069</v>
      </c>
      <c r="BQ139" s="35">
        <f>BP139/$AZ139</f>
        <v>1.0463229847144193</v>
      </c>
      <c r="BR139" s="35">
        <f>BP139/$BA139</f>
        <v>1.0704432055411195</v>
      </c>
      <c r="BS139" s="35">
        <f>H139+BS136</f>
        <v>78.374072653476944</v>
      </c>
      <c r="BT139" s="35">
        <f>BS139/$AZ139</f>
        <v>0.997509613011483</v>
      </c>
      <c r="BU139" s="35">
        <f>BS139/$BA139</f>
        <v>1.0205045701079862</v>
      </c>
      <c r="BV139" s="35">
        <f>I139+BV136</f>
        <v>98.535731613761541</v>
      </c>
      <c r="BW139" s="35">
        <f>BV139/$AZ139</f>
        <v>1.2541180543778483</v>
      </c>
      <c r="BX139" s="35">
        <f>BV139/$BA139</f>
        <v>1.2830284432885932</v>
      </c>
      <c r="BY139" s="35">
        <f>J139+BY136</f>
        <v>23.777371704800025</v>
      </c>
      <c r="BZ139" s="35">
        <f>BY139/$AZ139</f>
        <v>0.30262759155764046</v>
      </c>
      <c r="CA139" s="35">
        <f>BY139/$BA139</f>
        <v>0.30960387368396214</v>
      </c>
      <c r="CB139" s="35">
        <f>K139+CB136</f>
        <v>73.945747461509129</v>
      </c>
      <c r="CC139" s="35">
        <f>CB139/$AZ139</f>
        <v>0.9411479005347122</v>
      </c>
      <c r="CD139" s="35">
        <f>CB139/$BA139</f>
        <v>0.9628435867837134</v>
      </c>
      <c r="CO139" s="7">
        <v>0.41254105623365067</v>
      </c>
      <c r="CP139" s="7">
        <v>6.1468999274836733</v>
      </c>
      <c r="CQ139" s="7">
        <v>0.24269198824928839</v>
      </c>
      <c r="CR139" s="7">
        <v>0.33920734534134134</v>
      </c>
      <c r="CS139" s="7">
        <v>1.1448122689857732</v>
      </c>
      <c r="CT139" s="7">
        <v>1.3021889602166326</v>
      </c>
      <c r="CU139" s="7">
        <v>0.15483768177173562</v>
      </c>
      <c r="CV139" s="7">
        <v>1.0099999999999998</v>
      </c>
      <c r="CW139" s="7">
        <v>1.0543078007518636</v>
      </c>
      <c r="CX139" s="7">
        <v>0.83250134749865978</v>
      </c>
      <c r="CY139" s="7">
        <v>0.83</v>
      </c>
      <c r="CZ139" s="8">
        <v>1.6745142857142858</v>
      </c>
      <c r="DA139" s="15">
        <v>-1.0926529972840604E-2</v>
      </c>
      <c r="DB139" s="15">
        <v>0</v>
      </c>
      <c r="DC139" s="8">
        <v>1.6930130434782611</v>
      </c>
      <c r="DD139" s="15">
        <v>-1.1627419988988974E-2</v>
      </c>
      <c r="DE139" s="15">
        <v>0</v>
      </c>
      <c r="DF139" s="8">
        <v>1.6831</v>
      </c>
      <c r="DG139" s="15">
        <v>-2.0490792445509887E-2</v>
      </c>
      <c r="DH139" s="15">
        <v>0</v>
      </c>
      <c r="DI139" s="8">
        <v>1.759163636363636</v>
      </c>
      <c r="DJ139" s="15">
        <v>-5.6932626299996958E-3</v>
      </c>
      <c r="DK139" s="15">
        <v>0</v>
      </c>
      <c r="DL139" s="16">
        <v>1.5312520625701209</v>
      </c>
      <c r="DM139" s="16">
        <v>2.414578587699312</v>
      </c>
      <c r="DN139" s="16">
        <v>8.5785931107285052E-2</v>
      </c>
      <c r="DO139" s="16">
        <v>1.2129062647197264</v>
      </c>
      <c r="DP139" s="15"/>
      <c r="DQ139" s="15"/>
      <c r="DR139" s="15"/>
      <c r="DS139" s="15"/>
      <c r="DT139" s="25">
        <v>1538.3</v>
      </c>
      <c r="DU139" s="16">
        <v>1.5312520625701209</v>
      </c>
      <c r="DV139" s="31">
        <v>899.2</v>
      </c>
      <c r="DW139" s="16">
        <v>2.414578587699312</v>
      </c>
      <c r="DX139" s="9">
        <v>45.145809913118526</v>
      </c>
      <c r="DY139" s="18">
        <v>-1.5673523878490445E-2</v>
      </c>
      <c r="DZ139" s="15">
        <v>0</v>
      </c>
      <c r="EA139" s="9">
        <v>45.864670928089033</v>
      </c>
      <c r="EB139" s="15">
        <v>-1.9732267826614698E-2</v>
      </c>
      <c r="EC139" s="15">
        <v>0</v>
      </c>
      <c r="ED139" s="9">
        <v>46.266104104565464</v>
      </c>
      <c r="EE139" s="15">
        <v>-2.4918036954914218E-2</v>
      </c>
      <c r="EF139" s="15">
        <v>0</v>
      </c>
      <c r="EG139" s="9">
        <v>48.554286826040929</v>
      </c>
      <c r="EH139" s="15">
        <v>-5.6108115841783934E-3</v>
      </c>
      <c r="EI139" s="15">
        <v>0</v>
      </c>
      <c r="EJ139" s="16">
        <v>0.50405030736759837</v>
      </c>
      <c r="EK139" s="16">
        <v>1.3781997266071322</v>
      </c>
      <c r="EL139" s="16">
        <v>-0.81409821528730664</v>
      </c>
      <c r="EM139" s="16">
        <v>0.30218104171433335</v>
      </c>
      <c r="EP139" s="15"/>
      <c r="ET139" s="25">
        <v>1852.36</v>
      </c>
      <c r="EU139" s="16">
        <v>0.50405030736759837</v>
      </c>
      <c r="EV139" s="25">
        <v>1082.78</v>
      </c>
      <c r="EW139" s="16">
        <v>1.3781997266071322</v>
      </c>
      <c r="EX139" s="7">
        <v>140.98741506181352</v>
      </c>
      <c r="EY139" s="7">
        <f t="shared" si="38"/>
        <v>1.2371884642408424</v>
      </c>
      <c r="EZ139" s="7">
        <f t="shared" si="39"/>
        <v>1.1218830640272105E-2</v>
      </c>
      <c r="FA139" s="7">
        <v>230.8229989244864</v>
      </c>
      <c r="FB139" s="7">
        <f t="shared" si="40"/>
        <v>2.025510939580295</v>
      </c>
      <c r="FC139" s="7">
        <f t="shared" si="41"/>
        <v>1.8367342444559134E-2</v>
      </c>
      <c r="FD139" s="7">
        <v>97.099734252366417</v>
      </c>
      <c r="FE139" s="7">
        <f t="shared" si="42"/>
        <v>0.85206662626738627</v>
      </c>
      <c r="FF139" s="7">
        <f t="shared" si="43"/>
        <v>7.7265440558302468E-3</v>
      </c>
      <c r="FG139" s="7">
        <v>83.129467074125714</v>
      </c>
      <c r="FH139" s="7">
        <f t="shared" si="44"/>
        <v>0.72947516384711242</v>
      </c>
      <c r="FI139" s="7">
        <f t="shared" si="45"/>
        <v>6.6148841150949775E-3</v>
      </c>
      <c r="FJ139" s="7">
        <v>119.24307966665376</v>
      </c>
      <c r="FK139" s="7">
        <f t="shared" si="46"/>
        <v>1.0463782355287206</v>
      </c>
      <c r="FL139" s="7">
        <f t="shared" si="47"/>
        <v>9.4885626154514666E-3</v>
      </c>
      <c r="FM139" s="7">
        <v>113.51576455214429</v>
      </c>
      <c r="FN139" s="7">
        <f t="shared" si="48"/>
        <v>0.99612007463090768</v>
      </c>
      <c r="FO139" s="7">
        <f t="shared" si="49"/>
        <v>9.0328213830515279E-3</v>
      </c>
      <c r="FP139" s="7">
        <v>156.91655069859348</v>
      </c>
      <c r="FQ139" s="7">
        <f t="shared" si="50"/>
        <v>1.3769693294089251</v>
      </c>
      <c r="FR139" s="7">
        <f t="shared" si="51"/>
        <v>1.2486364163577051E-2</v>
      </c>
      <c r="FS139" s="7">
        <v>21.344780400773942</v>
      </c>
      <c r="FT139" s="7">
        <f t="shared" si="52"/>
        <v>0.18730406591264634</v>
      </c>
      <c r="FU139" s="7">
        <f t="shared" si="53"/>
        <v>1.6984741245528441E-3</v>
      </c>
      <c r="FV139" s="7">
        <v>106.42232578656676</v>
      </c>
      <c r="FW139" s="7">
        <f t="shared" si="54"/>
        <v>0.93387394713985705</v>
      </c>
      <c r="FX139" s="7">
        <f t="shared" si="55"/>
        <v>8.4683732148709539E-3</v>
      </c>
      <c r="FY139" s="7">
        <v>113.95791274882727</v>
      </c>
      <c r="FZ139" s="14">
        <v>110.27784480494086</v>
      </c>
      <c r="GA139" s="14">
        <f t="shared" si="56"/>
        <v>1.0333708729110158</v>
      </c>
      <c r="GR139" s="7"/>
      <c r="GS139" s="7"/>
      <c r="GT139" s="7"/>
      <c r="GU139" s="7"/>
      <c r="GV139" s="7"/>
      <c r="GW139" s="7"/>
      <c r="GX139" s="7"/>
      <c r="GY139" s="7"/>
      <c r="GZ139" s="7"/>
    </row>
    <row r="140" spans="1:208">
      <c r="A140" s="5">
        <v>139</v>
      </c>
      <c r="B140" s="6"/>
      <c r="P140" s="37"/>
      <c r="AG140" s="39"/>
      <c r="AH140" s="37"/>
      <c r="AJ140" s="39"/>
      <c r="AK140" s="37"/>
      <c r="AQ140" s="39"/>
      <c r="CO140" s="7">
        <v>-0.6251293655603507</v>
      </c>
      <c r="CP140" s="7">
        <v>2.5452124316645897</v>
      </c>
      <c r="CQ140" s="7">
        <v>8.3546775166709608E-2</v>
      </c>
      <c r="CR140" s="7">
        <v>0.47909608924849856</v>
      </c>
      <c r="CS140" s="7">
        <v>1.9744366858939433</v>
      </c>
      <c r="CT140" s="7">
        <v>0.11426340328872797</v>
      </c>
      <c r="CU140" s="7">
        <v>0.37433706749856466</v>
      </c>
      <c r="CV140" s="7">
        <v>0.96999999999998199</v>
      </c>
      <c r="CW140" s="7">
        <v>0.4950121905476168</v>
      </c>
      <c r="CX140" s="7">
        <v>0.80136979643752326</v>
      </c>
      <c r="CY140" s="7">
        <v>0.8</v>
      </c>
      <c r="CZ140" s="8">
        <v>1.6675900000000001</v>
      </c>
      <c r="DA140" s="15">
        <v>-4.135101010101061E-3</v>
      </c>
      <c r="DB140" s="15">
        <v>0</v>
      </c>
      <c r="DC140" s="8">
        <v>1.6745142857142858</v>
      </c>
      <c r="DD140" s="15">
        <v>-1.0926529972840604E-2</v>
      </c>
      <c r="DE140" s="15">
        <v>0</v>
      </c>
      <c r="DF140" s="8">
        <v>1.7129300000000001</v>
      </c>
      <c r="DG140" s="15">
        <v>1.7723248767155919E-2</v>
      </c>
      <c r="DH140" s="15">
        <v>1</v>
      </c>
      <c r="DI140" s="8">
        <v>1.7183095238095238</v>
      </c>
      <c r="DJ140" s="15">
        <v>-2.322359995944534E-2</v>
      </c>
      <c r="DK140" s="15">
        <v>0</v>
      </c>
      <c r="DL140" s="16">
        <v>0.13001365143339161</v>
      </c>
      <c r="DM140" s="16">
        <v>-7.7846975088968762E-2</v>
      </c>
      <c r="DN140" s="16">
        <v>-0.10549218698491236</v>
      </c>
      <c r="DO140" s="16">
        <v>2.1524141942990127</v>
      </c>
      <c r="DP140" s="15"/>
      <c r="DQ140" s="15"/>
      <c r="DR140" s="15"/>
      <c r="DS140" s="15"/>
      <c r="DT140" s="25">
        <v>1540.3</v>
      </c>
      <c r="DU140" s="16">
        <v>0.13001365143339161</v>
      </c>
      <c r="DV140" s="31">
        <v>898.5</v>
      </c>
      <c r="DW140" s="16">
        <v>-7.7846975088968762E-2</v>
      </c>
      <c r="DX140" s="9">
        <v>44.798892071805398</v>
      </c>
      <c r="DY140" s="18">
        <v>-7.6843862582321445E-3</v>
      </c>
      <c r="DZ140" s="15">
        <v>0</v>
      </c>
      <c r="EA140" s="9">
        <v>45.145809913118526</v>
      </c>
      <c r="EB140" s="15">
        <v>-1.5673523878490445E-2</v>
      </c>
      <c r="EC140" s="15">
        <v>0</v>
      </c>
      <c r="ED140" s="9">
        <v>46.787902348270606</v>
      </c>
      <c r="EE140" s="15">
        <v>1.1278197155434357E-2</v>
      </c>
      <c r="EF140" s="15">
        <v>1</v>
      </c>
      <c r="EG140" s="9">
        <v>47.448425730367262</v>
      </c>
      <c r="EH140" s="15">
        <v>-2.2775766424820869E-2</v>
      </c>
      <c r="EI140" s="15">
        <v>0</v>
      </c>
      <c r="EJ140" s="16">
        <v>-0.46265304800362506</v>
      </c>
      <c r="EK140" s="16">
        <v>-0.6695727663976081</v>
      </c>
      <c r="EL140" s="16">
        <v>-0.73784044335055698</v>
      </c>
      <c r="EM140" s="16">
        <v>1.5063532944944447</v>
      </c>
      <c r="EP140" s="15"/>
      <c r="ET140" s="25">
        <v>1843.79</v>
      </c>
      <c r="EU140" s="16">
        <v>-0.46265304800362506</v>
      </c>
      <c r="EV140" s="25">
        <v>1075.53</v>
      </c>
      <c r="EW140" s="16">
        <v>-0.6695727663976081</v>
      </c>
      <c r="EX140" s="7">
        <v>139.4809319629573</v>
      </c>
      <c r="EY140" s="7">
        <f t="shared" si="38"/>
        <v>1.2058261360020122</v>
      </c>
      <c r="EZ140" s="7">
        <f t="shared" si="39"/>
        <v>1.0770144768976638E-2</v>
      </c>
      <c r="FA140" s="7">
        <v>239.24314701991807</v>
      </c>
      <c r="FB140" s="7">
        <f t="shared" si="40"/>
        <v>2.0682801260075019</v>
      </c>
      <c r="FC140" s="7">
        <f t="shared" si="41"/>
        <v>1.8473373328724122E-2</v>
      </c>
      <c r="FD140" s="7">
        <v>97.264404724196424</v>
      </c>
      <c r="FE140" s="7">
        <f t="shared" si="42"/>
        <v>0.84086017829491833</v>
      </c>
      <c r="FF140" s="7">
        <f t="shared" si="43"/>
        <v>7.5103579034454318E-3</v>
      </c>
      <c r="FG140" s="7">
        <v>84.006833189139456</v>
      </c>
      <c r="FH140" s="7">
        <f t="shared" si="44"/>
        <v>0.72624719118687697</v>
      </c>
      <c r="FI140" s="7">
        <f t="shared" si="45"/>
        <v>6.486662673508569E-3</v>
      </c>
      <c r="FJ140" s="7">
        <v>123.57189546287586</v>
      </c>
      <c r="FK140" s="7">
        <f t="shared" si="46"/>
        <v>1.0682909780386078</v>
      </c>
      <c r="FL140" s="7">
        <f t="shared" si="47"/>
        <v>9.5417143030380042E-3</v>
      </c>
      <c r="FM140" s="7">
        <v>113.75973493127951</v>
      </c>
      <c r="FN140" s="7">
        <f t="shared" si="48"/>
        <v>0.98346390201370371</v>
      </c>
      <c r="FO140" s="7">
        <f t="shared" si="49"/>
        <v>8.7840595617447864E-3</v>
      </c>
      <c r="FP140" s="7">
        <v>157.87828458039706</v>
      </c>
      <c r="FQ140" s="7">
        <f t="shared" si="50"/>
        <v>1.3648730272662994</v>
      </c>
      <c r="FR140" s="7">
        <f t="shared" si="51"/>
        <v>1.2190712786892948E-2</v>
      </c>
      <c r="FS140" s="7">
        <v>22.521824770661425</v>
      </c>
      <c r="FT140" s="7">
        <f t="shared" si="52"/>
        <v>0.19470335161033631</v>
      </c>
      <c r="FU140" s="7">
        <f t="shared" si="53"/>
        <v>1.7390428198885742E-3</v>
      </c>
      <c r="FV140" s="7">
        <v>107.44414146322217</v>
      </c>
      <c r="FW140" s="7">
        <f t="shared" si="54"/>
        <v>0.92886498615494228</v>
      </c>
      <c r="FX140" s="7">
        <f t="shared" si="55"/>
        <v>8.2963953699752239E-3</v>
      </c>
      <c r="FY140" s="7">
        <v>115.67250683868453</v>
      </c>
      <c r="FZ140" s="14">
        <v>111.96006756338038</v>
      </c>
      <c r="GA140" s="14">
        <f t="shared" si="56"/>
        <v>1.0331586015987579</v>
      </c>
      <c r="GR140" s="7"/>
      <c r="GS140" s="7"/>
      <c r="GT140" s="7"/>
      <c r="GU140" s="7"/>
      <c r="GV140" s="7"/>
      <c r="GW140" s="7"/>
      <c r="GX140" s="7"/>
      <c r="GY140" s="7"/>
      <c r="GZ140" s="7"/>
    </row>
    <row r="141" spans="1:208">
      <c r="A141" s="5">
        <v>140</v>
      </c>
      <c r="B141" s="6"/>
      <c r="P141" s="37"/>
      <c r="AG141" s="39"/>
      <c r="AH141" s="37"/>
      <c r="AJ141" s="39"/>
      <c r="AK141" s="37"/>
      <c r="AQ141" s="39"/>
      <c r="CO141" s="7">
        <v>5.5506273481809032E-2</v>
      </c>
      <c r="CP141" s="7">
        <v>3.9861499724938021</v>
      </c>
      <c r="CQ141" s="7">
        <v>0.55576691465737404</v>
      </c>
      <c r="CR141" s="7">
        <v>0.44921928732728489</v>
      </c>
      <c r="CS141" s="7">
        <v>0.86409585655695675</v>
      </c>
      <c r="CT141" s="7">
        <v>1.6486022740952233</v>
      </c>
      <c r="CU141" s="7">
        <v>1.082427511080275</v>
      </c>
      <c r="CV141" s="7">
        <v>2.8000000000000025</v>
      </c>
      <c r="CW141" s="7">
        <v>0.25903212152567079</v>
      </c>
      <c r="CX141" s="7">
        <v>0.79083896755067773</v>
      </c>
      <c r="CY141" s="7">
        <v>0.79</v>
      </c>
      <c r="CZ141" s="8">
        <v>1.6587000000000001</v>
      </c>
      <c r="DA141" s="15">
        <v>-5.3310466001835755E-3</v>
      </c>
      <c r="DB141" s="15">
        <v>0</v>
      </c>
      <c r="DC141" s="8">
        <v>1.6675900000000001</v>
      </c>
      <c r="DD141" s="15">
        <v>-4.135101010101061E-3</v>
      </c>
      <c r="DE141" s="15">
        <v>0</v>
      </c>
      <c r="DF141" s="8">
        <v>1.6930130434782611</v>
      </c>
      <c r="DG141" s="15">
        <v>-1.1627419988988974E-2</v>
      </c>
      <c r="DH141" s="15">
        <v>0</v>
      </c>
      <c r="DI141" s="8">
        <v>1.6831</v>
      </c>
      <c r="DJ141" s="15">
        <v>-2.0490792445509887E-2</v>
      </c>
      <c r="DK141" s="15">
        <v>0</v>
      </c>
      <c r="DL141" s="16">
        <v>1.0842043757709474</v>
      </c>
      <c r="DM141" s="16">
        <v>0</v>
      </c>
      <c r="DN141" s="16">
        <v>1.5312520625701209</v>
      </c>
      <c r="DO141" s="16">
        <v>2.414578587699312</v>
      </c>
      <c r="DP141" s="15"/>
      <c r="DQ141" s="15"/>
      <c r="DR141" s="15"/>
      <c r="DS141" s="15"/>
      <c r="DT141" s="25">
        <v>1557</v>
      </c>
      <c r="DU141" s="16">
        <v>1.0842043757709474</v>
      </c>
      <c r="DV141" s="31">
        <v>898.5</v>
      </c>
      <c r="DW141" s="16">
        <v>0</v>
      </c>
      <c r="DX141" s="9">
        <v>44.421108351665673</v>
      </c>
      <c r="DY141" s="18">
        <v>-8.4328808742457021E-3</v>
      </c>
      <c r="DZ141" s="15">
        <v>0</v>
      </c>
      <c r="EA141" s="9">
        <v>44.798892071805398</v>
      </c>
      <c r="EB141" s="15">
        <v>-7.6843862582321445E-3</v>
      </c>
      <c r="EC141" s="15">
        <v>0</v>
      </c>
      <c r="ED141" s="9">
        <v>45.864670928089033</v>
      </c>
      <c r="EE141" s="15">
        <v>-1.9732267826614698E-2</v>
      </c>
      <c r="EF141" s="15">
        <v>0</v>
      </c>
      <c r="EG141" s="9">
        <v>46.266104104565464</v>
      </c>
      <c r="EH141" s="15">
        <v>-2.4918036954914218E-2</v>
      </c>
      <c r="EI141" s="15">
        <v>0</v>
      </c>
      <c r="EJ141" s="16">
        <v>0.52120903139729613</v>
      </c>
      <c r="EK141" s="16">
        <v>-0.55600494639852505</v>
      </c>
      <c r="EL141" s="16">
        <v>0.50405030736759837</v>
      </c>
      <c r="EM141" s="16">
        <v>1.3781997266071322</v>
      </c>
      <c r="EP141" s="15"/>
      <c r="ET141" s="25">
        <v>1853.4</v>
      </c>
      <c r="EU141" s="16">
        <v>0.52120903139729613</v>
      </c>
      <c r="EV141" s="25">
        <v>1069.55</v>
      </c>
      <c r="EW141" s="16">
        <v>-0.55600494639852505</v>
      </c>
      <c r="EX141" s="7">
        <v>139.61385890398944</v>
      </c>
      <c r="EY141" s="7">
        <f t="shared" si="38"/>
        <v>1.1894367376277293</v>
      </c>
      <c r="EZ141" s="7">
        <f t="shared" si="39"/>
        <v>1.0467210154628301E-2</v>
      </c>
      <c r="FA141" s="7">
        <v>252.76588763153964</v>
      </c>
      <c r="FB141" s="7">
        <f t="shared" si="40"/>
        <v>2.1534325827551832</v>
      </c>
      <c r="FC141" s="7">
        <f t="shared" si="41"/>
        <v>1.8950508828639547E-2</v>
      </c>
      <c r="FD141" s="7">
        <v>98.360735020049333</v>
      </c>
      <c r="FE141" s="7">
        <f t="shared" si="42"/>
        <v>0.83798179271993423</v>
      </c>
      <c r="FF141" s="7">
        <f t="shared" si="43"/>
        <v>7.3743573345865336E-3</v>
      </c>
      <c r="FG141" s="7">
        <v>84.833427373825202</v>
      </c>
      <c r="FH141" s="7">
        <f t="shared" si="44"/>
        <v>0.72273623757288918</v>
      </c>
      <c r="FI141" s="7">
        <f t="shared" si="45"/>
        <v>6.3601802817431618E-3</v>
      </c>
      <c r="FJ141" s="7">
        <v>125.50377094799643</v>
      </c>
      <c r="FK141" s="7">
        <f t="shared" si="46"/>
        <v>1.069226200380434</v>
      </c>
      <c r="FL141" s="7">
        <f t="shared" si="47"/>
        <v>9.4093405627761403E-3</v>
      </c>
      <c r="FM141" s="7">
        <v>117.28378278245653</v>
      </c>
      <c r="FN141" s="7">
        <f t="shared" si="48"/>
        <v>0.99919621923306134</v>
      </c>
      <c r="FO141" s="7">
        <f t="shared" si="49"/>
        <v>8.7930669043248498E-3</v>
      </c>
      <c r="FP141" s="7">
        <v>160.66963007779714</v>
      </c>
      <c r="FQ141" s="7">
        <f t="shared" si="50"/>
        <v>1.3688208472699717</v>
      </c>
      <c r="FR141" s="7">
        <f t="shared" si="51"/>
        <v>1.2045815484888332E-2</v>
      </c>
      <c r="FS141" s="7">
        <v>25.952435864239941</v>
      </c>
      <c r="FT141" s="7">
        <f t="shared" si="52"/>
        <v>0.22110112054908873</v>
      </c>
      <c r="FU141" s="7">
        <f t="shared" si="53"/>
        <v>1.9457208786294044E-3</v>
      </c>
      <c r="FV141" s="7">
        <v>107.98148842383509</v>
      </c>
      <c r="FW141" s="7">
        <f t="shared" si="54"/>
        <v>0.91994555786440446</v>
      </c>
      <c r="FX141" s="7">
        <f t="shared" si="55"/>
        <v>8.0956499663769974E-3</v>
      </c>
      <c r="FY141" s="7">
        <v>117.37812906505826</v>
      </c>
      <c r="FZ141" s="14">
        <v>113.63455209713109</v>
      </c>
      <c r="GA141" s="14">
        <f t="shared" si="56"/>
        <v>1.0329440024960654</v>
      </c>
      <c r="GR141" s="7"/>
      <c r="GS141" s="7"/>
      <c r="GT141" s="7"/>
      <c r="GU141" s="7"/>
      <c r="GV141" s="7"/>
      <c r="GW141" s="7"/>
      <c r="GX141" s="7"/>
      <c r="GY141" s="7"/>
      <c r="GZ141" s="7"/>
    </row>
    <row r="142" spans="1:208">
      <c r="A142" s="5">
        <v>141</v>
      </c>
      <c r="B142" s="40" t="s">
        <v>229</v>
      </c>
      <c r="C142" s="35">
        <f>((1+'Teste IPCA e Camb trim'!CO142/100)*(1+'Teste IPCA e Camb trim'!CO143/100)*(1+CO144/100)-1)*100</f>
        <v>1.0840265995110565</v>
      </c>
      <c r="D142" s="35">
        <f>((1+'Teste IPCA e Camb trim'!CP142/100)*(1+'Teste IPCA e Camb trim'!CP143/100)*(1+CP144/100)-1)*100</f>
        <v>-3.5748594308446457</v>
      </c>
      <c r="E142" s="35">
        <f>((1+'Teste IPCA e Camb trim'!CQ142/100)*(1+'Teste IPCA e Camb trim'!CQ143/100)*(1+CQ144/100)-1)*100</f>
        <v>2.7027450959732802</v>
      </c>
      <c r="F142" s="35">
        <f>((1+'Teste IPCA e Camb trim'!CR142/100)*(1+'Teste IPCA e Camb trim'!CR143/100)*(1+CR144/100)-1)*100</f>
        <v>1.1309124524877756</v>
      </c>
      <c r="G142" s="35">
        <f>((1+'Teste IPCA e Camb trim'!CS142/100)*(1+'Teste IPCA e Camb trim'!CS143/100)*(1+CS144/100)-1)*100</f>
        <v>1.7240023677056238</v>
      </c>
      <c r="H142" s="35">
        <f>((1+'Teste IPCA e Camb trim'!CT142/100)*(1+'Teste IPCA e Camb trim'!CT143/100)*(1+CT144/100)-1)*100</f>
        <v>0.77764936759412429</v>
      </c>
      <c r="I142" s="35">
        <f>((1+'Teste IPCA e Camb trim'!CU142/100)*(1+'Teste IPCA e Camb trim'!CU143/100)*(1+CU144/100)-1)*100</f>
        <v>0.78170576398828295</v>
      </c>
      <c r="J142" s="35">
        <f>((1+'Teste IPCA e Camb trim'!CV142/100)*(1+'Teste IPCA e Camb trim'!CV143/100)*(1+CV144/100)-1)*100</f>
        <v>6.8432377040000159</v>
      </c>
      <c r="K142" s="35">
        <f>((1+'Teste IPCA e Camb trim'!CW142/100)*(1+'Teste IPCA e Camb trim'!CW143/100)*(1+CW144/100)-1)*100</f>
        <v>1.5051111527496275</v>
      </c>
      <c r="L142" s="35">
        <f>((1+'Teste IPCA e Camb trim'!CX142/100)*(1+'Teste IPCA e Camb trim'!CX143/100)*(1+CX144/100)-1)*100</f>
        <v>1.3997064278942206</v>
      </c>
      <c r="M142" s="35">
        <f>((1+'Teste IPCA e Camb trim'!CY142/100)*(1+'Teste IPCA e Camb trim'!CY143/100)*(1+CY144/100)-1)*100</f>
        <v>1.3954844285000156</v>
      </c>
      <c r="N142" s="35">
        <f>AVERAGE(CZ142:CZ144)</f>
        <v>1.595260378218273</v>
      </c>
      <c r="O142" s="39">
        <f>(N142-N139)/N139</f>
        <v>-4.2997713722514624E-2</v>
      </c>
      <c r="P142" s="37">
        <f>IF(O142&gt;0,1,0)</f>
        <v>0</v>
      </c>
      <c r="Q142" s="35">
        <v>1.6669347619047621</v>
      </c>
      <c r="R142" s="35">
        <v>-1.7338968645009868E-2</v>
      </c>
      <c r="S142" s="35">
        <v>0</v>
      </c>
      <c r="T142" s="35">
        <f>((1+'Teste IPCA e Camb trim'!DL142/100)*(1+'Teste IPCA e Camb trim'!DL143/100)*(1+DL144/100)-1)*100</f>
        <v>1.3808606294155368</v>
      </c>
      <c r="U142" s="35">
        <f>((1+'Teste IPCA e Camb trim'!DM142/100)*(1+'Teste IPCA e Camb trim'!DM143/100)*(1+DM144/100)-1)*100</f>
        <v>1.1129660545350362E-2</v>
      </c>
      <c r="V142" s="35">
        <f>((1+'Teste IPCA e Camb trim'!DN142/100)*(1+'Teste IPCA e Camb trim'!DN143/100)*(1+DN144/100)-1)*100</f>
        <v>0.11051160371837732</v>
      </c>
      <c r="W142" s="35">
        <f>((1+'Teste IPCA e Camb trim'!DO142/100)*(1+'Teste IPCA e Camb trim'!DO143/100)*(1+DO144/100)-1)*100</f>
        <v>-0.30026690391459221</v>
      </c>
      <c r="AB142" s="35">
        <f>AVERAGE(DT142:DT144)</f>
        <v>1561.7333333333333</v>
      </c>
      <c r="AC142" s="39">
        <f>(AB142-AB139)/AB139</f>
        <v>1.0699801535939232E-2</v>
      </c>
      <c r="AD142" s="35">
        <f>AVERAGE(DV142:DV144)</f>
        <v>898.16666666666663</v>
      </c>
      <c r="AE142" s="39">
        <f>(AD142-AD139)/AD139</f>
        <v>-6.3051702395957947E-4</v>
      </c>
      <c r="AF142" s="35">
        <f>AVERAGE(DX142:DX144)</f>
        <v>42.671705180486811</v>
      </c>
      <c r="AG142" s="39">
        <f>(AF142-AF139)/AF139</f>
        <v>-4.7264216836266019E-2</v>
      </c>
      <c r="AH142" s="37">
        <f>IF(AG142&gt;0,1,0)</f>
        <v>0</v>
      </c>
      <c r="AI142" s="35">
        <v>44.788603445529866</v>
      </c>
      <c r="AJ142" s="39">
        <f>(AI142-AI139)/AI139</f>
        <v>-3.2773613528231299E-2</v>
      </c>
      <c r="AK142" s="37">
        <f>IF(AJ142&gt;0,1,0)</f>
        <v>0</v>
      </c>
      <c r="AL142" s="35">
        <f>((1+'Teste IPCA e Camb trim'!EJ142/100)*(1+'Teste IPCA e Camb trim'!EJ143/100)*(1+EJ144/100)-1)*100</f>
        <v>-0.13650588108343742</v>
      </c>
      <c r="AM142" s="35">
        <f>((1+'Teste IPCA e Camb trim'!EK142/100)*(1+'Teste IPCA e Camb trim'!EK143/100)*(1+EK144/100)-1)*100</f>
        <v>-1.4866065167593701</v>
      </c>
      <c r="AN142" s="35">
        <f>((1+'Teste IPCA e Camb trim'!EL142/100)*(1+'Teste IPCA e Camb trim'!EL143/100)*(1+EL144/100)-1)*100</f>
        <v>-1.7561381157010336</v>
      </c>
      <c r="AO142" s="35">
        <f>((1+'Teste IPCA e Camb trim'!EM142/100)*(1+'Teste IPCA e Camb trim'!EM143/100)*(1+EM144/100)-1)*100</f>
        <v>-2.1592567280518615</v>
      </c>
      <c r="AQ142" s="39"/>
      <c r="AV142" s="35">
        <f>AVERAGE(ET142:ET144)</f>
        <v>1837.2166666666665</v>
      </c>
      <c r="AW142" s="39">
        <f>(AV142-AV139)/AV139</f>
        <v>-6.8293825625500527E-3</v>
      </c>
      <c r="AX142" s="35">
        <f>AVERAGE(EV142:EV144)</f>
        <v>1056.6299999999999</v>
      </c>
      <c r="AY142" s="39">
        <f>(AX142-AX139)/AX139</f>
        <v>-1.7959267130544635E-2</v>
      </c>
      <c r="AZ142" s="35">
        <f>L142+AZ139</f>
        <v>79.96944814383167</v>
      </c>
      <c r="BA142" s="35">
        <f>M142+BA139</f>
        <v>78.194819727100068</v>
      </c>
      <c r="BB142" s="35">
        <f>AZ142/$BA142</f>
        <v>1.0226949614172021</v>
      </c>
      <c r="BD142" s="35">
        <f>C142+BD139</f>
        <v>91.428350473009331</v>
      </c>
      <c r="BE142" s="35">
        <f>BD142/$AZ142</f>
        <v>1.1432910016906441</v>
      </c>
      <c r="BF142" s="35">
        <f>BD142/$BA142</f>
        <v>1.1692379468626475</v>
      </c>
      <c r="BG142" s="35">
        <f>D142+BG139</f>
        <v>134.40790356945118</v>
      </c>
      <c r="BH142" s="35">
        <f>BG142/$AZ142</f>
        <v>1.6807406664568629</v>
      </c>
      <c r="BI142" s="35">
        <f>BG142/$BA142</f>
        <v>1.7188850110344238</v>
      </c>
      <c r="BJ142" s="35">
        <f>E142+BJ139</f>
        <v>71.956912570523741</v>
      </c>
      <c r="BK142" s="35">
        <f>BJ142/$AZ142</f>
        <v>0.89980504105897141</v>
      </c>
      <c r="BL142" s="35">
        <f>BJ142/$BA142</f>
        <v>0.9202260817488086</v>
      </c>
      <c r="BM142" s="35">
        <f>F142+BM139</f>
        <v>63.526435215436287</v>
      </c>
      <c r="BN142" s="35">
        <f>BM142/$AZ142</f>
        <v>0.79438381394327917</v>
      </c>
      <c r="BO142" s="35">
        <f>BM142/$BA142</f>
        <v>0.81241232395117169</v>
      </c>
      <c r="BP142" s="35">
        <f>G142+BP139</f>
        <v>83.933329028166312</v>
      </c>
      <c r="BQ142" s="35">
        <f>BP142/$AZ142</f>
        <v>1.0495674407706963</v>
      </c>
      <c r="BR142" s="35">
        <f>BP142/$BA142</f>
        <v>1.0733873333437387</v>
      </c>
      <c r="BS142" s="35">
        <f>H142+BS139</f>
        <v>79.151722021071066</v>
      </c>
      <c r="BT142" s="35">
        <f>BS142/$AZ142</f>
        <v>0.98977451837244323</v>
      </c>
      <c r="BU142" s="35">
        <f>BS142/$BA142</f>
        <v>1.0122374128786356</v>
      </c>
      <c r="BV142" s="35">
        <f>I142+BV139</f>
        <v>99.317437377749826</v>
      </c>
      <c r="BW142" s="35">
        <f>BV142/$AZ142</f>
        <v>1.2419422627391301</v>
      </c>
      <c r="BX142" s="35">
        <f>BV142/$BA142</f>
        <v>1.2701280944743871</v>
      </c>
      <c r="BY142" s="35">
        <f>J142+BY139</f>
        <v>30.620609408800043</v>
      </c>
      <c r="BZ142" s="35">
        <f>BY142/$AZ142</f>
        <v>0.38290384790109272</v>
      </c>
      <c r="CA142" s="35">
        <f>BY142/$BA142</f>
        <v>0.39159383595570618</v>
      </c>
      <c r="CB142" s="35">
        <f>K142+CB139</f>
        <v>75.450858614258749</v>
      </c>
      <c r="CC142" s="35">
        <f>CB142/$AZ142</f>
        <v>0.94349605212423293</v>
      </c>
      <c r="CD142" s="35">
        <f>CB142/$BA142</f>
        <v>0.96490865862447484</v>
      </c>
      <c r="CO142" s="7">
        <v>0.7250780295196213</v>
      </c>
      <c r="CP142" s="7">
        <v>-0.76052210647196139</v>
      </c>
      <c r="CQ142" s="7">
        <v>0.90925263346941509</v>
      </c>
      <c r="CR142" s="7">
        <v>1.4559171694033202</v>
      </c>
      <c r="CS142" s="7">
        <v>0.54622710355400894</v>
      </c>
      <c r="CT142" s="7">
        <v>8.1232014583632051E-2</v>
      </c>
      <c r="CU142" s="7">
        <v>1.4792330629558981</v>
      </c>
      <c r="CV142" s="7">
        <v>0.59000000000000163</v>
      </c>
      <c r="CW142" s="7">
        <v>0.2686757127322803</v>
      </c>
      <c r="CX142" s="7">
        <v>0.77201741596517603</v>
      </c>
      <c r="CY142" s="7">
        <v>0.77</v>
      </c>
      <c r="CZ142" s="8">
        <v>1.5860473684210525</v>
      </c>
      <c r="DA142" s="15">
        <v>-4.3800947476305252E-2</v>
      </c>
      <c r="DB142" s="15">
        <v>0</v>
      </c>
      <c r="DC142" s="8">
        <v>1.6587000000000001</v>
      </c>
      <c r="DD142" s="15">
        <v>-5.3310466001835755E-3</v>
      </c>
      <c r="DE142" s="15">
        <v>0</v>
      </c>
      <c r="DF142" s="8">
        <v>1.6745142857142858</v>
      </c>
      <c r="DG142" s="15">
        <v>-1.0926529972840604E-2</v>
      </c>
      <c r="DH142" s="15">
        <v>0</v>
      </c>
      <c r="DI142" s="8">
        <v>1.7129300000000001</v>
      </c>
      <c r="DJ142" s="15">
        <v>1.7723248767155919E-2</v>
      </c>
      <c r="DK142" s="15">
        <v>1</v>
      </c>
      <c r="DL142" s="16">
        <v>-1.0918432883750828</v>
      </c>
      <c r="DM142" s="16">
        <v>-0.22259321090706274</v>
      </c>
      <c r="DN142" s="16">
        <v>0.13001365143339161</v>
      </c>
      <c r="DO142" s="16">
        <v>-7.7846975088968762E-2</v>
      </c>
      <c r="DP142" s="15"/>
      <c r="DQ142" s="15"/>
      <c r="DR142" s="15"/>
      <c r="DS142" s="15"/>
      <c r="DT142" s="25">
        <v>1540</v>
      </c>
      <c r="DU142" s="16">
        <v>-1.0918432883750828</v>
      </c>
      <c r="DV142" s="31">
        <v>896.5</v>
      </c>
      <c r="DW142" s="16">
        <v>-0.22259321090706274</v>
      </c>
      <c r="DX142" s="9">
        <v>42.47156828343995</v>
      </c>
      <c r="DY142" s="18">
        <v>-4.3887695299989551E-2</v>
      </c>
      <c r="DZ142" s="15">
        <v>0</v>
      </c>
      <c r="EA142" s="9">
        <v>44.421108351665673</v>
      </c>
      <c r="EB142" s="15">
        <v>-8.4328808742457021E-3</v>
      </c>
      <c r="EC142" s="15">
        <v>0</v>
      </c>
      <c r="ED142" s="9">
        <v>45.145809913118526</v>
      </c>
      <c r="EE142" s="15">
        <v>-1.5673523878490445E-2</v>
      </c>
      <c r="EF142" s="15">
        <v>0</v>
      </c>
      <c r="EG142" s="9">
        <v>46.787902348270606</v>
      </c>
      <c r="EH142" s="15">
        <v>1.1278197155434357E-2</v>
      </c>
      <c r="EI142" s="15">
        <v>1</v>
      </c>
      <c r="EJ142" s="16">
        <v>-1.8112657818064148</v>
      </c>
      <c r="EK142" s="16">
        <v>-0.94899724183066247</v>
      </c>
      <c r="EL142" s="16">
        <v>-0.46265304800362506</v>
      </c>
      <c r="EM142" s="16">
        <v>-0.6695727663976081</v>
      </c>
      <c r="EP142" s="15"/>
      <c r="ET142" s="25">
        <v>1819.83</v>
      </c>
      <c r="EU142" s="16">
        <v>-1.8112657818064148</v>
      </c>
      <c r="EV142" s="25">
        <v>1059.4000000000001</v>
      </c>
      <c r="EW142" s="16">
        <v>-0.94899724183066247</v>
      </c>
      <c r="EX142" s="7">
        <v>141.35124635058642</v>
      </c>
      <c r="EY142" s="7">
        <f t="shared" si="38"/>
        <v>1.1872636339851177</v>
      </c>
      <c r="EZ142" s="7">
        <f t="shared" si="39"/>
        <v>1.0298997142563085E-2</v>
      </c>
      <c r="FA142" s="7">
        <v>250.08302507200972</v>
      </c>
      <c r="FB142" s="7">
        <f t="shared" si="40"/>
        <v>2.100543778783269</v>
      </c>
      <c r="FC142" s="7">
        <f t="shared" si="41"/>
        <v>1.8221306335226915E-2</v>
      </c>
      <c r="FD142" s="7">
        <v>100.1643352269884</v>
      </c>
      <c r="FE142" s="7">
        <f t="shared" si="42"/>
        <v>0.84131888262479693</v>
      </c>
      <c r="FF142" s="7">
        <f t="shared" si="43"/>
        <v>7.2980764508498068E-3</v>
      </c>
      <c r="FG142" s="7">
        <v>87.524448977757331</v>
      </c>
      <c r="FH142" s="7">
        <f t="shared" si="44"/>
        <v>0.73515160310750294</v>
      </c>
      <c r="FI142" s="7">
        <f t="shared" si="45"/>
        <v>6.3771213427478322E-3</v>
      </c>
      <c r="FJ142" s="7">
        <v>126.73553366445071</v>
      </c>
      <c r="FK142" s="7">
        <f t="shared" si="46"/>
        <v>1.0645006261939813</v>
      </c>
      <c r="FL142" s="7">
        <f t="shared" si="47"/>
        <v>9.2340812887779008E-3</v>
      </c>
      <c r="FM142" s="7">
        <v>117.46028677657425</v>
      </c>
      <c r="FN142" s="7">
        <f t="shared" si="48"/>
        <v>0.98659425033581283</v>
      </c>
      <c r="FO142" s="7">
        <f t="shared" si="49"/>
        <v>8.5582772639737677E-3</v>
      </c>
      <c r="FP142" s="7">
        <v>164.52554143099275</v>
      </c>
      <c r="FQ142" s="7">
        <f t="shared" si="50"/>
        <v>1.3819134761518082</v>
      </c>
      <c r="FR142" s="7">
        <f t="shared" si="51"/>
        <v>1.1987500109293581E-2</v>
      </c>
      <c r="FS142" s="7">
        <v>26.695555235838953</v>
      </c>
      <c r="FT142" s="7">
        <f t="shared" si="52"/>
        <v>0.22422626428027317</v>
      </c>
      <c r="FU142" s="7">
        <f t="shared" si="53"/>
        <v>1.9450656021180513E-3</v>
      </c>
      <c r="FV142" s="7">
        <v>108.54028417020905</v>
      </c>
      <c r="FW142" s="7">
        <f t="shared" si="54"/>
        <v>0.91167170820751031</v>
      </c>
      <c r="FX142" s="7">
        <f t="shared" si="55"/>
        <v>7.9083567027729337E-3</v>
      </c>
      <c r="FY142" s="7">
        <v>119.05632607993977</v>
      </c>
      <c r="FZ142" s="14">
        <v>115.279538148279</v>
      </c>
      <c r="GA142" s="14">
        <f t="shared" si="56"/>
        <v>1.0327619974223252</v>
      </c>
      <c r="GR142" s="7"/>
      <c r="GS142" s="7"/>
      <c r="GT142" s="7"/>
      <c r="GU142" s="7"/>
      <c r="GV142" s="7"/>
      <c r="GW142" s="7"/>
      <c r="GX142" s="7"/>
      <c r="GY142" s="7"/>
      <c r="GZ142" s="7"/>
    </row>
    <row r="143" spans="1:208">
      <c r="A143" s="5">
        <v>142</v>
      </c>
      <c r="B143" s="6"/>
      <c r="P143" s="37"/>
      <c r="AG143" s="39"/>
      <c r="AH143" s="37"/>
      <c r="AJ143" s="39"/>
      <c r="AK143" s="37"/>
      <c r="AQ143" s="39"/>
      <c r="CO143" s="7">
        <v>0.5955719424178163</v>
      </c>
      <c r="CP143" s="7">
        <v>-0.18248552746659152</v>
      </c>
      <c r="CQ143" s="7">
        <v>0.85955232725885011</v>
      </c>
      <c r="CR143" s="7">
        <v>0.35602787490618404</v>
      </c>
      <c r="CS143" s="7">
        <v>0.72577469939441031</v>
      </c>
      <c r="CT143" s="7">
        <v>-0.27907796691650777</v>
      </c>
      <c r="CU143" s="7">
        <v>-0.35181170788460836</v>
      </c>
      <c r="CV143" s="7">
        <v>1.7400000000000082</v>
      </c>
      <c r="CW143" s="7">
        <v>0.34961134603503918</v>
      </c>
      <c r="CX143" s="7">
        <v>0.47328755698707869</v>
      </c>
      <c r="CY143" s="7">
        <v>0.47</v>
      </c>
      <c r="CZ143" s="8">
        <v>1.6130909090909089</v>
      </c>
      <c r="DA143" s="15">
        <v>1.7050903528044614E-2</v>
      </c>
      <c r="DB143" s="15">
        <v>1</v>
      </c>
      <c r="DC143" s="8">
        <v>1.5860473684210525</v>
      </c>
      <c r="DD143" s="15">
        <v>-4.3800947476305252E-2</v>
      </c>
      <c r="DE143" s="15">
        <v>0</v>
      </c>
      <c r="DF143" s="8">
        <v>1.6675900000000001</v>
      </c>
      <c r="DG143" s="15">
        <v>-4.135101010101061E-3</v>
      </c>
      <c r="DH143" s="15">
        <v>0</v>
      </c>
      <c r="DI143" s="8">
        <v>1.6930130434782611</v>
      </c>
      <c r="DJ143" s="15">
        <v>-1.1627419988988974E-2</v>
      </c>
      <c r="DK143" s="15">
        <v>0</v>
      </c>
      <c r="DL143" s="16">
        <v>1.7337662337662429</v>
      </c>
      <c r="DM143" s="16">
        <v>0.32348020078081241</v>
      </c>
      <c r="DN143" s="16">
        <v>1.0842043757709474</v>
      </c>
      <c r="DO143" s="16">
        <v>0</v>
      </c>
      <c r="DP143" s="15"/>
      <c r="DQ143" s="15"/>
      <c r="DR143" s="15"/>
      <c r="DS143" s="15"/>
      <c r="DT143" s="25">
        <v>1566.7</v>
      </c>
      <c r="DU143" s="16">
        <v>1.7337662337662429</v>
      </c>
      <c r="DV143" s="31">
        <v>899.4</v>
      </c>
      <c r="DW143" s="16">
        <v>0.32348020078081241</v>
      </c>
      <c r="DX143" s="9">
        <v>43.131139877808671</v>
      </c>
      <c r="DY143" s="18">
        <v>1.5529720729100045E-2</v>
      </c>
      <c r="DZ143" s="15">
        <v>1</v>
      </c>
      <c r="EA143" s="9">
        <v>42.47156828343995</v>
      </c>
      <c r="EB143" s="15">
        <v>-4.3887695299989551E-2</v>
      </c>
      <c r="EC143" s="15">
        <v>0</v>
      </c>
      <c r="ED143" s="9">
        <v>44.798892071805398</v>
      </c>
      <c r="EE143" s="15">
        <v>-7.6843862582321445E-3</v>
      </c>
      <c r="EF143" s="15">
        <v>0</v>
      </c>
      <c r="EG143" s="9">
        <v>45.864670928089033</v>
      </c>
      <c r="EH143" s="15">
        <v>-1.9732267826614698E-2</v>
      </c>
      <c r="EI143" s="15">
        <v>0</v>
      </c>
      <c r="EJ143" s="16">
        <v>1.1605479632712967</v>
      </c>
      <c r="EK143" s="16">
        <v>-0.24164621483860893</v>
      </c>
      <c r="EL143" s="16">
        <v>0.52120903139729613</v>
      </c>
      <c r="EM143" s="16">
        <v>-0.55600494639852505</v>
      </c>
      <c r="EP143" s="15"/>
      <c r="ET143" s="25">
        <v>1840.95</v>
      </c>
      <c r="EU143" s="16">
        <v>1.1605479632712967</v>
      </c>
      <c r="EV143" s="25">
        <v>1056.8399999999999</v>
      </c>
      <c r="EW143" s="16">
        <v>-0.24164621483860893</v>
      </c>
      <c r="EX143" s="7">
        <v>142.7886666565262</v>
      </c>
      <c r="EY143" s="7">
        <f t="shared" si="38"/>
        <v>1.1889831778517697</v>
      </c>
      <c r="EZ143" s="7">
        <f t="shared" si="39"/>
        <v>1.0224175380479174E-2</v>
      </c>
      <c r="FA143" s="7">
        <v>249.44417421713604</v>
      </c>
      <c r="FB143" s="7">
        <f t="shared" si="40"/>
        <v>2.0770901073733459</v>
      </c>
      <c r="FC143" s="7">
        <f t="shared" si="41"/>
        <v>1.7861088310108086E-2</v>
      </c>
      <c r="FD143" s="7">
        <v>101.88485242877418</v>
      </c>
      <c r="FE143" s="7">
        <f t="shared" si="42"/>
        <v>0.84838228727998144</v>
      </c>
      <c r="FF143" s="7">
        <f t="shared" si="43"/>
        <v>7.2953170880975943E-3</v>
      </c>
      <c r="FG143" s="7">
        <v>88.192088288382365</v>
      </c>
      <c r="FH143" s="7">
        <f t="shared" si="44"/>
        <v>0.73436437113555808</v>
      </c>
      <c r="FI143" s="7">
        <f t="shared" si="45"/>
        <v>6.3148665713093034E-3</v>
      </c>
      <c r="FJ143" s="7">
        <v>128.3811228023242</v>
      </c>
      <c r="FK143" s="7">
        <f t="shared" si="46"/>
        <v>1.0690133813831584</v>
      </c>
      <c r="FL143" s="7">
        <f t="shared" si="47"/>
        <v>9.1925440989738677E-3</v>
      </c>
      <c r="FM143" s="7">
        <v>116.85340302938738</v>
      </c>
      <c r="FN143" s="7">
        <f t="shared" si="48"/>
        <v>0.97302351601113202</v>
      </c>
      <c r="FO143" s="7">
        <f t="shared" si="49"/>
        <v>8.3671184440160008E-3</v>
      </c>
      <c r="FP143" s="7">
        <v>163.59490960589335</v>
      </c>
      <c r="FQ143" s="7">
        <f t="shared" si="50"/>
        <v>1.3622341328494916</v>
      </c>
      <c r="FR143" s="7">
        <f t="shared" si="51"/>
        <v>1.1713976230254568E-2</v>
      </c>
      <c r="FS143" s="7">
        <v>28.900057896942567</v>
      </c>
      <c r="FT143" s="7">
        <f t="shared" si="52"/>
        <v>0.24064712895641002</v>
      </c>
      <c r="FU143" s="7">
        <f t="shared" si="53"/>
        <v>2.0693467301232619E-3</v>
      </c>
      <c r="FV143" s="7">
        <v>109.26936466472182</v>
      </c>
      <c r="FW143" s="7">
        <f t="shared" si="54"/>
        <v>0.9098721872193265</v>
      </c>
      <c r="FX143" s="7">
        <f t="shared" si="55"/>
        <v>7.8240743765260745E-3</v>
      </c>
      <c r="FY143" s="7">
        <v>120.09309241406916</v>
      </c>
      <c r="FZ143" s="14">
        <v>116.2913519775759</v>
      </c>
      <c r="GA143" s="14">
        <f t="shared" si="56"/>
        <v>1.0326915146469906</v>
      </c>
      <c r="GR143" s="7"/>
      <c r="GS143" s="7"/>
      <c r="GT143" s="7"/>
      <c r="GU143" s="7"/>
      <c r="GV143" s="7"/>
      <c r="GW143" s="7"/>
      <c r="GX143" s="7"/>
      <c r="GY143" s="7"/>
      <c r="GZ143" s="7"/>
    </row>
    <row r="144" spans="1:208">
      <c r="A144" s="5">
        <v>143</v>
      </c>
      <c r="B144" s="6"/>
      <c r="P144" s="37"/>
      <c r="AG144" s="39"/>
      <c r="AH144" s="37"/>
      <c r="AJ144" s="39"/>
      <c r="AK144" s="37"/>
      <c r="AQ144" s="39"/>
      <c r="CO144" s="7">
        <v>-0.23779107725789839</v>
      </c>
      <c r="CP144" s="7">
        <v>-2.6582704402515867</v>
      </c>
      <c r="CQ144" s="7">
        <v>0.90995813071916842</v>
      </c>
      <c r="CR144" s="7">
        <v>-0.67396917668665068</v>
      </c>
      <c r="CS144" s="7">
        <v>0.44239142170943158</v>
      </c>
      <c r="CT144" s="7">
        <v>0.97765849469939603</v>
      </c>
      <c r="CU144" s="7">
        <v>-0.33673260463877863</v>
      </c>
      <c r="CV144" s="7">
        <v>4.4000000000000039</v>
      </c>
      <c r="CW144" s="7">
        <v>0.88043290043289257</v>
      </c>
      <c r="CX144" s="7">
        <v>0.14888804221642182</v>
      </c>
      <c r="CY144" s="7">
        <v>0.15</v>
      </c>
      <c r="CZ144" s="8">
        <v>1.5866428571428575</v>
      </c>
      <c r="DA144" s="15">
        <v>-1.6395884323070709E-2</v>
      </c>
      <c r="DB144" s="15">
        <v>0</v>
      </c>
      <c r="DC144" s="8">
        <v>1.6130909090909089</v>
      </c>
      <c r="DD144" s="15">
        <v>1.7050903528044614E-2</v>
      </c>
      <c r="DE144" s="15">
        <v>1</v>
      </c>
      <c r="DF144" s="8">
        <v>1.6587000000000001</v>
      </c>
      <c r="DG144" s="15">
        <v>-5.3310466001835755E-3</v>
      </c>
      <c r="DH144" s="15">
        <v>0</v>
      </c>
      <c r="DI144" s="8">
        <v>1.6745142857142858</v>
      </c>
      <c r="DJ144" s="15">
        <v>-1.0926529972840604E-2</v>
      </c>
      <c r="DK144" s="15">
        <v>0</v>
      </c>
      <c r="DL144" s="16">
        <v>0.75317546435182958</v>
      </c>
      <c r="DM144" s="16">
        <v>-8.8948187680670809E-2</v>
      </c>
      <c r="DN144" s="16">
        <v>-1.0918432883750828</v>
      </c>
      <c r="DO144" s="16">
        <v>-0.22259321090706274</v>
      </c>
      <c r="DP144" s="15"/>
      <c r="DQ144" s="15"/>
      <c r="DR144" s="15"/>
      <c r="DS144" s="15"/>
      <c r="DT144" s="25">
        <v>1578.5</v>
      </c>
      <c r="DU144" s="16">
        <v>0.75317546435182958</v>
      </c>
      <c r="DV144" s="31">
        <v>898.6</v>
      </c>
      <c r="DW144" s="16">
        <v>-8.8948187680670809E-2</v>
      </c>
      <c r="DX144" s="9">
        <v>42.412407380211832</v>
      </c>
      <c r="DY144" s="18">
        <v>-1.6663888309769372E-2</v>
      </c>
      <c r="DZ144" s="15">
        <v>0</v>
      </c>
      <c r="EA144" s="9">
        <v>43.131139877808671</v>
      </c>
      <c r="EB144" s="15">
        <v>1.5529720729100045E-2</v>
      </c>
      <c r="EC144" s="15">
        <v>1</v>
      </c>
      <c r="ED144" s="9">
        <v>44.421108351665673</v>
      </c>
      <c r="EE144" s="15">
        <v>-8.4328808742457021E-3</v>
      </c>
      <c r="EF144" s="15">
        <v>0</v>
      </c>
      <c r="EG144" s="9">
        <v>45.145809913118526</v>
      </c>
      <c r="EH144" s="15">
        <v>-1.5673523878490445E-2</v>
      </c>
      <c r="EI144" s="15">
        <v>0</v>
      </c>
      <c r="EJ144" s="16">
        <v>0.53885222303700075</v>
      </c>
      <c r="EK144" s="16">
        <v>-0.30184323076338782</v>
      </c>
      <c r="EL144" s="16">
        <v>-1.8112657818064148</v>
      </c>
      <c r="EM144" s="16">
        <v>-0.94899724183066247</v>
      </c>
      <c r="EP144" s="15"/>
      <c r="ET144" s="25">
        <v>1850.87</v>
      </c>
      <c r="EU144" s="16">
        <v>0.53885222303700075</v>
      </c>
      <c r="EV144" s="25">
        <v>1053.6500000000001</v>
      </c>
      <c r="EW144" s="16">
        <v>-0.30184323076338782</v>
      </c>
      <c r="EX144" s="7">
        <v>142.21133687062357</v>
      </c>
      <c r="EY144" s="7">
        <f t="shared" si="38"/>
        <v>1.1809534144176721</v>
      </c>
      <c r="EZ144" s="7">
        <f t="shared" si="39"/>
        <v>1.0126874109315901E-2</v>
      </c>
      <c r="FA144" s="7">
        <v>240.15500302874068</v>
      </c>
      <c r="FB144" s="7">
        <f t="shared" si="40"/>
        <v>1.9942986055625995</v>
      </c>
      <c r="FC144" s="7">
        <f t="shared" si="41"/>
        <v>1.7101445889696965E-2</v>
      </c>
      <c r="FD144" s="7">
        <v>103.7219200581402</v>
      </c>
      <c r="FE144" s="7">
        <f t="shared" si="42"/>
        <v>0.86132904969491408</v>
      </c>
      <c r="FF144" s="7">
        <f t="shared" si="43"/>
        <v>7.3860414360698498E-3</v>
      </c>
      <c r="FG144" s="7">
        <v>86.923731620355738</v>
      </c>
      <c r="FH144" s="7">
        <f t="shared" si="44"/>
        <v>0.72183329339188118</v>
      </c>
      <c r="FI144" s="7">
        <f t="shared" si="45"/>
        <v>6.1898418691621196E-3</v>
      </c>
      <c r="FJ144" s="7">
        <v>129.39146129840537</v>
      </c>
      <c r="FK144" s="7">
        <f t="shared" si="46"/>
        <v>1.0744944206231473</v>
      </c>
      <c r="FL144" s="7">
        <f t="shared" si="47"/>
        <v>9.2139703361444544E-3</v>
      </c>
      <c r="FM144" s="7">
        <v>118.97348874514893</v>
      </c>
      <c r="FN144" s="7">
        <f t="shared" si="48"/>
        <v>0.98798134417783867</v>
      </c>
      <c r="FO144" s="7">
        <f t="shared" si="49"/>
        <v>8.4721061582054193E-3</v>
      </c>
      <c r="FP144" s="7">
        <v>162.70729960108218</v>
      </c>
      <c r="FQ144" s="7">
        <f t="shared" si="50"/>
        <v>1.3511562808061139</v>
      </c>
      <c r="FR144" s="7">
        <f t="shared" si="51"/>
        <v>1.1586392308694142E-2</v>
      </c>
      <c r="FS144" s="7">
        <v>34.571660444408046</v>
      </c>
      <c r="FT144" s="7">
        <f t="shared" si="52"/>
        <v>0.28709047634546037</v>
      </c>
      <c r="FU144" s="7">
        <f t="shared" si="53"/>
        <v>2.4618491097446169E-3</v>
      </c>
      <c r="FV144" s="7">
        <v>111.1118410017569</v>
      </c>
      <c r="FW144" s="7">
        <f t="shared" si="54"/>
        <v>0.92269653672290197</v>
      </c>
      <c r="FX144" s="7">
        <f t="shared" si="55"/>
        <v>7.9122779564527908E-3</v>
      </c>
      <c r="FY144" s="7">
        <v>120.42078471041803</v>
      </c>
      <c r="FZ144" s="14">
        <v>116.61578900554228</v>
      </c>
      <c r="GA144" s="14">
        <f t="shared" si="56"/>
        <v>1.032628477990188</v>
      </c>
      <c r="GR144" s="7"/>
      <c r="GS144" s="7"/>
      <c r="GT144" s="7"/>
      <c r="GU144" s="7"/>
      <c r="GV144" s="7"/>
      <c r="GW144" s="7"/>
      <c r="GX144" s="7"/>
      <c r="GY144" s="7"/>
      <c r="GZ144" s="7"/>
    </row>
    <row r="145" spans="1:208">
      <c r="A145" s="5">
        <v>144</v>
      </c>
      <c r="B145" s="40" t="s">
        <v>230</v>
      </c>
      <c r="C145" s="35">
        <f>((1+'Teste IPCA e Camb trim'!CO145/100)*(1+'Teste IPCA e Camb trim'!CO146/100)*(1+CO147/100)-1)*100</f>
        <v>1.3962748651394463</v>
      </c>
      <c r="D145" s="35">
        <f>((1+'Teste IPCA e Camb trim'!CP145/100)*(1+'Teste IPCA e Camb trim'!CP146/100)*(1+CP147/100)-1)*100</f>
        <v>-4.6497693481784452</v>
      </c>
      <c r="E145" s="35">
        <f>((1+'Teste IPCA e Camb trim'!CQ145/100)*(1+'Teste IPCA e Camb trim'!CQ146/100)*(1+CQ147/100)-1)*100</f>
        <v>1.1318116050823557</v>
      </c>
      <c r="F145" s="35">
        <f>((1+'Teste IPCA e Camb trim'!CR145/100)*(1+'Teste IPCA e Camb trim'!CR146/100)*(1+CR147/100)-1)*100</f>
        <v>0.19940902563855278</v>
      </c>
      <c r="G145" s="35">
        <f>((1+'Teste IPCA e Camb trim'!CS145/100)*(1+'Teste IPCA e Camb trim'!CS146/100)*(1+CS147/100)-1)*100</f>
        <v>1.4891949491479428</v>
      </c>
      <c r="H145" s="35">
        <f>((1+'Teste IPCA e Camb trim'!CT145/100)*(1+'Teste IPCA e Camb trim'!CT146/100)*(1+CT147/100)-1)*100</f>
        <v>2.2199190388646484</v>
      </c>
      <c r="I145" s="35">
        <f>((1+'Teste IPCA e Camb trim'!CU145/100)*(1+'Teste IPCA e Camb trim'!CU146/100)*(1+CU147/100)-1)*100</f>
        <v>0.91626337308945427</v>
      </c>
      <c r="J145" s="35">
        <f>((1+'Teste IPCA e Camb trim'!CV145/100)*(1+'Teste IPCA e Camb trim'!CV146/100)*(1+CV147/100)-1)*100</f>
        <v>0.20005100000000109</v>
      </c>
      <c r="K145" s="35">
        <f>((1+'Teste IPCA e Camb trim'!CW145/100)*(1+'Teste IPCA e Camb trim'!CW146/100)*(1+CW147/100)-1)*100</f>
        <v>1.6429931237199824</v>
      </c>
      <c r="L145" s="35">
        <f>((1+'Teste IPCA e Camb trim'!CX145/100)*(1+'Teste IPCA e Camb trim'!CX146/100)*(1+CX147/100)-1)*100</f>
        <v>1.0592944681864891</v>
      </c>
      <c r="M145" s="35">
        <f>((1+'Teste IPCA e Camb trim'!CY145/100)*(1+'Teste IPCA e Camb trim'!CY146/100)*(1+CY147/100)-1)*100</f>
        <v>1.0634041376000214</v>
      </c>
      <c r="N145" s="35">
        <f>AVERAGE(CZ145:CZ147)</f>
        <v>1.6365076604554865</v>
      </c>
      <c r="O145" s="39">
        <f>(N145-N142)/N142</f>
        <v>2.5856144113152239E-2</v>
      </c>
      <c r="P145" s="37">
        <f>IF(O145&gt;0,1,0)</f>
        <v>1</v>
      </c>
      <c r="Q145" s="35">
        <v>1.595260378218273</v>
      </c>
      <c r="R145" s="35">
        <v>-4.2997713722514624E-2</v>
      </c>
      <c r="S145" s="35">
        <v>0</v>
      </c>
      <c r="T145" s="35">
        <f>((1+'Teste IPCA e Camb trim'!DL145/100)*(1+'Teste IPCA e Camb trim'!DL146/100)*(1+DL147/100)-1)*100</f>
        <v>1.8435223313272298</v>
      </c>
      <c r="U145" s="35">
        <f>((1+'Teste IPCA e Camb trim'!DM145/100)*(1+'Teste IPCA e Camb trim'!DM146/100)*(1+DM147/100)-1)*100</f>
        <v>11.072779879813034</v>
      </c>
      <c r="V145" s="35">
        <f>((1+'Teste IPCA e Camb trim'!DN145/100)*(1+'Teste IPCA e Camb trim'!DN146/100)*(1+DN147/100)-1)*100</f>
        <v>4.7337662337662678</v>
      </c>
      <c r="W145" s="35">
        <f>((1+'Teste IPCA e Camb trim'!DO145/100)*(1+'Teste IPCA e Camb trim'!DO146/100)*(1+DO147/100)-1)*100</f>
        <v>0.33463469046290939</v>
      </c>
      <c r="AB145" s="35">
        <f>AVERAGE(DT145:DT147)</f>
        <v>1616.6333333333332</v>
      </c>
      <c r="AC145" s="39">
        <f>(AB145-AB142)/AB142</f>
        <v>3.5153248527277296E-2</v>
      </c>
      <c r="AD145" s="35">
        <f>AVERAGE(DV145:DV147)</f>
        <v>948.73333333333323</v>
      </c>
      <c r="AE145" s="39">
        <f>(AD145-AD142)/AD142</f>
        <v>5.6299870105770949E-2</v>
      </c>
      <c r="AF145" s="35">
        <f>AVERAGE(DX145:DX147)</f>
        <v>43.45623232211414</v>
      </c>
      <c r="AG145" s="39">
        <f>(AF145-AF142)/AF142</f>
        <v>1.8385183772456386E-2</v>
      </c>
      <c r="AH145" s="37">
        <f>IF(AG145&gt;0,1,0)</f>
        <v>1</v>
      </c>
      <c r="AI145" s="35">
        <v>42.671705180486811</v>
      </c>
      <c r="AJ145" s="39">
        <f>(AI145-AI142)/AI142</f>
        <v>-4.7264216836266019E-2</v>
      </c>
      <c r="AK145" s="37">
        <f>IF(AJ145&gt;0,1,0)</f>
        <v>0</v>
      </c>
      <c r="AL145" s="35">
        <f>((1+'Teste IPCA e Camb trim'!EJ145/100)*(1+'Teste IPCA e Camb trim'!EJ146/100)*(1+EJ147/100)-1)*100</f>
        <v>0.89795609632228324</v>
      </c>
      <c r="AM145" s="35">
        <f>((1+'Teste IPCA e Camb trim'!EK145/100)*(1+'Teste IPCA e Camb trim'!EK146/100)*(1+EK147/100)-1)*100</f>
        <v>10.042234138471029</v>
      </c>
      <c r="AN145" s="35">
        <f>((1+'Teste IPCA e Camb trim'!EL145/100)*(1+'Teste IPCA e Camb trim'!EL146/100)*(1+EL147/100)-1)*100</f>
        <v>3.9619085299176238</v>
      </c>
      <c r="AO145" s="35">
        <f>((1+'Teste IPCA e Camb trim'!EM145/100)*(1+'Teste IPCA e Camb trim'!EM146/100)*(1+EM147/100)-1)*100</f>
        <v>-0.4049461959599987</v>
      </c>
      <c r="AQ145" s="39"/>
      <c r="AV145" s="35">
        <f>AVERAGE(ET145:ET147)</f>
        <v>1887.1233333333332</v>
      </c>
      <c r="AW145" s="39">
        <f>(AV145-AV142)/AV142</f>
        <v>2.7164279299302437E-2</v>
      </c>
      <c r="AX145" s="35">
        <f>AVERAGE(EV145:EV147)</f>
        <v>1107.28</v>
      </c>
      <c r="AY145" s="39">
        <f>(AX145-AX142)/AX142</f>
        <v>4.7935417317320247E-2</v>
      </c>
      <c r="AZ145" s="35">
        <f>L145+AZ142</f>
        <v>81.028742612018164</v>
      </c>
      <c r="BA145" s="35">
        <f>M145+BA142</f>
        <v>79.258223864700085</v>
      </c>
      <c r="BB145" s="35">
        <f>AZ145/$BA145</f>
        <v>1.0223386124617238</v>
      </c>
      <c r="BD145" s="35">
        <f>C145+BD142</f>
        <v>92.824625338148778</v>
      </c>
      <c r="BE145" s="35">
        <f>BD145/$AZ145</f>
        <v>1.1455765244021083</v>
      </c>
      <c r="BF145" s="35">
        <f>BD145/$BA145</f>
        <v>1.1711671144259754</v>
      </c>
      <c r="BG145" s="35">
        <f>D145+BG142</f>
        <v>129.75813422127274</v>
      </c>
      <c r="BH145" s="35">
        <f>BG145/$AZ145</f>
        <v>1.6013840279193354</v>
      </c>
      <c r="BI145" s="35">
        <f>BG145/$BA145</f>
        <v>1.6371567251214196</v>
      </c>
      <c r="BJ145" s="35">
        <f>E145+BJ142</f>
        <v>73.088724175606103</v>
      </c>
      <c r="BK145" s="35">
        <f>BJ145/$AZ145</f>
        <v>0.90200985254787358</v>
      </c>
      <c r="BL145" s="35">
        <f>BJ145/$BA145</f>
        <v>0.92215950108059708</v>
      </c>
      <c r="BM145" s="35">
        <f>F145+BM142</f>
        <v>63.725844241074839</v>
      </c>
      <c r="BN145" s="35">
        <f>BM145/$AZ145</f>
        <v>0.78645974486123937</v>
      </c>
      <c r="BO145" s="35">
        <f>BM145/$BA145</f>
        <v>0.80402816431844071</v>
      </c>
      <c r="BP145" s="35">
        <f>G145+BP142</f>
        <v>85.422523977314256</v>
      </c>
      <c r="BQ145" s="35">
        <f>BP145/$AZ145</f>
        <v>1.054224972814084</v>
      </c>
      <c r="BR145" s="35">
        <f>BP145/$BA145</f>
        <v>1.077774895929249</v>
      </c>
      <c r="BS145" s="35">
        <f>H145+BS142</f>
        <v>81.371641059935712</v>
      </c>
      <c r="BT145" s="35">
        <f>BS145/$AZ145</f>
        <v>1.0042318125255802</v>
      </c>
      <c r="BU145" s="35">
        <f>BS145/$BA145</f>
        <v>1.0266649578073235</v>
      </c>
      <c r="BV145" s="35">
        <f>I145+BV142</f>
        <v>100.23370075083928</v>
      </c>
      <c r="BW145" s="35">
        <f>BV145/$AZ145</f>
        <v>1.2370141448544782</v>
      </c>
      <c r="BX145" s="35">
        <f>BV145/$BA145</f>
        <v>1.264647324446053</v>
      </c>
      <c r="BY145" s="35">
        <f>J145+BY142</f>
        <v>30.820660408800045</v>
      </c>
      <c r="BZ145" s="35">
        <f>BY145/$AZ145</f>
        <v>0.38036700824021835</v>
      </c>
      <c r="CA145" s="35">
        <f>BY145/$BA145</f>
        <v>0.38886387943052186</v>
      </c>
      <c r="CB145" s="35">
        <f>K145+CB142</f>
        <v>77.093851737978724</v>
      </c>
      <c r="CC145" s="35">
        <f>CB145/$AZ145</f>
        <v>0.9514383322856127</v>
      </c>
      <c r="CD145" s="35">
        <f>CB145/$BA145</f>
        <v>0.97269214447176977</v>
      </c>
      <c r="CO145" s="7">
        <v>-0.42468106510734627</v>
      </c>
      <c r="CP145" s="7">
        <v>-3.8963594012854097</v>
      </c>
      <c r="CQ145" s="7">
        <v>0.21695345807215549</v>
      </c>
      <c r="CR145" s="7">
        <v>5.9244093084998006E-2</v>
      </c>
      <c r="CS145" s="7">
        <v>0.43493610521105897</v>
      </c>
      <c r="CT145" s="7">
        <v>0.77845252653188091</v>
      </c>
      <c r="CU145" s="7">
        <v>0.38026433291658002</v>
      </c>
      <c r="CV145" s="7">
        <v>2.9999999999996696E-2</v>
      </c>
      <c r="CW145" s="7">
        <v>1.0100415564790799</v>
      </c>
      <c r="CX145" s="7">
        <v>0.15936861368612831</v>
      </c>
      <c r="CY145" s="7">
        <v>0.16</v>
      </c>
      <c r="CZ145" s="8">
        <v>1.5635380952380951</v>
      </c>
      <c r="DA145" s="15">
        <v>-1.4562043247948186E-2</v>
      </c>
      <c r="DB145" s="15">
        <v>0</v>
      </c>
      <c r="DC145" s="8">
        <v>1.5866428571428575</v>
      </c>
      <c r="DD145" s="15">
        <v>-1.6395884323070709E-2</v>
      </c>
      <c r="DE145" s="15">
        <v>0</v>
      </c>
      <c r="DF145" s="8">
        <v>1.5860473684210525</v>
      </c>
      <c r="DG145" s="15">
        <v>-4.3800947476305252E-2</v>
      </c>
      <c r="DH145" s="15">
        <v>0</v>
      </c>
      <c r="DI145" s="8">
        <v>1.6675900000000001</v>
      </c>
      <c r="DJ145" s="15">
        <v>-4.135101010101061E-3</v>
      </c>
      <c r="DK145" s="15">
        <v>0</v>
      </c>
      <c r="DL145" s="16">
        <v>2.1792841305036559</v>
      </c>
      <c r="DM145" s="16">
        <v>0.10015579790785267</v>
      </c>
      <c r="DN145" s="16">
        <v>1.7337662337662429</v>
      </c>
      <c r="DO145" s="16">
        <v>0.32348020078081241</v>
      </c>
      <c r="DP145" s="15"/>
      <c r="DQ145" s="15"/>
      <c r="DR145" s="15"/>
      <c r="DS145" s="15"/>
      <c r="DT145" s="25">
        <v>1612.9</v>
      </c>
      <c r="DU145" s="16">
        <v>2.1792841305036559</v>
      </c>
      <c r="DV145" s="31">
        <v>899.5</v>
      </c>
      <c r="DW145" s="16">
        <v>0.10015579790785267</v>
      </c>
      <c r="DX145" s="9">
        <v>41.674893758219163</v>
      </c>
      <c r="DY145" s="18">
        <v>-1.7389100679457505E-2</v>
      </c>
      <c r="DZ145" s="15">
        <v>0</v>
      </c>
      <c r="EA145" s="9">
        <v>42.412407380211832</v>
      </c>
      <c r="EB145" s="15">
        <v>-1.6663888309769372E-2</v>
      </c>
      <c r="EC145" s="15">
        <v>0</v>
      </c>
      <c r="ED145" s="9">
        <v>42.47156828343995</v>
      </c>
      <c r="EE145" s="15">
        <v>-4.3887695299989551E-2</v>
      </c>
      <c r="EF145" s="15">
        <v>0</v>
      </c>
      <c r="EG145" s="9">
        <v>44.798892071805398</v>
      </c>
      <c r="EH145" s="15">
        <v>-7.6843862582321445E-3</v>
      </c>
      <c r="EI145" s="15">
        <v>0</v>
      </c>
      <c r="EJ145" s="16">
        <v>2.2184162042715228</v>
      </c>
      <c r="EK145" s="16">
        <v>0.13856593745549262</v>
      </c>
      <c r="EL145" s="16">
        <v>1.1605479632712967</v>
      </c>
      <c r="EM145" s="16">
        <v>-0.24164621483860893</v>
      </c>
      <c r="EP145" s="15"/>
      <c r="ET145" s="25">
        <v>1891.93</v>
      </c>
      <c r="EU145" s="16">
        <v>2.2184162042715228</v>
      </c>
      <c r="EV145" s="25">
        <v>1055.1099999999999</v>
      </c>
      <c r="EW145" s="16">
        <v>0.13856593745549262</v>
      </c>
      <c r="EX145" s="7">
        <v>141.18271118539067</v>
      </c>
      <c r="EY145" s="7">
        <f t="shared" si="38"/>
        <v>1.1690013722401973</v>
      </c>
      <c r="EZ145" s="7">
        <f t="shared" si="39"/>
        <v>9.9946788833314149E-3</v>
      </c>
      <c r="FA145" s="7">
        <v>226.90134158928768</v>
      </c>
      <c r="FB145" s="7">
        <f t="shared" si="40"/>
        <v>1.8787568070761513</v>
      </c>
      <c r="FC145" s="7">
        <f t="shared" si="41"/>
        <v>1.6062916120119741E-2</v>
      </c>
      <c r="FD145" s="7">
        <v>104.16390180855734</v>
      </c>
      <c r="FE145" s="7">
        <f t="shared" si="42"/>
        <v>0.86248339566308729</v>
      </c>
      <c r="FF145" s="7">
        <f t="shared" si="43"/>
        <v>7.3740243480968403E-3</v>
      </c>
      <c r="FG145" s="7">
        <v>87.034472889914866</v>
      </c>
      <c r="FH145" s="7">
        <f t="shared" si="44"/>
        <v>0.72065069006155291</v>
      </c>
      <c r="FI145" s="7">
        <f t="shared" si="45"/>
        <v>6.16138903277221E-3</v>
      </c>
      <c r="FJ145" s="7">
        <v>130.38916758586342</v>
      </c>
      <c r="FK145" s="7">
        <f t="shared" si="46"/>
        <v>1.0796301795974013</v>
      </c>
      <c r="FL145" s="7">
        <f t="shared" si="47"/>
        <v>9.2305768103172845E-3</v>
      </c>
      <c r="FM145" s="7">
        <v>120.67809340072056</v>
      </c>
      <c r="FN145" s="7">
        <f t="shared" si="48"/>
        <v>0.99922189905764447</v>
      </c>
      <c r="FO145" s="7">
        <f t="shared" si="49"/>
        <v>8.5431054671351765E-3</v>
      </c>
      <c r="FP145" s="7">
        <v>163.70628176143342</v>
      </c>
      <c r="FQ145" s="7">
        <f t="shared" si="50"/>
        <v>1.3554978964255713</v>
      </c>
      <c r="FR145" s="7">
        <f t="shared" si="51"/>
        <v>1.1589179040776285E-2</v>
      </c>
      <c r="FS145" s="7">
        <v>34.612031942541364</v>
      </c>
      <c r="FT145" s="7">
        <f t="shared" si="52"/>
        <v>0.28658971411677547</v>
      </c>
      <c r="FU145" s="7">
        <f t="shared" si="53"/>
        <v>2.4502727130027474E-3</v>
      </c>
      <c r="FV145" s="7">
        <v>113.24415832652268</v>
      </c>
      <c r="FW145" s="7">
        <f t="shared" si="54"/>
        <v>0.93766846783425328</v>
      </c>
      <c r="FX145" s="7">
        <f t="shared" si="55"/>
        <v>8.0168385235249405E-3</v>
      </c>
      <c r="FY145" s="7">
        <v>120.77206625928713</v>
      </c>
      <c r="FZ145" s="14">
        <v>116.96237426795118</v>
      </c>
      <c r="GA145" s="14">
        <f t="shared" si="56"/>
        <v>1.03257194474018</v>
      </c>
      <c r="GR145" s="7"/>
      <c r="GS145" s="7"/>
      <c r="GT145" s="7"/>
      <c r="GU145" s="7"/>
      <c r="GV145" s="7"/>
      <c r="GW145" s="7"/>
      <c r="GX145" s="7"/>
      <c r="GY145" s="7"/>
      <c r="GZ145" s="7"/>
    </row>
    <row r="146" spans="1:208">
      <c r="A146" s="5">
        <v>145</v>
      </c>
      <c r="B146" s="6"/>
      <c r="P146" s="37"/>
      <c r="AG146" s="39"/>
      <c r="AH146" s="37"/>
      <c r="AJ146" s="39"/>
      <c r="AK146" s="37"/>
      <c r="AQ146" s="39"/>
      <c r="CO146" s="7">
        <v>0.93571324686001489</v>
      </c>
      <c r="CP146" s="7">
        <v>-0.32456216847971397</v>
      </c>
      <c r="CQ146" s="7">
        <v>0.51134755707604729</v>
      </c>
      <c r="CR146" s="7">
        <v>5.5191351876326955E-2</v>
      </c>
      <c r="CS146" s="7">
        <v>0.52115192543735755</v>
      </c>
      <c r="CT146" s="7">
        <v>0.10243945049699388</v>
      </c>
      <c r="CU146" s="7">
        <v>-0.21878630742363514</v>
      </c>
      <c r="CV146" s="7">
        <v>0.17000000000000348</v>
      </c>
      <c r="CW146" s="7">
        <v>-2.1103774468489434E-2</v>
      </c>
      <c r="CX146" s="7">
        <v>0.36589461536764567</v>
      </c>
      <c r="CY146" s="7">
        <v>0.37</v>
      </c>
      <c r="CZ146" s="8">
        <v>1.5966086956521739</v>
      </c>
      <c r="DA146" s="15">
        <v>2.1151131855884131E-2</v>
      </c>
      <c r="DB146" s="15">
        <v>1</v>
      </c>
      <c r="DC146" s="8">
        <v>1.5635380952380951</v>
      </c>
      <c r="DD146" s="15">
        <v>-1.4562043247948186E-2</v>
      </c>
      <c r="DE146" s="15">
        <v>0</v>
      </c>
      <c r="DF146" s="8">
        <v>1.6130909090909089</v>
      </c>
      <c r="DG146" s="15">
        <v>1.7050903528044614E-2</v>
      </c>
      <c r="DH146" s="15">
        <v>1</v>
      </c>
      <c r="DI146" s="8">
        <v>1.6587000000000001</v>
      </c>
      <c r="DJ146" s="15">
        <v>-5.3310466001835755E-3</v>
      </c>
      <c r="DK146" s="15">
        <v>0</v>
      </c>
      <c r="DL146" s="16">
        <v>1.0230020460040956</v>
      </c>
      <c r="DM146" s="16">
        <v>5.4585881045025042</v>
      </c>
      <c r="DN146" s="16">
        <v>0.75317546435182958</v>
      </c>
      <c r="DO146" s="16">
        <v>-8.8948187680670809E-2</v>
      </c>
      <c r="DP146" s="15"/>
      <c r="DQ146" s="15"/>
      <c r="DR146" s="15"/>
      <c r="DS146" s="15"/>
      <c r="DT146" s="25">
        <v>1629.4</v>
      </c>
      <c r="DU146" s="16">
        <v>1.0230020460040956</v>
      </c>
      <c r="DV146" s="31">
        <v>948.6</v>
      </c>
      <c r="DW146" s="16">
        <v>5.4585881045025042</v>
      </c>
      <c r="DX146" s="9">
        <v>42.509048796896323</v>
      </c>
      <c r="DY146" s="18">
        <v>2.0015768810751844E-2</v>
      </c>
      <c r="DZ146" s="15">
        <v>1</v>
      </c>
      <c r="EA146" s="9">
        <v>41.674893758219163</v>
      </c>
      <c r="EB146" s="15">
        <v>-1.7389100679457505E-2</v>
      </c>
      <c r="EC146" s="15">
        <v>0</v>
      </c>
      <c r="ED146" s="9">
        <v>43.131139877808671</v>
      </c>
      <c r="EE146" s="15">
        <v>1.5529720729100045E-2</v>
      </c>
      <c r="EF146" s="15">
        <v>1</v>
      </c>
      <c r="EG146" s="9">
        <v>44.421108351665673</v>
      </c>
      <c r="EH146" s="15">
        <v>-8.4328808742457021E-3</v>
      </c>
      <c r="EI146" s="15">
        <v>0</v>
      </c>
      <c r="EJ146" s="16">
        <v>0.52961790341079507</v>
      </c>
      <c r="EK146" s="16">
        <v>4.9435603870686462</v>
      </c>
      <c r="EL146" s="16">
        <v>0.53885222303700075</v>
      </c>
      <c r="EM146" s="16">
        <v>-0.30184323076338782</v>
      </c>
      <c r="EP146" s="15"/>
      <c r="ET146" s="25">
        <v>1901.95</v>
      </c>
      <c r="EU146" s="16">
        <v>0.52961790341079507</v>
      </c>
      <c r="EV146" s="25">
        <v>1107.27</v>
      </c>
      <c r="EW146" s="16">
        <v>4.9435603870686462</v>
      </c>
      <c r="EX146" s="7">
        <v>143.43948976308849</v>
      </c>
      <c r="EY146" s="7">
        <f t="shared" si="38"/>
        <v>1.1797964771125662</v>
      </c>
      <c r="EZ146" s="7">
        <f t="shared" si="39"/>
        <v>1.0018215294231006E-2</v>
      </c>
      <c r="FA146" s="7">
        <v>225.8403435062362</v>
      </c>
      <c r="FB146" s="7">
        <f t="shared" si="40"/>
        <v>1.8575473330156405</v>
      </c>
      <c r="FC146" s="7">
        <f t="shared" si="41"/>
        <v>1.5773321468902611E-2</v>
      </c>
      <c r="FD146" s="7">
        <v>105.20788893288655</v>
      </c>
      <c r="FE146" s="7">
        <f t="shared" si="42"/>
        <v>0.86533978148192414</v>
      </c>
      <c r="FF146" s="7">
        <f t="shared" si="43"/>
        <v>7.3480133240994517E-3</v>
      </c>
      <c r="FG146" s="7">
        <v>87.137699743977578</v>
      </c>
      <c r="FH146" s="7">
        <f t="shared" si="44"/>
        <v>0.71671163465120058</v>
      </c>
      <c r="FI146" s="7">
        <f t="shared" si="45"/>
        <v>6.0859407525853228E-3</v>
      </c>
      <c r="FJ146" s="7">
        <v>131.58984516873625</v>
      </c>
      <c r="FK146" s="7">
        <f t="shared" si="46"/>
        <v>1.0823325989954378</v>
      </c>
      <c r="FL146" s="7">
        <f t="shared" si="47"/>
        <v>9.190602961655003E-3</v>
      </c>
      <c r="FM146" s="7">
        <v>120.9041548269675</v>
      </c>
      <c r="FN146" s="7">
        <f t="shared" si="48"/>
        <v>0.99444229876112467</v>
      </c>
      <c r="FO146" s="7">
        <f t="shared" si="49"/>
        <v>8.4442844507056428E-3</v>
      </c>
      <c r="FP146" s="7">
        <v>163.12932852512341</v>
      </c>
      <c r="FQ146" s="7">
        <f t="shared" si="50"/>
        <v>1.3417463170397093</v>
      </c>
      <c r="FR146" s="7">
        <f t="shared" si="51"/>
        <v>1.1393408723547856E-2</v>
      </c>
      <c r="FS146" s="7">
        <v>34.840872396843679</v>
      </c>
      <c r="FT146" s="7">
        <f t="shared" si="52"/>
        <v>0.28656779650580066</v>
      </c>
      <c r="FU146" s="7">
        <f t="shared" si="53"/>
        <v>2.4333840094307845E-3</v>
      </c>
      <c r="FV146" s="7">
        <v>113.19915576028224</v>
      </c>
      <c r="FW146" s="7">
        <f t="shared" si="54"/>
        <v>0.93106832294703812</v>
      </c>
      <c r="FX146" s="7">
        <f t="shared" si="55"/>
        <v>7.9061457580806693E-3</v>
      </c>
      <c r="FY146" s="7">
        <v>121.57985936196579</v>
      </c>
      <c r="FZ146" s="14">
        <v>117.76513505274262</v>
      </c>
      <c r="GA146" s="14">
        <f t="shared" si="56"/>
        <v>1.0323926458158834</v>
      </c>
      <c r="GR146" s="7"/>
      <c r="GS146" s="7"/>
      <c r="GT146" s="7"/>
      <c r="GU146" s="7"/>
      <c r="GV146" s="7"/>
      <c r="GW146" s="7"/>
      <c r="GX146" s="7"/>
      <c r="GY146" s="7"/>
      <c r="GZ146" s="7"/>
    </row>
    <row r="147" spans="1:208">
      <c r="A147" s="5">
        <v>146</v>
      </c>
      <c r="B147" s="6"/>
      <c r="P147" s="37"/>
      <c r="AG147" s="39"/>
      <c r="AH147" s="37"/>
      <c r="AJ147" s="39"/>
      <c r="AK147" s="37"/>
      <c r="AQ147" s="39"/>
      <c r="CO147" s="7">
        <v>0.88473038079148747</v>
      </c>
      <c r="CP147" s="7">
        <v>-0.46088938173263205</v>
      </c>
      <c r="CQ147" s="7">
        <v>0.39948730179490965</v>
      </c>
      <c r="CR147" s="7">
        <v>8.4843763980635423E-2</v>
      </c>
      <c r="CS147" s="7">
        <v>0.52580120005454312</v>
      </c>
      <c r="CT147" s="7">
        <v>1.3265337119604981</v>
      </c>
      <c r="CU147" s="7">
        <v>0.75440539135733786</v>
      </c>
      <c r="CV147" s="7">
        <v>0</v>
      </c>
      <c r="CW147" s="7">
        <v>0.64786291839036281</v>
      </c>
      <c r="CX147" s="7">
        <v>0.53065767394600005</v>
      </c>
      <c r="CY147" s="7">
        <v>0.53</v>
      </c>
      <c r="CZ147" s="8">
        <v>1.7493761904761902</v>
      </c>
      <c r="DA147" s="15">
        <v>9.5682489541756302E-2</v>
      </c>
      <c r="DB147" s="15">
        <v>1</v>
      </c>
      <c r="DC147" s="8">
        <v>1.5966086956521739</v>
      </c>
      <c r="DD147" s="15">
        <v>2.1151131855884131E-2</v>
      </c>
      <c r="DE147" s="15">
        <v>1</v>
      </c>
      <c r="DF147" s="8">
        <v>1.5866428571428575</v>
      </c>
      <c r="DG147" s="15">
        <v>-1.6395884323070709E-2</v>
      </c>
      <c r="DH147" s="15">
        <v>0</v>
      </c>
      <c r="DI147" s="8">
        <v>1.5860473684210525</v>
      </c>
      <c r="DJ147" s="15">
        <v>-4.3800947476305252E-2</v>
      </c>
      <c r="DK147" s="15">
        <v>0</v>
      </c>
      <c r="DL147" s="16">
        <v>-1.3379157972259859</v>
      </c>
      <c r="DM147" s="16">
        <v>5.2182163187855846</v>
      </c>
      <c r="DN147" s="16">
        <v>2.1792841305036559</v>
      </c>
      <c r="DO147" s="16">
        <v>0.10015579790785267</v>
      </c>
      <c r="DP147" s="15"/>
      <c r="DQ147" s="15"/>
      <c r="DR147" s="15"/>
      <c r="DS147" s="15"/>
      <c r="DT147" s="25">
        <v>1607.6</v>
      </c>
      <c r="DU147" s="16">
        <v>-1.3379157972259859</v>
      </c>
      <c r="DV147" s="31">
        <v>998.1</v>
      </c>
      <c r="DW147" s="16">
        <v>5.2182163187855846</v>
      </c>
      <c r="DX147" s="9">
        <v>46.184754411226926</v>
      </c>
      <c r="DY147" s="18">
        <v>8.6468780609341114E-2</v>
      </c>
      <c r="DZ147" s="15">
        <v>1</v>
      </c>
      <c r="EA147" s="9">
        <v>42.509048796896323</v>
      </c>
      <c r="EB147" s="15">
        <v>2.0015768810751844E-2</v>
      </c>
      <c r="EC147" s="15">
        <v>1</v>
      </c>
      <c r="ED147" s="9">
        <v>42.412407380211832</v>
      </c>
      <c r="EE147" s="15">
        <v>-1.6663888309769372E-2</v>
      </c>
      <c r="EF147" s="15">
        <v>0</v>
      </c>
      <c r="EG147" s="9">
        <v>42.47156828343995</v>
      </c>
      <c r="EH147" s="15">
        <v>-4.3887695299989551E-2</v>
      </c>
      <c r="EI147" s="15">
        <v>0</v>
      </c>
      <c r="EJ147" s="16">
        <v>-1.8118247062225645</v>
      </c>
      <c r="EK147" s="16">
        <v>4.7133942037624221</v>
      </c>
      <c r="EL147" s="16">
        <v>2.2184162042715228</v>
      </c>
      <c r="EM147" s="16">
        <v>0.13856593745549262</v>
      </c>
      <c r="EP147" s="15"/>
      <c r="ET147" s="25">
        <v>1867.49</v>
      </c>
      <c r="EU147" s="16">
        <v>-1.8118247062225645</v>
      </c>
      <c r="EV147" s="25">
        <v>1159.46</v>
      </c>
      <c r="EW147" s="16">
        <v>4.7133942037624221</v>
      </c>
      <c r="EX147" s="7">
        <v>145.59327288786631</v>
      </c>
      <c r="EY147" s="7">
        <f t="shared" si="38"/>
        <v>1.1860409323496002</v>
      </c>
      <c r="EZ147" s="7">
        <f t="shared" si="39"/>
        <v>9.9734948776728782E-3</v>
      </c>
      <c r="FA147" s="7">
        <v>224.33857996161484</v>
      </c>
      <c r="FB147" s="7">
        <f t="shared" si="40"/>
        <v>1.8275208274532413</v>
      </c>
      <c r="FC147" s="7">
        <f t="shared" si="41"/>
        <v>1.5367740787273973E-2</v>
      </c>
      <c r="FD147" s="7">
        <v>106.02766839145485</v>
      </c>
      <c r="FE147" s="7">
        <f t="shared" si="42"/>
        <v>0.86372915574683506</v>
      </c>
      <c r="FF147" s="7">
        <f t="shared" si="43"/>
        <v>7.2631543107641913E-3</v>
      </c>
      <c r="FG147" s="7">
        <v>87.296474412267159</v>
      </c>
      <c r="FH147" s="7">
        <f t="shared" si="44"/>
        <v>0.71113994382488466</v>
      </c>
      <c r="FI147" s="7">
        <f t="shared" si="45"/>
        <v>5.9800217628201121E-3</v>
      </c>
      <c r="FJ147" s="7">
        <v>132.80754735383792</v>
      </c>
      <c r="FK147" s="7">
        <f t="shared" si="46"/>
        <v>1.0818850635216186</v>
      </c>
      <c r="FL147" s="7">
        <f t="shared" si="47"/>
        <v>9.0976414430215657E-3</v>
      </c>
      <c r="FM147" s="7">
        <v>123.83452291186865</v>
      </c>
      <c r="FN147" s="7">
        <f t="shared" si="48"/>
        <v>1.008788456349764</v>
      </c>
      <c r="FO147" s="7">
        <f t="shared" si="49"/>
        <v>8.4829673476178591E-3</v>
      </c>
      <c r="FP147" s="7">
        <v>165.11439036575931</v>
      </c>
      <c r="FQ147" s="7">
        <f t="shared" si="50"/>
        <v>1.3450650679758269</v>
      </c>
      <c r="FR147" s="7">
        <f t="shared" si="51"/>
        <v>1.1310739115064028E-2</v>
      </c>
      <c r="FS147" s="7">
        <v>34.840872396843679</v>
      </c>
      <c r="FT147" s="7">
        <f t="shared" si="52"/>
        <v>0.28382287149525121</v>
      </c>
      <c r="FU147" s="7">
        <f t="shared" si="53"/>
        <v>2.3866848755519257E-3</v>
      </c>
      <c r="FV147" s="7">
        <v>114.58039403277441</v>
      </c>
      <c r="FW147" s="7">
        <f t="shared" si="54"/>
        <v>0.93340189881082014</v>
      </c>
      <c r="FX147" s="7">
        <f t="shared" si="55"/>
        <v>7.8490369115320115E-3</v>
      </c>
      <c r="FY147" s="7">
        <v>122.75568988958882</v>
      </c>
      <c r="FZ147" s="14">
        <v>118.91929026852219</v>
      </c>
      <c r="GA147" s="14">
        <f t="shared" si="56"/>
        <v>1.0322605324367811</v>
      </c>
      <c r="GR147" s="7"/>
      <c r="GS147" s="7"/>
      <c r="GT147" s="7"/>
      <c r="GU147" s="7"/>
      <c r="GV147" s="7"/>
      <c r="GW147" s="7"/>
      <c r="GX147" s="7"/>
      <c r="GY147" s="7"/>
      <c r="GZ147" s="7"/>
    </row>
    <row r="148" spans="1:208">
      <c r="A148" s="5">
        <v>147</v>
      </c>
      <c r="B148" s="40" t="s">
        <v>231</v>
      </c>
      <c r="C148" s="35">
        <f>((1+'Teste IPCA e Camb trim'!CO148/100)*(1+'Teste IPCA e Camb trim'!CO149/100)*(1+CO150/100)-1)*100</f>
        <v>2.7582411095090409</v>
      </c>
      <c r="D148" s="35">
        <f>((1+'Teste IPCA e Camb trim'!CP148/100)*(1+'Teste IPCA e Camb trim'!CP149/100)*(1+CP150/100)-1)*100</f>
        <v>2.9389639533081047</v>
      </c>
      <c r="E148" s="35">
        <f>((1+'Teste IPCA e Camb trim'!CQ148/100)*(1+'Teste IPCA e Camb trim'!CQ149/100)*(1+CQ150/100)-1)*100</f>
        <v>1.447896250746239</v>
      </c>
      <c r="F148" s="35">
        <f>((1+'Teste IPCA e Camb trim'!CR148/100)*(1+'Teste IPCA e Camb trim'!CR149/100)*(1+CR150/100)-1)*100</f>
        <v>0.17663839299104644</v>
      </c>
      <c r="G148" s="35">
        <f>((1+'Teste IPCA e Camb trim'!CS148/100)*(1+'Teste IPCA e Camb trim'!CS149/100)*(1+CS150/100)-1)*100</f>
        <v>1.5957416611245945</v>
      </c>
      <c r="H148" s="35">
        <f>((1+'Teste IPCA e Camb trim'!CT148/100)*(1+'Teste IPCA e Camb trim'!CT149/100)*(1+CT150/100)-1)*100</f>
        <v>1.8476385515530991</v>
      </c>
      <c r="I148" s="35">
        <f>((1+'Teste IPCA e Camb trim'!CU148/100)*(1+'Teste IPCA e Camb trim'!CU149/100)*(1+CU150/100)-1)*100</f>
        <v>0.70355150394019184</v>
      </c>
      <c r="J148" s="35">
        <f>((1+'Teste IPCA e Camb trim'!CV148/100)*(1+'Teste IPCA e Camb trim'!CV149/100)*(1+CV150/100)-1)*100</f>
        <v>0.18998000000003401</v>
      </c>
      <c r="K148" s="35">
        <f>((1+'Teste IPCA e Camb trim'!CW148/100)*(1+'Teste IPCA e Camb trim'!CW149/100)*(1+CW150/100)-1)*100</f>
        <v>2.2596087660901931</v>
      </c>
      <c r="L148" s="35">
        <f>((1+'Teste IPCA e Camb trim'!CX148/100)*(1+'Teste IPCA e Camb trim'!CX149/100)*(1+CX150/100)-1)*100</f>
        <v>1.4502383984418277</v>
      </c>
      <c r="M148" s="35">
        <f>((1+'Teste IPCA e Camb trim'!CY148/100)*(1+'Teste IPCA e Camb trim'!CY149/100)*(1+CY150/100)-1)*100</f>
        <v>1.4569971799999859</v>
      </c>
      <c r="N148" s="35">
        <f>AVERAGE(CZ148:CZ150)</f>
        <v>1.7996303787878787</v>
      </c>
      <c r="O148" s="39">
        <f>(N148-N145)/N145</f>
        <v>9.9677332574777289E-2</v>
      </c>
      <c r="P148" s="37">
        <f>IF(O148&gt;0,1,0)</f>
        <v>1</v>
      </c>
      <c r="Q148" s="35">
        <v>1.6365076604554865</v>
      </c>
      <c r="R148" s="35">
        <v>2.5856144113152239E-2</v>
      </c>
      <c r="S148" s="35">
        <v>1</v>
      </c>
      <c r="T148" s="35">
        <f>((1+'Teste IPCA e Camb trim'!DL148/100)*(1+'Teste IPCA e Camb trim'!DL149/100)*(1+DL150/100)-1)*100</f>
        <v>2.6374720079621827</v>
      </c>
      <c r="U148" s="35">
        <f>((1+'Teste IPCA e Camb trim'!DM148/100)*(1+'Teste IPCA e Camb trim'!DM149/100)*(1+DM150/100)-1)*100</f>
        <v>0.11020939785593153</v>
      </c>
      <c r="V148" s="35">
        <f>((1+'Teste IPCA e Camb trim'!DN148/100)*(1+'Teste IPCA e Camb trim'!DN149/100)*(1+DN150/100)-1)*100</f>
        <v>-1.2400024800052201E-2</v>
      </c>
      <c r="W148" s="35">
        <f>((1+'Teste IPCA e Camb trim'!DO148/100)*(1+'Teste IPCA e Camb trim'!DO149/100)*(1+DO150/100)-1)*100</f>
        <v>11.061700944969409</v>
      </c>
      <c r="AB148" s="35">
        <f>AVERAGE(DT148:DT150)</f>
        <v>1628.7</v>
      </c>
      <c r="AC148" s="39">
        <f>(AB148-AB145)/AB145</f>
        <v>7.4640714241531788E-3</v>
      </c>
      <c r="AD148" s="35">
        <f>AVERAGE(DV148:DV150)</f>
        <v>999.1</v>
      </c>
      <c r="AE148" s="39">
        <f>(AD148-AD145)/AD145</f>
        <v>5.3088328297379098E-2</v>
      </c>
      <c r="AF148" s="35">
        <f>AVERAGE(DX148:DX150)</f>
        <v>47.02481890258673</v>
      </c>
      <c r="AG148" s="39">
        <f>(AF148-AF145)/AF145</f>
        <v>8.2119097532912383E-2</v>
      </c>
      <c r="AH148" s="37">
        <f>IF(AG148&gt;0,1,0)</f>
        <v>1</v>
      </c>
      <c r="AI148" s="35">
        <v>43.45623232211414</v>
      </c>
      <c r="AJ148" s="39">
        <f>(AI148-AI145)/AI145</f>
        <v>1.8385183772456386E-2</v>
      </c>
      <c r="AK148" s="37">
        <f>IF(AJ148&gt;0,1,0)</f>
        <v>1</v>
      </c>
      <c r="AL148" s="35">
        <f>((1+'Teste IPCA e Camb trim'!EJ148/100)*(1+'Teste IPCA e Camb trim'!EJ149/100)*(1+EJ150/100)-1)*100</f>
        <v>1.2385608490540934</v>
      </c>
      <c r="AM148" s="35">
        <f>((1+'Teste IPCA e Camb trim'!EK148/100)*(1+'Teste IPCA e Camb trim'!EK149/100)*(1+EK150/100)-1)*100</f>
        <v>-1.2548945198626926</v>
      </c>
      <c r="AN148" s="35">
        <f>((1+'Teste IPCA e Camb trim'!EL148/100)*(1+'Teste IPCA e Camb trim'!EL149/100)*(1+EL150/100)-1)*100</f>
        <v>-1.3087164958534458</v>
      </c>
      <c r="AO148" s="35">
        <f>((1+'Teste IPCA e Camb trim'!EM148/100)*(1+'Teste IPCA e Camb trim'!EM149/100)*(1+EM150/100)-1)*100</f>
        <v>9.6217455999848553</v>
      </c>
      <c r="AQ148" s="39"/>
      <c r="AV148" s="35">
        <f>AVERAGE(ET148:ET150)</f>
        <v>1875.8066666666666</v>
      </c>
      <c r="AW148" s="39">
        <f>(AV148-AV145)/AV145</f>
        <v>-5.9967816977162455E-3</v>
      </c>
      <c r="AX148" s="35">
        <f>AVERAGE(EV148:EV150)</f>
        <v>1150.7266666666667</v>
      </c>
      <c r="AY148" s="39">
        <f>(AX148-AX145)/AX145</f>
        <v>3.9237290176528716E-2</v>
      </c>
      <c r="AZ148" s="35">
        <f>L148+AZ145</f>
        <v>82.478981010459989</v>
      </c>
      <c r="BA148" s="35">
        <f>M148+BA145</f>
        <v>80.715221044700073</v>
      </c>
      <c r="BB148" s="35">
        <f>AZ148/$BA148</f>
        <v>1.0218516401606972</v>
      </c>
      <c r="BD148" s="35">
        <f>C148+BD145</f>
        <v>95.582866447657821</v>
      </c>
      <c r="BE148" s="35">
        <f>BD148/$AZ148</f>
        <v>1.1588754525899878</v>
      </c>
      <c r="BF148" s="35">
        <f>BD148/$BA148</f>
        <v>1.1841987819710491</v>
      </c>
      <c r="BG148" s="35">
        <f>D148+BG145</f>
        <v>132.69709817458084</v>
      </c>
      <c r="BH148" s="35">
        <f>BG148/$AZ148</f>
        <v>1.6088595730559789</v>
      </c>
      <c r="BI148" s="35">
        <f>BG148/$BA148</f>
        <v>1.6440157935154909</v>
      </c>
      <c r="BJ148" s="35">
        <f>E148+BJ145</f>
        <v>74.536620426352343</v>
      </c>
      <c r="BK148" s="35">
        <f>BJ148/$AZ148</f>
        <v>0.90370442885199564</v>
      </c>
      <c r="BL148" s="35">
        <f>BJ148/$BA148</f>
        <v>0.92345185284289788</v>
      </c>
      <c r="BM148" s="35">
        <f>F148+BM145</f>
        <v>63.902482634065883</v>
      </c>
      <c r="BN148" s="35">
        <f>BM148/$AZ148</f>
        <v>0.77477294034418009</v>
      </c>
      <c r="BO148" s="35">
        <f>BM148/$BA148</f>
        <v>0.79170299984282644</v>
      </c>
      <c r="BP148" s="35">
        <f>G148+BP145</f>
        <v>87.018265638438848</v>
      </c>
      <c r="BQ148" s="35">
        <f>BP148/$AZ148</f>
        <v>1.0550356535976504</v>
      </c>
      <c r="BR148" s="35">
        <f>BP148/$BA148</f>
        <v>1.0780899130567723</v>
      </c>
      <c r="BS148" s="35">
        <f>H148+BS145</f>
        <v>83.219279611488815</v>
      </c>
      <c r="BT148" s="35">
        <f>BS148/$AZ148</f>
        <v>1.0089756031410591</v>
      </c>
      <c r="BU148" s="35">
        <f>BS148/$BA148</f>
        <v>1.0310233749518198</v>
      </c>
      <c r="BV148" s="35">
        <f>I148+BV145</f>
        <v>100.93725225477947</v>
      </c>
      <c r="BW148" s="35">
        <f>BV148/$AZ148</f>
        <v>1.2237936383086327</v>
      </c>
      <c r="BX148" s="35">
        <f>BV148/$BA148</f>
        <v>1.2505355365239035</v>
      </c>
      <c r="BY148" s="35">
        <f>J148+BY145</f>
        <v>31.010640408800079</v>
      </c>
      <c r="BZ148" s="35">
        <f>BY148/$AZ148</f>
        <v>0.37598234154793098</v>
      </c>
      <c r="CA148" s="35">
        <f>BY148/$BA148</f>
        <v>0.38419817238221265</v>
      </c>
      <c r="CB148" s="35">
        <f>K148+CB145</f>
        <v>79.35346050406892</v>
      </c>
      <c r="CC148" s="35">
        <f>CB148/$AZ148</f>
        <v>0.96210524829356592</v>
      </c>
      <c r="CD148" s="35">
        <f>CB148/$BA148</f>
        <v>0.98312882597599516</v>
      </c>
      <c r="CO148" s="7">
        <v>0.50654766006765772</v>
      </c>
      <c r="CP148" s="7">
        <v>-0.45401471865428311</v>
      </c>
      <c r="CQ148" s="7">
        <v>0.50162011001029239</v>
      </c>
      <c r="CR148" s="7">
        <v>0.20405369509537419</v>
      </c>
      <c r="CS148" s="7">
        <v>0.42965936387153736</v>
      </c>
      <c r="CT148" s="7">
        <v>1.0529381793844994</v>
      </c>
      <c r="CU148" s="7">
        <v>0.18657283879965902</v>
      </c>
      <c r="CV148" s="7">
        <v>-9.9999999999988987E-3</v>
      </c>
      <c r="CW148" s="7">
        <v>0.57571629807016134</v>
      </c>
      <c r="CX148" s="7">
        <v>0.42920298362394416</v>
      </c>
      <c r="CY148" s="7">
        <v>0.43</v>
      </c>
      <c r="CZ148" s="8">
        <v>1.7722199999999999</v>
      </c>
      <c r="DA148" s="15">
        <v>1.3058260223372198E-2</v>
      </c>
      <c r="DB148" s="15">
        <v>1</v>
      </c>
      <c r="DC148" s="8">
        <v>1.7493761904761902</v>
      </c>
      <c r="DD148" s="15">
        <v>9.5682489541756302E-2</v>
      </c>
      <c r="DE148" s="15">
        <v>1</v>
      </c>
      <c r="DF148" s="8">
        <v>1.5635380952380951</v>
      </c>
      <c r="DG148" s="15">
        <v>-1.4562043247948186E-2</v>
      </c>
      <c r="DH148" s="15">
        <v>0</v>
      </c>
      <c r="DI148" s="8">
        <v>1.6130909090909089</v>
      </c>
      <c r="DJ148" s="15">
        <v>1.7050903528044614E-2</v>
      </c>
      <c r="DK148" s="15">
        <v>1</v>
      </c>
      <c r="DL148" s="16">
        <v>0.31724309529734818</v>
      </c>
      <c r="DM148" s="16">
        <v>9.0171325518473289E-2</v>
      </c>
      <c r="DN148" s="16">
        <v>1.0230020460040956</v>
      </c>
      <c r="DO148" s="16">
        <v>5.4585881045025042</v>
      </c>
      <c r="DP148" s="15"/>
      <c r="DQ148" s="15"/>
      <c r="DR148" s="15"/>
      <c r="DS148" s="15"/>
      <c r="DT148" s="25">
        <v>1612.7</v>
      </c>
      <c r="DU148" s="16">
        <v>0.31724309529734818</v>
      </c>
      <c r="DV148" s="31">
        <v>999</v>
      </c>
      <c r="DW148" s="16">
        <v>9.0171325518473289E-2</v>
      </c>
      <c r="DX148" s="9">
        <v>46.60790462456221</v>
      </c>
      <c r="DY148" s="18">
        <v>9.1621189444373186E-3</v>
      </c>
      <c r="DZ148" s="15">
        <v>1</v>
      </c>
      <c r="EA148" s="9">
        <v>46.184754411226926</v>
      </c>
      <c r="EB148" s="15">
        <v>8.6468780609341114E-2</v>
      </c>
      <c r="EC148" s="15">
        <v>1</v>
      </c>
      <c r="ED148" s="9">
        <v>41.674893758219163</v>
      </c>
      <c r="EE148" s="15">
        <v>-1.7389100679457505E-2</v>
      </c>
      <c r="EF148" s="15">
        <v>0</v>
      </c>
      <c r="EG148" s="9">
        <v>43.131139877808671</v>
      </c>
      <c r="EH148" s="15">
        <v>1.5529720729100045E-2</v>
      </c>
      <c r="EI148" s="15">
        <v>1</v>
      </c>
      <c r="EJ148" s="16">
        <v>-1.7135299251935798E-2</v>
      </c>
      <c r="EK148" s="16">
        <v>-0.24407914028944377</v>
      </c>
      <c r="EL148" s="16">
        <v>0.52961790341079507</v>
      </c>
      <c r="EM148" s="16">
        <v>4.9435603870686462</v>
      </c>
      <c r="EP148" s="15"/>
      <c r="ET148" s="25">
        <v>1867.17</v>
      </c>
      <c r="EU148" s="16">
        <v>-1.7135299251935798E-2</v>
      </c>
      <c r="EV148" s="25">
        <v>1156.6300000000001</v>
      </c>
      <c r="EW148" s="16">
        <v>-0.24407914028944377</v>
      </c>
      <c r="EX148" s="7">
        <v>146.83731986496338</v>
      </c>
      <c r="EY148" s="7">
        <f t="shared" si="38"/>
        <v>1.1869309366266427</v>
      </c>
      <c r="EZ148" s="7">
        <f t="shared" si="39"/>
        <v>9.9025910822202121E-3</v>
      </c>
      <c r="FA148" s="7">
        <v>222.86603507031481</v>
      </c>
      <c r="FB148" s="7">
        <f t="shared" si="40"/>
        <v>1.8014942794620787</v>
      </c>
      <c r="FC148" s="7">
        <f t="shared" si="41"/>
        <v>1.50299066575627E-2</v>
      </c>
      <c r="FD148" s="7">
        <v>107.06114460829173</v>
      </c>
      <c r="FE148" s="7">
        <f t="shared" si="42"/>
        <v>0.86540795462013276</v>
      </c>
      <c r="FF148" s="7">
        <f t="shared" si="43"/>
        <v>7.2201177250125412E-3</v>
      </c>
      <c r="FG148" s="7">
        <v>87.678659789088755</v>
      </c>
      <c r="FH148" s="7">
        <f t="shared" si="44"/>
        <v>0.70873340565829479</v>
      </c>
      <c r="FI148" s="7">
        <f t="shared" si="45"/>
        <v>5.912978494342711E-3</v>
      </c>
      <c r="FJ148" s="7">
        <v>133.80782678084336</v>
      </c>
      <c r="FK148" s="7">
        <f t="shared" si="46"/>
        <v>1.0816095616224737</v>
      </c>
      <c r="FL148" s="7">
        <f t="shared" si="47"/>
        <v>9.023892518807905E-3</v>
      </c>
      <c r="FM148" s="7">
        <v>126.19136206225087</v>
      </c>
      <c r="FN148" s="7">
        <f t="shared" si="48"/>
        <v>1.0200433493643335</v>
      </c>
      <c r="FO148" s="7">
        <f t="shared" si="49"/>
        <v>8.510244246898965E-3</v>
      </c>
      <c r="FP148" s="7">
        <v>165.60902180993108</v>
      </c>
      <c r="FQ148" s="7">
        <f t="shared" si="50"/>
        <v>1.3386683409330331</v>
      </c>
      <c r="FR148" s="7">
        <f t="shared" si="51"/>
        <v>1.11685396057242E-2</v>
      </c>
      <c r="FS148" s="7">
        <v>34.82738830960399</v>
      </c>
      <c r="FT148" s="7">
        <f t="shared" si="52"/>
        <v>0.2815204245391677</v>
      </c>
      <c r="FU148" s="7">
        <f t="shared" si="53"/>
        <v>2.3487311346248332E-3</v>
      </c>
      <c r="FV148" s="7">
        <v>115.81576833368428</v>
      </c>
      <c r="FW148" s="7">
        <f t="shared" si="54"/>
        <v>0.9361742540033553</v>
      </c>
      <c r="FX148" s="7">
        <f t="shared" si="55"/>
        <v>7.8105225274904952E-3</v>
      </c>
      <c r="FY148" s="7">
        <v>123.71176395678702</v>
      </c>
      <c r="FZ148" s="14">
        <v>119.86064321667685</v>
      </c>
      <c r="GA148" s="14">
        <f t="shared" si="56"/>
        <v>1.0321299855962591</v>
      </c>
      <c r="GR148" s="7"/>
      <c r="GS148" s="7"/>
      <c r="GT148" s="7"/>
      <c r="GU148" s="7"/>
      <c r="GV148" s="7"/>
      <c r="GW148" s="7"/>
      <c r="GX148" s="7"/>
      <c r="GY148" s="7"/>
      <c r="GZ148" s="7"/>
    </row>
    <row r="149" spans="1:208">
      <c r="A149" s="5">
        <v>148</v>
      </c>
      <c r="B149" s="6"/>
      <c r="P149" s="37"/>
      <c r="AG149" s="39"/>
      <c r="AH149" s="37"/>
      <c r="AJ149" s="39"/>
      <c r="AK149" s="37"/>
      <c r="AQ149" s="39"/>
      <c r="CO149" s="7">
        <v>1.0078025786665501</v>
      </c>
      <c r="CP149" s="7">
        <v>2.6499169818282153</v>
      </c>
      <c r="CQ149" s="7">
        <v>0.4497334062110836</v>
      </c>
      <c r="CR149" s="7">
        <v>8.7896767606987503E-2</v>
      </c>
      <c r="CS149" s="7">
        <v>0.51296670723224302</v>
      </c>
      <c r="CT149" s="7">
        <v>0.3826394163716218</v>
      </c>
      <c r="CU149" s="7">
        <v>0.43549075850199959</v>
      </c>
      <c r="CV149" s="7">
        <v>0</v>
      </c>
      <c r="CW149" s="7">
        <v>0.7999127743387735</v>
      </c>
      <c r="CX149" s="7">
        <v>0.51630837046698907</v>
      </c>
      <c r="CY149" s="7">
        <v>0.52</v>
      </c>
      <c r="CZ149" s="8">
        <v>1.7901324999999999</v>
      </c>
      <c r="DA149" s="15">
        <v>1.0107379444989961E-2</v>
      </c>
      <c r="DB149" s="15">
        <v>1</v>
      </c>
      <c r="DC149" s="8">
        <v>1.7722199999999999</v>
      </c>
      <c r="DD149" s="15">
        <v>1.3058260223372198E-2</v>
      </c>
      <c r="DE149" s="15">
        <v>1</v>
      </c>
      <c r="DF149" s="8">
        <v>1.5966086956521739</v>
      </c>
      <c r="DG149" s="15">
        <v>2.1151131855884131E-2</v>
      </c>
      <c r="DH149" s="15">
        <v>1</v>
      </c>
      <c r="DI149" s="8">
        <v>1.5866428571428575</v>
      </c>
      <c r="DJ149" s="15">
        <v>-1.6395884323070709E-2</v>
      </c>
      <c r="DK149" s="15">
        <v>0</v>
      </c>
      <c r="DL149" s="16">
        <v>0.66348359893346753</v>
      </c>
      <c r="DM149" s="16">
        <v>1.0010010010019776E-2</v>
      </c>
      <c r="DN149" s="16">
        <v>-1.3379157972259859</v>
      </c>
      <c r="DO149" s="16">
        <v>5.2182163187855846</v>
      </c>
      <c r="DP149" s="15"/>
      <c r="DQ149" s="15"/>
      <c r="DR149" s="15"/>
      <c r="DS149" s="15"/>
      <c r="DT149" s="25">
        <v>1623.4</v>
      </c>
      <c r="DU149" s="16">
        <v>0.66348359893346753</v>
      </c>
      <c r="DV149" s="31">
        <v>999.1</v>
      </c>
      <c r="DW149" s="16">
        <v>1.0010010010019776E-2</v>
      </c>
      <c r="DX149" s="9">
        <v>46.780215224001921</v>
      </c>
      <c r="DY149" s="18">
        <v>3.6970252326877641E-3</v>
      </c>
      <c r="DZ149" s="15">
        <v>1</v>
      </c>
      <c r="EA149" s="9">
        <v>46.60790462456221</v>
      </c>
      <c r="EB149" s="15">
        <v>9.1621189444373186E-3</v>
      </c>
      <c r="EC149" s="15">
        <v>1</v>
      </c>
      <c r="ED149" s="9">
        <v>42.509048796896323</v>
      </c>
      <c r="EE149" s="15">
        <v>2.0015768810751844E-2</v>
      </c>
      <c r="EF149" s="15">
        <v>1</v>
      </c>
      <c r="EG149" s="9">
        <v>42.412407380211832</v>
      </c>
      <c r="EH149" s="15">
        <v>-1.6663888309769372E-2</v>
      </c>
      <c r="EI149" s="15">
        <v>0</v>
      </c>
      <c r="EJ149" s="16">
        <v>0.13175018878839317</v>
      </c>
      <c r="EK149" s="16">
        <v>-0.51788385222586442</v>
      </c>
      <c r="EL149" s="16">
        <v>-1.8118247062225645</v>
      </c>
      <c r="EM149" s="16">
        <v>4.7133942037624221</v>
      </c>
      <c r="EP149" s="15"/>
      <c r="ET149" s="25">
        <v>1869.63</v>
      </c>
      <c r="EU149" s="16">
        <v>0.13175018878839317</v>
      </c>
      <c r="EV149" s="25">
        <v>1150.6400000000001</v>
      </c>
      <c r="EW149" s="16">
        <v>-0.51788385222586442</v>
      </c>
      <c r="EX149" s="7">
        <v>149.32495273967388</v>
      </c>
      <c r="EY149" s="7">
        <f t="shared" si="38"/>
        <v>1.1958738827518371</v>
      </c>
      <c r="EZ149" s="7">
        <f t="shared" si="39"/>
        <v>9.8829351724257549E-3</v>
      </c>
      <c r="FA149" s="7">
        <v>231.4217169621985</v>
      </c>
      <c r="FB149" s="7">
        <f t="shared" si="40"/>
        <v>1.8533485672629413</v>
      </c>
      <c r="FC149" s="7">
        <f t="shared" si="41"/>
        <v>1.5316434288220653E-2</v>
      </c>
      <c r="FD149" s="7">
        <v>107.99236774687824</v>
      </c>
      <c r="FE149" s="7">
        <f t="shared" si="42"/>
        <v>0.86486049220567529</v>
      </c>
      <c r="FF149" s="7">
        <f t="shared" si="43"/>
        <v>7.1473759072256888E-3</v>
      </c>
      <c r="FG149" s="7">
        <v>87.843623264531473</v>
      </c>
      <c r="FH149" s="7">
        <f t="shared" si="44"/>
        <v>0.70349859752833088</v>
      </c>
      <c r="FI149" s="7">
        <f t="shared" si="45"/>
        <v>5.8138497157126335E-3</v>
      </c>
      <c r="FJ149" s="7">
        <v>135.0071830911323</v>
      </c>
      <c r="FK149" s="7">
        <f t="shared" si="46"/>
        <v>1.0812095452261594</v>
      </c>
      <c r="FL149" s="7">
        <f t="shared" si="47"/>
        <v>8.9353267074363252E-3</v>
      </c>
      <c r="FM149" s="7">
        <v>127.05685936992887</v>
      </c>
      <c r="FN149" s="7">
        <f t="shared" si="48"/>
        <v>1.0175391115633767</v>
      </c>
      <c r="FO149" s="7">
        <f t="shared" si="49"/>
        <v>8.4091418167340209E-3</v>
      </c>
      <c r="FP149" s="7">
        <v>166.7657245536609</v>
      </c>
      <c r="FQ149" s="7">
        <f t="shared" si="50"/>
        <v>1.3355488876637256</v>
      </c>
      <c r="FR149" s="7">
        <f t="shared" si="51"/>
        <v>1.103723667416605E-2</v>
      </c>
      <c r="FS149" s="7">
        <v>34.82738830960399</v>
      </c>
      <c r="FT149" s="7">
        <f t="shared" si="52"/>
        <v>0.27891630514373084</v>
      </c>
      <c r="FU149" s="7">
        <f t="shared" si="53"/>
        <v>2.3050187833561311E-3</v>
      </c>
      <c r="FV149" s="7">
        <v>117.54210623362277</v>
      </c>
      <c r="FW149" s="7">
        <f t="shared" si="54"/>
        <v>0.94133989255959616</v>
      </c>
      <c r="FX149" s="7">
        <f t="shared" si="55"/>
        <v>7.7794165986609116E-3</v>
      </c>
      <c r="FY149" s="7">
        <v>124.86680651981526</v>
      </c>
      <c r="FZ149" s="14">
        <v>121.00391856140358</v>
      </c>
      <c r="GA149" s="14">
        <f t="shared" si="56"/>
        <v>1.0319236600296664</v>
      </c>
      <c r="GR149" s="7"/>
      <c r="GS149" s="7"/>
      <c r="GT149" s="7"/>
      <c r="GU149" s="7"/>
      <c r="GV149" s="7"/>
      <c r="GW149" s="7"/>
      <c r="GX149" s="7"/>
      <c r="GY149" s="7"/>
      <c r="GZ149" s="7"/>
    </row>
    <row r="150" spans="1:208">
      <c r="A150" s="5">
        <v>149</v>
      </c>
      <c r="B150" s="6"/>
      <c r="P150" s="37"/>
      <c r="AG150" s="39"/>
      <c r="AH150" s="37"/>
      <c r="AJ150" s="39"/>
      <c r="AK150" s="37"/>
      <c r="AQ150" s="39"/>
      <c r="CO150" s="7">
        <v>1.2202447968980179</v>
      </c>
      <c r="CP150" s="7">
        <v>0.7389548800867729</v>
      </c>
      <c r="CQ150" s="7">
        <v>0.48961774018347892</v>
      </c>
      <c r="CR150" s="7">
        <v>-0.11515502414952694</v>
      </c>
      <c r="CS150" s="7">
        <v>0.64481913537322022</v>
      </c>
      <c r="CT150" s="7">
        <v>0.40224130707999795</v>
      </c>
      <c r="CU150" s="7">
        <v>8.017600200942443E-2</v>
      </c>
      <c r="CV150" s="7">
        <v>0.20000000000002238</v>
      </c>
      <c r="CW150" s="7">
        <v>0.86740228165329558</v>
      </c>
      <c r="CX150" s="7">
        <v>0.49779331000003868</v>
      </c>
      <c r="CY150" s="7">
        <v>0.5</v>
      </c>
      <c r="CZ150" s="8">
        <v>1.8365386363636365</v>
      </c>
      <c r="DA150" s="15">
        <v>2.5923296942341745E-2</v>
      </c>
      <c r="DB150" s="15">
        <v>1</v>
      </c>
      <c r="DC150" s="8">
        <v>1.7901324999999999</v>
      </c>
      <c r="DD150" s="15">
        <v>1.0107379444989961E-2</v>
      </c>
      <c r="DE150" s="15">
        <v>1</v>
      </c>
      <c r="DF150" s="8">
        <v>1.7493761904761902</v>
      </c>
      <c r="DG150" s="15">
        <v>9.5682489541756302E-2</v>
      </c>
      <c r="DH150" s="15">
        <v>1</v>
      </c>
      <c r="DI150" s="8">
        <v>1.5635380952380951</v>
      </c>
      <c r="DJ150" s="15">
        <v>-1.4562043247948186E-2</v>
      </c>
      <c r="DK150" s="15">
        <v>0</v>
      </c>
      <c r="DL150" s="16">
        <v>1.6385364050757634</v>
      </c>
      <c r="DM150" s="16">
        <v>1.000900810730343E-2</v>
      </c>
      <c r="DN150" s="16">
        <v>0.31724309529734818</v>
      </c>
      <c r="DO150" s="16">
        <v>9.0171325518473289E-2</v>
      </c>
      <c r="DP150" s="15"/>
      <c r="DQ150" s="15"/>
      <c r="DR150" s="15"/>
      <c r="DS150" s="15"/>
      <c r="DT150" s="25">
        <v>1650</v>
      </c>
      <c r="DU150" s="16">
        <v>1.6385364050757634</v>
      </c>
      <c r="DV150" s="31">
        <v>999.2</v>
      </c>
      <c r="DW150" s="16">
        <v>1.000900810730343E-2</v>
      </c>
      <c r="DX150" s="9">
        <v>47.686336859196068</v>
      </c>
      <c r="DY150" s="18">
        <v>1.9369761999924181E-2</v>
      </c>
      <c r="DZ150" s="15">
        <v>1</v>
      </c>
      <c r="EA150" s="9">
        <v>46.780215224001921</v>
      </c>
      <c r="EB150" s="15">
        <v>3.6970252326877641E-3</v>
      </c>
      <c r="EC150" s="15">
        <v>1</v>
      </c>
      <c r="ED150" s="9">
        <v>46.184754411226926</v>
      </c>
      <c r="EE150" s="15">
        <v>8.6468780609341114E-2</v>
      </c>
      <c r="EF150" s="15">
        <v>1</v>
      </c>
      <c r="EG150" s="9">
        <v>41.674893758219163</v>
      </c>
      <c r="EH150" s="15">
        <v>-1.7389100679457505E-2</v>
      </c>
      <c r="EI150" s="15">
        <v>0</v>
      </c>
      <c r="EJ150" s="16">
        <v>1.1226820279948369</v>
      </c>
      <c r="EK150" s="16">
        <v>-0.49798373079329439</v>
      </c>
      <c r="EL150" s="16">
        <v>-1.7135299251935798E-2</v>
      </c>
      <c r="EM150" s="16">
        <v>-0.24407914028944377</v>
      </c>
      <c r="EP150" s="15"/>
      <c r="ET150" s="25">
        <v>1890.62</v>
      </c>
      <c r="EU150" s="16">
        <v>1.1226820279948369</v>
      </c>
      <c r="EV150" s="25">
        <v>1144.9100000000001</v>
      </c>
      <c r="EW150" s="16">
        <v>-0.49798373079329439</v>
      </c>
      <c r="EX150" s="7">
        <v>152.36732750284818</v>
      </c>
      <c r="EY150" s="7">
        <f t="shared" si="38"/>
        <v>1.2093971687261131</v>
      </c>
      <c r="EZ150" s="7">
        <f t="shared" si="39"/>
        <v>9.9042476906872571E-3</v>
      </c>
      <c r="FA150" s="7">
        <v>233.87077391335805</v>
      </c>
      <c r="FB150" s="7">
        <f t="shared" si="40"/>
        <v>1.8563208822660029</v>
      </c>
      <c r="FC150" s="7">
        <f t="shared" si="41"/>
        <v>1.5202170376108486E-2</v>
      </c>
      <c r="FD150" s="7">
        <v>109.01073527759459</v>
      </c>
      <c r="FE150" s="7">
        <f t="shared" si="42"/>
        <v>0.86525948027151889</v>
      </c>
      <c r="FF150" s="7">
        <f t="shared" si="43"/>
        <v>7.085963512177859E-3</v>
      </c>
      <c r="FG150" s="7">
        <v>87.62731189479787</v>
      </c>
      <c r="FH150" s="7">
        <f t="shared" si="44"/>
        <v>0.69553115254756703</v>
      </c>
      <c r="FI150" s="7">
        <f t="shared" si="45"/>
        <v>5.6959888691291817E-3</v>
      </c>
      <c r="FJ150" s="7">
        <v>136.52255437720549</v>
      </c>
      <c r="FK150" s="7">
        <f t="shared" si="46"/>
        <v>1.0836312051739752</v>
      </c>
      <c r="FL150" s="7">
        <f t="shared" si="47"/>
        <v>8.8742988150913617E-3</v>
      </c>
      <c r="FM150" s="7">
        <v>127.9701758488733</v>
      </c>
      <c r="FN150" s="7">
        <f t="shared" si="48"/>
        <v>1.0157477386358775</v>
      </c>
      <c r="FO150" s="7">
        <f t="shared" si="49"/>
        <v>8.3183733638981985E-3</v>
      </c>
      <c r="FP150" s="7">
        <v>166.97960664633951</v>
      </c>
      <c r="FQ150" s="7">
        <f t="shared" si="50"/>
        <v>1.3253803608868058</v>
      </c>
      <c r="FR150" s="7">
        <f t="shared" si="51"/>
        <v>1.0854081453177422E-2</v>
      </c>
      <c r="FS150" s="7">
        <v>35.097043086223238</v>
      </c>
      <c r="FT150" s="7">
        <f t="shared" si="52"/>
        <v>0.2785785196524061</v>
      </c>
      <c r="FU150" s="7">
        <f t="shared" si="53"/>
        <v>2.2813933514071768E-3</v>
      </c>
      <c r="FV150" s="7">
        <v>119.42907142664984</v>
      </c>
      <c r="FW150" s="7">
        <f t="shared" si="54"/>
        <v>0.94795375894664236</v>
      </c>
      <c r="FX150" s="7">
        <f t="shared" si="55"/>
        <v>7.7631807570833012E-3</v>
      </c>
      <c r="FY150" s="7">
        <v>125.98617843908161</v>
      </c>
      <c r="FZ150" s="14">
        <v>122.10893815421056</v>
      </c>
      <c r="GA150" s="14">
        <f t="shared" si="56"/>
        <v>1.031752305306058</v>
      </c>
      <c r="GR150" s="7"/>
      <c r="GS150" s="7"/>
      <c r="GT150" s="7"/>
      <c r="GU150" s="7"/>
      <c r="GV150" s="7"/>
      <c r="GW150" s="7"/>
      <c r="GX150" s="7"/>
      <c r="GY150" s="7"/>
      <c r="GZ150" s="7"/>
    </row>
    <row r="151" spans="1:208">
      <c r="A151" s="5">
        <v>150</v>
      </c>
      <c r="B151" s="40" t="s">
        <v>224</v>
      </c>
      <c r="C151" s="35">
        <f>((1+'Teste IPCA e Camb trim'!CO151/100)*(1+'Teste IPCA e Camb trim'!CO152/100)*(1+CO153/100)-1)*100</f>
        <v>0.46807122981540328</v>
      </c>
      <c r="D151" s="35">
        <f>((1+'Teste IPCA e Camb trim'!CP151/100)*(1+'Teste IPCA e Camb trim'!CP152/100)*(1+CP153/100)-1)*100</f>
        <v>3.1599385551703829</v>
      </c>
      <c r="E151" s="35">
        <f>((1+'Teste IPCA e Camb trim'!CQ151/100)*(1+'Teste IPCA e Camb trim'!CQ152/100)*(1+CQ153/100)-1)*100</f>
        <v>0.17677877800381658</v>
      </c>
      <c r="F151" s="35">
        <f>((1+'Teste IPCA e Camb trim'!CR151/100)*(1+'Teste IPCA e Camb trim'!CR152/100)*(1+CR153/100)-1)*100</f>
        <v>-1.7997005821945855E-2</v>
      </c>
      <c r="G151" s="35">
        <f>((1+'Teste IPCA e Camb trim'!CS151/100)*(1+'Teste IPCA e Camb trim'!CS152/100)*(1+CS153/100)-1)*100</f>
        <v>3.1517954016200722</v>
      </c>
      <c r="H151" s="35">
        <f>((1+'Teste IPCA e Camb trim'!CT151/100)*(1+'Teste IPCA e Camb trim'!CT152/100)*(1+CT153/100)-1)*100</f>
        <v>1.3357928299646327</v>
      </c>
      <c r="I151" s="35">
        <f>((1+'Teste IPCA e Camb trim'!CU151/100)*(1+'Teste IPCA e Camb trim'!CU152/100)*(1+CU153/100)-1)*100</f>
        <v>-6.6162696765681428E-2</v>
      </c>
      <c r="J151" s="35">
        <f>((1+'Teste IPCA e Camb trim'!CV151/100)*(1+'Teste IPCA e Camb trim'!CV152/100)*(1+CV153/100)-1)*100</f>
        <v>0.58775736777638699</v>
      </c>
      <c r="K151" s="35">
        <f>((1+'Teste IPCA e Camb trim'!CW151/100)*(1+'Teste IPCA e Camb trim'!CW152/100)*(1+CW153/100)-1)*100</f>
        <v>0.17329791710019027</v>
      </c>
      <c r="L151" s="35">
        <f>((1+'Teste IPCA e Camb trim'!CX151/100)*(1+'Teste IPCA e Camb trim'!CX152/100)*(1+CX153/100)-1)*100</f>
        <v>1.224133648460124</v>
      </c>
      <c r="M151" s="35">
        <f>((1+'Teste IPCA e Camb trim'!CY151/100)*(1+'Teste IPCA e Camb trim'!CY152/100)*(1+CY153/100)-1)*100</f>
        <v>1.224646292000009</v>
      </c>
      <c r="N151" s="35">
        <f>AVERAGE(CZ151:CZ153)</f>
        <v>1.7674761961722487</v>
      </c>
      <c r="O151" s="39">
        <f>(N151-N148)/N148</f>
        <v>-1.7867103708977764E-2</v>
      </c>
      <c r="P151" s="37">
        <f>IF(O151&gt;0,1,0)</f>
        <v>0</v>
      </c>
      <c r="Q151" s="35">
        <v>1.7996303787878787</v>
      </c>
      <c r="R151" s="35">
        <v>9.9677332574777289E-2</v>
      </c>
      <c r="S151" s="35">
        <v>1</v>
      </c>
      <c r="T151" s="35">
        <f>((1+'Teste IPCA e Camb trim'!DL151/100)*(1+'Teste IPCA e Camb trim'!DL152/100)*(1+DL153/100)-1)*100</f>
        <v>4.7515151515151732</v>
      </c>
      <c r="U151" s="35">
        <f>((1+'Teste IPCA e Camb trim'!DM151/100)*(1+'Teste IPCA e Camb trim'!DM152/100)*(1+DM153/100)-1)*100</f>
        <v>3.0024019215368902E-2</v>
      </c>
      <c r="V151" s="35">
        <f>((1+'Teste IPCA e Camb trim'!DN151/100)*(1+'Teste IPCA e Camb trim'!DN152/100)*(1+DN153/100)-1)*100</f>
        <v>3.6894648725739332</v>
      </c>
      <c r="W151" s="35">
        <f>((1+'Teste IPCA e Camb trim'!DO151/100)*(1+'Teste IPCA e Camb trim'!DO152/100)*(1+DO153/100)-1)*100</f>
        <v>3.0030030030037125E-2</v>
      </c>
      <c r="AB151" s="35">
        <f>AVERAGE(DT151:DT153)</f>
        <v>1700.1000000000001</v>
      </c>
      <c r="AC151" s="39">
        <f>(AB151-AB148)/AB148</f>
        <v>4.3838644317553931E-2</v>
      </c>
      <c r="AD151" s="35">
        <f>AVERAGE(DV151:DV153)</f>
        <v>999.4</v>
      </c>
      <c r="AE151" s="39">
        <f>(AD151-AD148)/AD148</f>
        <v>3.0027024321885147E-4</v>
      </c>
      <c r="AF151" s="35">
        <f>AVERAGE(DX151:DX153)</f>
        <v>45.378889822717348</v>
      </c>
      <c r="AG151" s="39">
        <f>(AF151-AF148)/AF148</f>
        <v>-3.5001284816831991E-2</v>
      </c>
      <c r="AH151" s="37">
        <f>IF(AG151&gt;0,1,0)</f>
        <v>0</v>
      </c>
      <c r="AI151" s="35">
        <v>47.02481890258673</v>
      </c>
      <c r="AJ151" s="39">
        <f>(AI151-AI148)/AI148</f>
        <v>8.2119097532912383E-2</v>
      </c>
      <c r="AK151" s="37">
        <f>IF(AJ151&gt;0,1,0)</f>
        <v>1</v>
      </c>
      <c r="AL151" s="35">
        <f>((1+'Teste IPCA e Camb trim'!EJ151/100)*(1+'Teste IPCA e Camb trim'!EJ152/100)*(1+EJ153/100)-1)*100</f>
        <v>3.4813976367541022</v>
      </c>
      <c r="AM151" s="35">
        <f>((1+'Teste IPCA e Camb trim'!EK151/100)*(1+'Teste IPCA e Camb trim'!EK152/100)*(1+EK153/100)-1)*100</f>
        <v>-1.1826257085709835</v>
      </c>
      <c r="AN151" s="35">
        <f>((1+'Teste IPCA e Camb trim'!EL151/100)*(1+'Teste IPCA e Camb trim'!EL152/100)*(1+EL153/100)-1)*100</f>
        <v>1.9285871131177412</v>
      </c>
      <c r="AO151" s="35">
        <f>((1+'Teste IPCA e Camb trim'!EM151/100)*(1+'Teste IPCA e Camb trim'!EM152/100)*(1+EM153/100)-1)*100</f>
        <v>-1.6686407926476132</v>
      </c>
      <c r="AQ151" s="39"/>
      <c r="AV151" s="35">
        <f>AVERAGE(ET151:ET153)</f>
        <v>1928.3966666666668</v>
      </c>
      <c r="AW151" s="39">
        <f>(AV151-AV148)/AV148</f>
        <v>2.8035938316315547E-2</v>
      </c>
      <c r="AX151" s="35">
        <f>AVERAGE(EV151:EV153)</f>
        <v>1133.6366666666665</v>
      </c>
      <c r="AY151" s="39">
        <f>(AX151-AX148)/AX148</f>
        <v>-1.4851485148514977E-2</v>
      </c>
      <c r="AZ151" s="35">
        <f>L151+AZ148</f>
        <v>83.703114658920114</v>
      </c>
      <c r="BA151" s="35">
        <f>M151+BA148</f>
        <v>81.939867336700075</v>
      </c>
      <c r="BB151" s="35">
        <f>AZ151/$BA151</f>
        <v>1.0215187963994945</v>
      </c>
      <c r="BD151" s="35">
        <f>C151+BD148</f>
        <v>96.050937677473229</v>
      </c>
      <c r="BE151" s="35">
        <f>BD151/$AZ151</f>
        <v>1.1475192777337972</v>
      </c>
      <c r="BF151" s="35">
        <f>BD151/$BA151</f>
        <v>1.1722125114358459</v>
      </c>
      <c r="BG151" s="35">
        <f>D151+BG148</f>
        <v>135.85703672975123</v>
      </c>
      <c r="BH151" s="35">
        <f>BG151/$AZ151</f>
        <v>1.6230822148417288</v>
      </c>
      <c r="BI151" s="35">
        <f>BG151/$BA151</f>
        <v>1.6580089905625486</v>
      </c>
      <c r="BJ151" s="35">
        <f>E151+BJ148</f>
        <v>74.713399204356165</v>
      </c>
      <c r="BK151" s="35">
        <f>BJ151/$AZ151</f>
        <v>0.89259998876749169</v>
      </c>
      <c r="BL151" s="35">
        <f>BJ151/$BA151</f>
        <v>0.9118076661919704</v>
      </c>
      <c r="BM151" s="35">
        <f>F151+BM148</f>
        <v>63.884485628243937</v>
      </c>
      <c r="BN151" s="35">
        <f>BM151/$AZ151</f>
        <v>0.76322710198497812</v>
      </c>
      <c r="BO151" s="35">
        <f>BM151/$BA151</f>
        <v>0.77965083059916906</v>
      </c>
      <c r="BP151" s="35">
        <f>G151+BP148</f>
        <v>90.170061040058926</v>
      </c>
      <c r="BQ151" s="35">
        <f>BP151/$AZ151</f>
        <v>1.0772605225921499</v>
      </c>
      <c r="BR151" s="35">
        <f>BP151/$BA151</f>
        <v>1.1004418724470235</v>
      </c>
      <c r="BS151" s="35">
        <f>H151+BS148</f>
        <v>84.555072441453447</v>
      </c>
      <c r="BT151" s="35">
        <f>BS151/$AZ151</f>
        <v>1.010178328321532</v>
      </c>
      <c r="BU151" s="35">
        <f>BS151/$BA151</f>
        <v>1.0319161500958649</v>
      </c>
      <c r="BV151" s="35">
        <f>I151+BV148</f>
        <v>100.87108955801378</v>
      </c>
      <c r="BW151" s="35">
        <f>BV151/$AZ151</f>
        <v>1.2051055682820293</v>
      </c>
      <c r="BX151" s="35">
        <f>BV151/$BA151</f>
        <v>1.2310379896457875</v>
      </c>
      <c r="BY151" s="35">
        <f>J151+BY148</f>
        <v>31.598397776576466</v>
      </c>
      <c r="BZ151" s="35">
        <f>BY151/$AZ151</f>
        <v>0.37750563889212541</v>
      </c>
      <c r="CA151" s="35">
        <f>BY151/$BA151</f>
        <v>0.38562910587510613</v>
      </c>
      <c r="CB151" s="35">
        <f>K151+CB148</f>
        <v>79.526758421169106</v>
      </c>
      <c r="CC151" s="35">
        <f>CB151/$AZ151</f>
        <v>0.9501051274523159</v>
      </c>
      <c r="CD151" s="35">
        <f>CB151/$BA151</f>
        <v>0.97055024624807806</v>
      </c>
      <c r="CO151" s="7">
        <v>0.37072468486909482</v>
      </c>
      <c r="CP151" s="7">
        <v>2.4475216846999936</v>
      </c>
      <c r="CQ151" s="7">
        <v>0.15711419022830242</v>
      </c>
      <c r="CR151" s="7">
        <v>6.5204959889664238E-2</v>
      </c>
      <c r="CS151" s="7">
        <v>0.99091225769030178</v>
      </c>
      <c r="CT151" s="7">
        <v>1.3048039885100726</v>
      </c>
      <c r="CU151" s="7">
        <v>-0.3086879964695366</v>
      </c>
      <c r="CV151" s="7">
        <v>0.10239571225623134</v>
      </c>
      <c r="CW151" s="7">
        <v>1.5363268038681044</v>
      </c>
      <c r="CX151" s="7">
        <v>0.5610560384482266</v>
      </c>
      <c r="CY151" s="7">
        <v>0.56000000000000005</v>
      </c>
      <c r="CZ151" s="8">
        <v>1.7893477272727276</v>
      </c>
      <c r="DA151" s="15">
        <v>-2.5695571090378677E-2</v>
      </c>
      <c r="DB151" s="15">
        <v>0</v>
      </c>
      <c r="DC151" s="8">
        <v>1.8365386363636365</v>
      </c>
      <c r="DD151" s="15">
        <v>2.5923296942341745E-2</v>
      </c>
      <c r="DE151" s="15">
        <v>1</v>
      </c>
      <c r="DF151" s="8">
        <v>1.7722199999999999</v>
      </c>
      <c r="DG151" s="15">
        <v>1.3058260223372198E-2</v>
      </c>
      <c r="DH151" s="15">
        <v>1</v>
      </c>
      <c r="DI151" s="8">
        <v>1.5966086956521739</v>
      </c>
      <c r="DJ151" s="15">
        <v>2.1151131855884131E-2</v>
      </c>
      <c r="DK151" s="15">
        <v>1</v>
      </c>
      <c r="DL151" s="16">
        <v>1.3454545454545386</v>
      </c>
      <c r="DM151" s="16">
        <v>1.0008006405115566E-2</v>
      </c>
      <c r="DN151" s="16">
        <v>0.66348359893346753</v>
      </c>
      <c r="DO151" s="16">
        <v>1.0010010010019776E-2</v>
      </c>
      <c r="DP151" s="15"/>
      <c r="DQ151" s="15"/>
      <c r="DR151" s="15"/>
      <c r="DS151" s="15"/>
      <c r="DT151" s="25">
        <v>1672.2</v>
      </c>
      <c r="DU151" s="16">
        <v>1.3454545454545386</v>
      </c>
      <c r="DV151" s="31">
        <v>999.3</v>
      </c>
      <c r="DW151" s="16">
        <v>1.0008006405115566E-2</v>
      </c>
      <c r="DX151" s="9">
        <v>46.062459482621342</v>
      </c>
      <c r="DY151" s="18">
        <v>-3.4053305066597241E-2</v>
      </c>
      <c r="DZ151" s="15">
        <v>0</v>
      </c>
      <c r="EA151" s="9">
        <v>47.686336859196068</v>
      </c>
      <c r="EB151" s="15">
        <v>1.9369761999924181E-2</v>
      </c>
      <c r="EC151" s="15">
        <v>1</v>
      </c>
      <c r="ED151" s="9">
        <v>46.60790462456221</v>
      </c>
      <c r="EE151" s="15">
        <v>9.1621189444373186E-3</v>
      </c>
      <c r="EF151" s="15">
        <v>1</v>
      </c>
      <c r="EG151" s="9">
        <v>42.509048796896323</v>
      </c>
      <c r="EH151" s="15">
        <v>2.0015768810751844E-2</v>
      </c>
      <c r="EI151" s="15">
        <v>1</v>
      </c>
      <c r="EJ151" s="16">
        <v>0.66433233542437797</v>
      </c>
      <c r="EK151" s="16">
        <v>-0.66206077333590407</v>
      </c>
      <c r="EL151" s="16">
        <v>0.13175018878839317</v>
      </c>
      <c r="EM151" s="16">
        <v>-0.51788385222586442</v>
      </c>
      <c r="EP151" s="15"/>
      <c r="ET151" s="25">
        <v>1903.18</v>
      </c>
      <c r="EU151" s="16">
        <v>0.66433233542437797</v>
      </c>
      <c r="EV151" s="25">
        <v>1137.33</v>
      </c>
      <c r="EW151" s="16">
        <v>-0.66206077333590407</v>
      </c>
      <c r="EX151" s="7">
        <v>153.30291548244568</v>
      </c>
      <c r="EY151" s="7">
        <f t="shared" si="38"/>
        <v>1.2046993416626728</v>
      </c>
      <c r="EZ151" s="7">
        <f t="shared" si="39"/>
        <v>9.7662951102841459E-3</v>
      </c>
      <c r="FA151" s="7">
        <v>242.04233350376319</v>
      </c>
      <c r="FB151" s="7">
        <f t="shared" si="40"/>
        <v>1.9020397551400097</v>
      </c>
      <c r="FC151" s="7">
        <f t="shared" si="41"/>
        <v>1.5419516652638261E-2</v>
      </c>
      <c r="FD151" s="7">
        <v>109.33912080181622</v>
      </c>
      <c r="FE151" s="7">
        <f t="shared" si="42"/>
        <v>0.85921892896424701</v>
      </c>
      <c r="FF151" s="7">
        <f t="shared" si="43"/>
        <v>6.9655434633389005E-3</v>
      </c>
      <c r="FG151" s="7">
        <v>87.749654208260935</v>
      </c>
      <c r="FH151" s="7">
        <f t="shared" si="44"/>
        <v>0.68956255869722149</v>
      </c>
      <c r="FI151" s="7">
        <f t="shared" si="45"/>
        <v>5.5901677807386196E-3</v>
      </c>
      <c r="FJ151" s="7">
        <v>138.86628536073141</v>
      </c>
      <c r="FK151" s="7">
        <f t="shared" si="46"/>
        <v>1.0912520614937045</v>
      </c>
      <c r="FL151" s="7">
        <f t="shared" si="47"/>
        <v>8.8465970750382129E-3</v>
      </c>
      <c r="FM151" s="7">
        <v>130.94473979596279</v>
      </c>
      <c r="FN151" s="7">
        <f t="shared" si="48"/>
        <v>1.0290022295397885</v>
      </c>
      <c r="FO151" s="7">
        <f t="shared" si="49"/>
        <v>8.3419481486193825E-3</v>
      </c>
      <c r="FP151" s="7">
        <v>166.15547264760067</v>
      </c>
      <c r="FQ151" s="7">
        <f t="shared" si="50"/>
        <v>1.3056985112271751</v>
      </c>
      <c r="FR151" s="7">
        <f t="shared" si="51"/>
        <v>1.058507840479412E-2</v>
      </c>
      <c r="FS151" s="7">
        <v>35.235376665728488</v>
      </c>
      <c r="FT151" s="7">
        <f t="shared" si="52"/>
        <v>0.27688994001748146</v>
      </c>
      <c r="FU151" s="7">
        <f t="shared" si="53"/>
        <v>2.2447002117120759E-3</v>
      </c>
      <c r="FV151" s="7">
        <v>122.80021906645638</v>
      </c>
      <c r="FW151" s="7">
        <f t="shared" si="54"/>
        <v>0.96500019324376074</v>
      </c>
      <c r="FX151" s="7">
        <f t="shared" si="55"/>
        <v>7.8230943960611379E-3</v>
      </c>
      <c r="FY151" s="7">
        <v>127.25408753927248</v>
      </c>
      <c r="FZ151" s="14">
        <v>123.35274820787414</v>
      </c>
      <c r="GA151" s="14">
        <f t="shared" si="56"/>
        <v>1.0316275023303396</v>
      </c>
      <c r="GR151" s="7"/>
      <c r="GS151" s="7"/>
      <c r="GT151" s="7"/>
      <c r="GU151" s="7"/>
      <c r="GV151" s="7"/>
      <c r="GW151" s="7"/>
      <c r="GX151" s="7"/>
      <c r="GY151" s="7"/>
      <c r="GZ151" s="7"/>
    </row>
    <row r="152" spans="1:208">
      <c r="A152" s="5">
        <v>151</v>
      </c>
      <c r="B152" s="6"/>
      <c r="P152" s="37"/>
      <c r="AG152" s="39"/>
      <c r="AH152" s="37"/>
      <c r="AJ152" s="39"/>
      <c r="AK152" s="37"/>
      <c r="AQ152" s="39"/>
      <c r="CO152" s="7">
        <v>-3.394016337432415E-2</v>
      </c>
      <c r="CP152" s="7">
        <v>5.7073919721428723E-4</v>
      </c>
      <c r="CQ152" s="7">
        <v>0.15769318696323698</v>
      </c>
      <c r="CR152" s="7">
        <v>5.2655032214410369E-3</v>
      </c>
      <c r="CS152" s="7">
        <v>1.523984547823698</v>
      </c>
      <c r="CT152" s="7">
        <v>-0.15748813725720012</v>
      </c>
      <c r="CU152" s="7">
        <v>-0.19811792459826227</v>
      </c>
      <c r="CV152" s="7">
        <v>0.31972878276669281</v>
      </c>
      <c r="CW152" s="7">
        <v>-0.31429884040882206</v>
      </c>
      <c r="CX152" s="7">
        <v>0.4516544467644712</v>
      </c>
      <c r="CY152" s="7">
        <v>0.45</v>
      </c>
      <c r="CZ152" s="8">
        <v>1.7180763157894738</v>
      </c>
      <c r="DA152" s="15">
        <v>-3.9830945319881184E-2</v>
      </c>
      <c r="DB152" s="15">
        <v>0</v>
      </c>
      <c r="DC152" s="8">
        <v>1.7893477272727276</v>
      </c>
      <c r="DD152" s="15">
        <v>-2.5695571090378677E-2</v>
      </c>
      <c r="DE152" s="15">
        <v>0</v>
      </c>
      <c r="DF152" s="8">
        <v>1.7901324999999999</v>
      </c>
      <c r="DG152" s="15">
        <v>1.0107379444989961E-2</v>
      </c>
      <c r="DH152" s="15">
        <v>1</v>
      </c>
      <c r="DI152" s="8">
        <v>1.7493761904761902</v>
      </c>
      <c r="DJ152" s="15">
        <v>9.5682489541756302E-2</v>
      </c>
      <c r="DK152" s="15">
        <v>1</v>
      </c>
      <c r="DL152" s="16">
        <v>1.6445401267791038</v>
      </c>
      <c r="DM152" s="16">
        <v>1.000700490343398E-2</v>
      </c>
      <c r="DN152" s="16">
        <v>1.6385364050757634</v>
      </c>
      <c r="DO152" s="16">
        <v>1.000900810730343E-2</v>
      </c>
      <c r="DP152" s="15"/>
      <c r="DQ152" s="15"/>
      <c r="DR152" s="15"/>
      <c r="DS152" s="15"/>
      <c r="DT152" s="25">
        <v>1699.7</v>
      </c>
      <c r="DU152" s="16">
        <v>1.6445401267791038</v>
      </c>
      <c r="DV152" s="31">
        <v>999.4</v>
      </c>
      <c r="DW152" s="16">
        <v>1.000700490343398E-2</v>
      </c>
      <c r="DX152" s="9">
        <v>44.094289965944064</v>
      </c>
      <c r="DY152" s="18">
        <v>-4.2728276752565429E-2</v>
      </c>
      <c r="DZ152" s="15">
        <v>0</v>
      </c>
      <c r="EA152" s="9">
        <v>46.062459482621342</v>
      </c>
      <c r="EB152" s="15">
        <v>-3.4053305066597241E-2</v>
      </c>
      <c r="EC152" s="15">
        <v>0</v>
      </c>
      <c r="ED152" s="9">
        <v>46.780215224001921</v>
      </c>
      <c r="EE152" s="15">
        <v>3.6970252326877641E-3</v>
      </c>
      <c r="EF152" s="15">
        <v>1</v>
      </c>
      <c r="EG152" s="9">
        <v>46.184754411226926</v>
      </c>
      <c r="EH152" s="15">
        <v>8.6468780609341114E-2</v>
      </c>
      <c r="EI152" s="15">
        <v>1</v>
      </c>
      <c r="EJ152" s="16">
        <v>1.1764520434220493</v>
      </c>
      <c r="EK152" s="16">
        <v>-0.45017716933518637</v>
      </c>
      <c r="EL152" s="16">
        <v>1.1226820279948369</v>
      </c>
      <c r="EM152" s="16">
        <v>-0.49798373079329439</v>
      </c>
      <c r="EP152" s="15"/>
      <c r="ET152" s="25">
        <v>1925.57</v>
      </c>
      <c r="EU152" s="16">
        <v>1.1764520434220493</v>
      </c>
      <c r="EV152" s="25">
        <v>1132.21</v>
      </c>
      <c r="EW152" s="16">
        <v>-0.45017716933518637</v>
      </c>
      <c r="EX152" s="7">
        <v>153.21694405909901</v>
      </c>
      <c r="EY152" s="7">
        <f t="shared" si="38"/>
        <v>1.194390068091284</v>
      </c>
      <c r="EZ152" s="7">
        <f t="shared" si="39"/>
        <v>9.6044616937127243E-3</v>
      </c>
      <c r="FA152" s="7">
        <v>242.04428567343155</v>
      </c>
      <c r="FB152" s="7">
        <f t="shared" si="40"/>
        <v>1.8868362936091843</v>
      </c>
      <c r="FC152" s="7">
        <f t="shared" si="41"/>
        <v>1.517263697046356E-2</v>
      </c>
      <c r="FD152" s="7">
        <v>109.66923433296944</v>
      </c>
      <c r="FE152" s="7">
        <f t="shared" si="42"/>
        <v>0.85491748361688757</v>
      </c>
      <c r="FF152" s="7">
        <f t="shared" si="43"/>
        <v>6.8746571509971117E-3</v>
      </c>
      <c r="FG152" s="7">
        <v>87.759540172351507</v>
      </c>
      <c r="FH152" s="7">
        <f t="shared" si="44"/>
        <v>0.68412226732366976</v>
      </c>
      <c r="FI152" s="7">
        <f t="shared" si="45"/>
        <v>5.5012397422446648E-3</v>
      </c>
      <c r="FJ152" s="7">
        <v>142.50657063958937</v>
      </c>
      <c r="FK152" s="7">
        <f t="shared" si="46"/>
        <v>1.1108982342319891</v>
      </c>
      <c r="FL152" s="7">
        <f t="shared" si="47"/>
        <v>8.9330779125993184E-3</v>
      </c>
      <c r="FM152" s="7">
        <v>130.58102922716466</v>
      </c>
      <c r="FN152" s="7">
        <f t="shared" si="48"/>
        <v>1.017933658368126</v>
      </c>
      <c r="FO152" s="7">
        <f t="shared" si="49"/>
        <v>8.1855208693767494E-3</v>
      </c>
      <c r="FP152" s="7">
        <v>165.62817094898654</v>
      </c>
      <c r="FQ152" s="7">
        <f t="shared" si="50"/>
        <v>1.2911407650924673</v>
      </c>
      <c r="FR152" s="7">
        <f t="shared" si="51"/>
        <v>1.0382464113535972E-2</v>
      </c>
      <c r="FS152" s="7">
        <v>35.667763089411778</v>
      </c>
      <c r="FT152" s="7">
        <f t="shared" si="52"/>
        <v>0.27804510947949812</v>
      </c>
      <c r="FU152" s="7">
        <f t="shared" si="53"/>
        <v>2.2358471277206765E-3</v>
      </c>
      <c r="FV152" s="7">
        <v>122.09996056150216</v>
      </c>
      <c r="FW152" s="7">
        <f t="shared" si="54"/>
        <v>0.95182018610646635</v>
      </c>
      <c r="FX152" s="7">
        <f t="shared" si="55"/>
        <v>7.6538818941881848E-3</v>
      </c>
      <c r="FY152" s="7">
        <v>128.28049073109761</v>
      </c>
      <c r="FZ152" s="14">
        <v>124.35783557480957</v>
      </c>
      <c r="GA152" s="14">
        <f t="shared" si="56"/>
        <v>1.0315432890750844</v>
      </c>
      <c r="GR152" s="7"/>
      <c r="GS152" s="7"/>
      <c r="GT152" s="7"/>
      <c r="GU152" s="7"/>
      <c r="GV152" s="7"/>
      <c r="GW152" s="7"/>
      <c r="GX152" s="7"/>
      <c r="GY152" s="7"/>
      <c r="GZ152" s="7"/>
    </row>
    <row r="153" spans="1:208">
      <c r="A153" s="5">
        <v>152</v>
      </c>
      <c r="B153" s="6"/>
      <c r="P153" s="37"/>
      <c r="AG153" s="39"/>
      <c r="AH153" s="37"/>
      <c r="AJ153" s="39"/>
      <c r="AK153" s="37"/>
      <c r="AQ153" s="39"/>
      <c r="CO153" s="7">
        <v>0.13097160558364074</v>
      </c>
      <c r="CP153" s="7">
        <v>0.69482217619316611</v>
      </c>
      <c r="CQ153" s="7">
        <v>-0.13784207901257339</v>
      </c>
      <c r="CR153" s="7">
        <v>-8.8408597318956339E-2</v>
      </c>
      <c r="CS153" s="7">
        <v>0.60645397210983276</v>
      </c>
      <c r="CT153" s="7">
        <v>0.18837451051869625</v>
      </c>
      <c r="CU153" s="7">
        <v>0.44227040587760946</v>
      </c>
      <c r="CV153" s="7">
        <v>0.16461008578112502</v>
      </c>
      <c r="CW153" s="7">
        <v>-1.0313478303943024</v>
      </c>
      <c r="CX153" s="7">
        <v>0.20678970752783243</v>
      </c>
      <c r="CY153" s="7">
        <v>0.21</v>
      </c>
      <c r="CZ153" s="8">
        <v>1.7950045454545451</v>
      </c>
      <c r="DA153" s="15">
        <v>4.4775793111216933E-2</v>
      </c>
      <c r="DB153" s="15">
        <v>1</v>
      </c>
      <c r="DC153" s="8">
        <v>1.7180763157894738</v>
      </c>
      <c r="DD153" s="15">
        <v>-3.9830945319881184E-2</v>
      </c>
      <c r="DE153" s="15">
        <v>0</v>
      </c>
      <c r="DF153" s="8">
        <v>1.8365386363636365</v>
      </c>
      <c r="DG153" s="15">
        <v>2.5923296942341745E-2</v>
      </c>
      <c r="DH153" s="15">
        <v>1</v>
      </c>
      <c r="DI153" s="8">
        <v>1.7722199999999999</v>
      </c>
      <c r="DJ153" s="15">
        <v>1.3058260223372198E-2</v>
      </c>
      <c r="DK153" s="15">
        <v>1</v>
      </c>
      <c r="DL153" s="16">
        <v>1.6885332705771638</v>
      </c>
      <c r="DM153" s="16">
        <v>1.0006003602169855E-2</v>
      </c>
      <c r="DN153" s="16">
        <v>1.3454545454545386</v>
      </c>
      <c r="DO153" s="16">
        <v>1.0008006405115566E-2</v>
      </c>
      <c r="DP153" s="15"/>
      <c r="DQ153" s="15"/>
      <c r="DR153" s="15"/>
      <c r="DS153" s="15"/>
      <c r="DT153" s="25">
        <v>1728.4</v>
      </c>
      <c r="DU153" s="16">
        <v>1.6885332705771638</v>
      </c>
      <c r="DV153" s="31">
        <v>999.5</v>
      </c>
      <c r="DW153" s="16">
        <v>1.0006003602169855E-2</v>
      </c>
      <c r="DX153" s="9">
        <v>45.979920019586643</v>
      </c>
      <c r="DY153" s="18">
        <v>4.2763588099477931E-2</v>
      </c>
      <c r="DZ153" s="15">
        <v>1</v>
      </c>
      <c r="EA153" s="9">
        <v>44.094289965944064</v>
      </c>
      <c r="EB153" s="15">
        <v>-4.2728276752565429E-2</v>
      </c>
      <c r="EC153" s="15">
        <v>0</v>
      </c>
      <c r="ED153" s="9">
        <v>47.686336859196068</v>
      </c>
      <c r="EE153" s="15">
        <v>1.9369761999924181E-2</v>
      </c>
      <c r="EF153" s="15">
        <v>1</v>
      </c>
      <c r="EG153" s="9">
        <v>46.60790462456221</v>
      </c>
      <c r="EH153" s="15">
        <v>9.1621189444373186E-3</v>
      </c>
      <c r="EI153" s="15">
        <v>1</v>
      </c>
      <c r="EJ153" s="16">
        <v>1.6031616612224076</v>
      </c>
      <c r="EK153" s="16">
        <v>-7.419118361435828E-2</v>
      </c>
      <c r="EL153" s="16">
        <v>0.66433233542437797</v>
      </c>
      <c r="EM153" s="16">
        <v>-0.66206077333590407</v>
      </c>
      <c r="EP153" s="15"/>
      <c r="ET153" s="25">
        <v>1956.44</v>
      </c>
      <c r="EU153" s="16">
        <v>1.6031616612224076</v>
      </c>
      <c r="EV153" s="25">
        <v>1131.3699999999999</v>
      </c>
      <c r="EW153" s="16">
        <v>-7.419118361435828E-2</v>
      </c>
      <c r="EX153" s="7">
        <v>153.54858635634307</v>
      </c>
      <c r="EY153" s="7">
        <f t="shared" si="38"/>
        <v>1.1925867473509422</v>
      </c>
      <c r="EZ153" s="7">
        <f t="shared" si="39"/>
        <v>9.5537645200064521E-3</v>
      </c>
      <c r="FA153" s="7">
        <v>244.42088522269208</v>
      </c>
      <c r="FB153" s="7">
        <f t="shared" si="40"/>
        <v>1.898377024558825</v>
      </c>
      <c r="FC153" s="7">
        <f t="shared" si="41"/>
        <v>1.5207822075091745E-2</v>
      </c>
      <c r="FD153" s="7">
        <v>109.38022190131514</v>
      </c>
      <c r="FE153" s="7">
        <f t="shared" si="42"/>
        <v>0.84953828724340474</v>
      </c>
      <c r="FF153" s="7">
        <f t="shared" si="43"/>
        <v>6.8056170883011771E-3</v>
      </c>
      <c r="FG153" s="7">
        <v>87.59354459655259</v>
      </c>
      <c r="FH153" s="7">
        <f t="shared" si="44"/>
        <v>0.68032472924832632</v>
      </c>
      <c r="FI153" s="7">
        <f t="shared" si="45"/>
        <v>5.4500540734778117E-3</v>
      </c>
      <c r="FJ153" s="7">
        <v>143.97726136986049</v>
      </c>
      <c r="FK153" s="7">
        <f t="shared" si="46"/>
        <v>1.1182478321949414</v>
      </c>
      <c r="FL153" s="7">
        <f t="shared" si="47"/>
        <v>8.9582384573105925E-3</v>
      </c>
      <c r="FM153" s="7">
        <v>131.0153851123203</v>
      </c>
      <c r="FN153" s="7">
        <f t="shared" si="48"/>
        <v>1.0175750600622744</v>
      </c>
      <c r="FO153" s="7">
        <f t="shared" si="49"/>
        <v>8.1517529243561159E-3</v>
      </c>
      <c r="FP153" s="7">
        <v>166.80296573876791</v>
      </c>
      <c r="FQ153" s="7">
        <f t="shared" si="50"/>
        <v>1.2955313433966384</v>
      </c>
      <c r="FR153" s="7">
        <f t="shared" si="51"/>
        <v>1.0378449543056062E-2</v>
      </c>
      <c r="FS153" s="7">
        <v>35.891085910610585</v>
      </c>
      <c r="FT153" s="7">
        <f t="shared" si="52"/>
        <v>0.27876019194142265</v>
      </c>
      <c r="FU153" s="7">
        <f t="shared" si="53"/>
        <v>2.2331366982534903E-3</v>
      </c>
      <c r="FV153" s="7">
        <v>119.80933743694453</v>
      </c>
      <c r="FW153" s="7">
        <f t="shared" si="54"/>
        <v>0.93053952124707839</v>
      </c>
      <c r="FX153" s="7">
        <f t="shared" si="55"/>
        <v>7.4545147196223406E-3</v>
      </c>
      <c r="FY153" s="7">
        <v>128.75255129022355</v>
      </c>
      <c r="FZ153" s="14">
        <v>124.82898702951668</v>
      </c>
      <c r="GA153" s="14">
        <f t="shared" si="56"/>
        <v>1.0314315156605343</v>
      </c>
      <c r="GR153" s="7"/>
      <c r="GS153" s="7"/>
      <c r="GT153" s="7"/>
      <c r="GU153" s="7"/>
      <c r="GV153" s="7"/>
      <c r="GW153" s="7"/>
      <c r="GX153" s="7"/>
      <c r="GY153" s="7"/>
      <c r="GZ153" s="7"/>
    </row>
    <row r="154" spans="1:208">
      <c r="A154" s="5">
        <v>153</v>
      </c>
      <c r="B154" s="40" t="s">
        <v>225</v>
      </c>
      <c r="C154" s="35">
        <f>((1+'Teste IPCA e Camb trim'!CO154/100)*(1+'Teste IPCA e Camb trim'!CO155/100)*(1+CO156/100)-1)*100</f>
        <v>1.8321934659389028</v>
      </c>
      <c r="D154" s="35">
        <f>((1+'Teste IPCA e Camb trim'!CP154/100)*(1+'Teste IPCA e Camb trim'!CP155/100)*(1+CP156/100)-1)*100</f>
        <v>3.8328480093264838</v>
      </c>
      <c r="E154" s="35">
        <f>((1+'Teste IPCA e Camb trim'!CQ154/100)*(1+'Teste IPCA e Camb trim'!CQ155/100)*(1+CQ156/100)-1)*100</f>
        <v>1.6652772842114638</v>
      </c>
      <c r="F154" s="35">
        <f>((1+'Teste IPCA e Camb trim'!CR154/100)*(1+'Teste IPCA e Camb trim'!CR155/100)*(1+CR156/100)-1)*100</f>
        <v>2.6998048439552669E-2</v>
      </c>
      <c r="G154" s="35">
        <f>((1+'Teste IPCA e Camb trim'!CS154/100)*(1+'Teste IPCA e Camb trim'!CS155/100)*(1+CS156/100)-1)*100</f>
        <v>1.6084187973915531</v>
      </c>
      <c r="H154" s="35">
        <f>((1+'Teste IPCA e Camb trim'!CT154/100)*(1+'Teste IPCA e Camb trim'!CT155/100)*(1+CT156/100)-1)*100</f>
        <v>-0.21840421165122414</v>
      </c>
      <c r="I154" s="35">
        <f>((1+'Teste IPCA e Camb trim'!CU154/100)*(1+'Teste IPCA e Camb trim'!CU155/100)*(1+CU156/100)-1)*100</f>
        <v>0.21979807250640526</v>
      </c>
      <c r="J154" s="35">
        <f>((1+'Teste IPCA e Camb trim'!CV154/100)*(1+'Teste IPCA e Camb trim'!CV155/100)*(1+CV156/100)-1)*100</f>
        <v>1.583104303165328</v>
      </c>
      <c r="K154" s="35">
        <f>((1+'Teste IPCA e Camb trim'!CW154/100)*(1+'Teste IPCA e Camb trim'!CW155/100)*(1+CW156/100)-1)*100</f>
        <v>1.1216933837720822</v>
      </c>
      <c r="L154" s="35">
        <f>((1+'Teste IPCA e Camb trim'!CX154/100)*(1+'Teste IPCA e Camb trim'!CX155/100)*(1+CX156/100)-1)*100</f>
        <v>1.0789761850449997</v>
      </c>
      <c r="M154" s="35">
        <f>((1+'Teste IPCA e Camb trim'!CY154/100)*(1+'Teste IPCA e Camb trim'!CY155/100)*(1+CY156/100)-1)*100</f>
        <v>1.083105843199994</v>
      </c>
      <c r="N154" s="35">
        <f>AVERAGE(CZ154:CZ156)</f>
        <v>1.9630337121212122</v>
      </c>
      <c r="O154" s="39">
        <f>(N154-N151)/N151</f>
        <v>0.11064223460122093</v>
      </c>
      <c r="P154" s="37">
        <f>IF(O154&gt;0,1,0)</f>
        <v>1</v>
      </c>
      <c r="Q154" s="35">
        <v>1.7674761961722487</v>
      </c>
      <c r="R154" s="35">
        <v>-1.7867103708977764E-2</v>
      </c>
      <c r="S154" s="35">
        <v>0</v>
      </c>
      <c r="T154" s="35">
        <f>((1+'Teste IPCA e Camb trim'!DL154/100)*(1+'Teste IPCA e Camb trim'!DL155/100)*(1+DL156/100)-1)*100</f>
        <v>0.52649849571857477</v>
      </c>
      <c r="U154" s="35">
        <f>((1+'Teste IPCA e Camb trim'!DM154/100)*(1+'Teste IPCA e Camb trim'!DM155/100)*(1+DM156/100)-1)*100</f>
        <v>1.0005002501256577E-2</v>
      </c>
      <c r="V154" s="35">
        <f>((1+'Teste IPCA e Camb trim'!DN154/100)*(1+'Teste IPCA e Camb trim'!DN155/100)*(1+DN156/100)-1)*100</f>
        <v>2.8286090180600354</v>
      </c>
      <c r="W154" s="35">
        <f>((1+'Teste IPCA e Camb trim'!DO154/100)*(1+'Teste IPCA e Camb trim'!DO155/100)*(1+DO156/100)-1)*100</f>
        <v>-3.0021014710290839E-2</v>
      </c>
      <c r="AB154" s="35">
        <f>AVERAGE(DT154:DT156)</f>
        <v>1727.5333333333335</v>
      </c>
      <c r="AC154" s="39">
        <f>(AB154-AB151)/AB151</f>
        <v>1.6136305707507435E-2</v>
      </c>
      <c r="AD154" s="35">
        <f>AVERAGE(DV154:DV156)</f>
        <v>999.0333333333333</v>
      </c>
      <c r="AE154" s="39">
        <f>(AD154-AD151)/AD151</f>
        <v>-3.668867987459218E-4</v>
      </c>
      <c r="AF154" s="35">
        <f>AVERAGE(DX154:DX156)</f>
        <v>50.141739887176335</v>
      </c>
      <c r="AG154" s="39">
        <f>(AF154-AF151)/AF151</f>
        <v>0.10495739501486513</v>
      </c>
      <c r="AH154" s="37">
        <f>IF(AG154&gt;0,1,0)</f>
        <v>1</v>
      </c>
      <c r="AI154" s="35">
        <v>45.378889822717348</v>
      </c>
      <c r="AJ154" s="39">
        <f>(AI154-AI151)/AI151</f>
        <v>-3.5001284816831991E-2</v>
      </c>
      <c r="AK154" s="37">
        <f>IF(AJ154&gt;0,1,0)</f>
        <v>0</v>
      </c>
      <c r="AL154" s="35">
        <f>((1+'Teste IPCA e Camb trim'!EJ154/100)*(1+'Teste IPCA e Camb trim'!EJ155/100)*(1+EJ156/100)-1)*100</f>
        <v>-0.90726012553413726</v>
      </c>
      <c r="AM154" s="35">
        <f>((1+'Teste IPCA e Camb trim'!EK154/100)*(1+'Teste IPCA e Camb trim'!EK155/100)*(1+EK156/100)-1)*100</f>
        <v>-1.4159823930279258</v>
      </c>
      <c r="AN154" s="35">
        <f>((1+'Teste IPCA e Camb trim'!EL154/100)*(1+'Teste IPCA e Camb trim'!EL155/100)*(1+EL156/100)-1)*100</f>
        <v>1.5815634884771779</v>
      </c>
      <c r="AO154" s="35">
        <f>((1+'Teste IPCA e Camb trim'!EM154/100)*(1+'Teste IPCA e Camb trim'!EM155/100)*(1+EM156/100)-1)*100</f>
        <v>-1.2423834770910691</v>
      </c>
      <c r="AQ154" s="39"/>
      <c r="AV154" s="35">
        <f>AVERAGE(ET154:ET156)</f>
        <v>1934.2333333333336</v>
      </c>
      <c r="AW154" s="39">
        <f>(AV154-AV151)/AV151</f>
        <v>3.0266940238782899E-3</v>
      </c>
      <c r="AX154" s="35">
        <f>AVERAGE(EV154:EV156)</f>
        <v>1118.5833333333333</v>
      </c>
      <c r="AY154" s="39">
        <f>(AX154-AX151)/AX151</f>
        <v>-1.3278798909703538E-2</v>
      </c>
      <c r="AZ154" s="35">
        <f>L154+AZ151</f>
        <v>84.782090843965108</v>
      </c>
      <c r="BA154" s="35">
        <f>M154+BA151</f>
        <v>83.022973179900063</v>
      </c>
      <c r="BB154" s="35">
        <f>AZ154/$BA154</f>
        <v>1.0211883241070308</v>
      </c>
      <c r="BD154" s="35">
        <f>C154+BD151</f>
        <v>97.883131143412129</v>
      </c>
      <c r="BE154" s="35">
        <f>BD154/$AZ154</f>
        <v>1.1545260345555581</v>
      </c>
      <c r="BF154" s="35">
        <f>BD154/$BA154</f>
        <v>1.1789885063657264</v>
      </c>
      <c r="BG154" s="35">
        <f>D154+BG151</f>
        <v>139.68988473907771</v>
      </c>
      <c r="BH154" s="35">
        <f>BG154/$AZ154</f>
        <v>1.6476343452789595</v>
      </c>
      <c r="BI154" s="35">
        <f>BG154/$BA154</f>
        <v>1.6825449557966055</v>
      </c>
      <c r="BJ154" s="35">
        <f>E154+BJ151</f>
        <v>76.378676488567635</v>
      </c>
      <c r="BK154" s="35">
        <f>BJ154/$AZ154</f>
        <v>0.90088219962794613</v>
      </c>
      <c r="BL154" s="35">
        <f>BJ154/$BA154</f>
        <v>0.91997038365591777</v>
      </c>
      <c r="BM154" s="35">
        <f>F154+BM151</f>
        <v>63.911483676683488</v>
      </c>
      <c r="BN154" s="35">
        <f>BM154/$AZ154</f>
        <v>0.75383236059025294</v>
      </c>
      <c r="BO154" s="35">
        <f>BM154/$BA154</f>
        <v>0.76980480496880732</v>
      </c>
      <c r="BP154" s="35">
        <f>G154+BP151</f>
        <v>91.778479837450476</v>
      </c>
      <c r="BQ154" s="35">
        <f>BP154/$AZ154</f>
        <v>1.0825220152492072</v>
      </c>
      <c r="BR154" s="35">
        <f>BP154/$BA154</f>
        <v>1.1054588425613037</v>
      </c>
      <c r="BS154" s="35">
        <f>H154+BS151</f>
        <v>84.336668229802228</v>
      </c>
      <c r="BT154" s="35">
        <f>BS154/$AZ154</f>
        <v>0.99474626528163068</v>
      </c>
      <c r="BU154" s="35">
        <f>BS154/$BA154</f>
        <v>1.0158232715546762</v>
      </c>
      <c r="BV154" s="35">
        <f>I154+BV151</f>
        <v>101.09088763052019</v>
      </c>
      <c r="BW154" s="35">
        <f>BV154/$AZ154</f>
        <v>1.1923613421680077</v>
      </c>
      <c r="BX154" s="35">
        <f>BV154/$BA154</f>
        <v>1.2176254807385576</v>
      </c>
      <c r="BY154" s="35">
        <f>J154+BY151</f>
        <v>33.18150207974179</v>
      </c>
      <c r="BZ154" s="35">
        <f>BY154/$AZ154</f>
        <v>0.39137395350168686</v>
      </c>
      <c r="CA154" s="35">
        <f>BY154/$BA154</f>
        <v>0.39966651167553058</v>
      </c>
      <c r="CB154" s="35">
        <f>K154+CB151</f>
        <v>80.648451804941189</v>
      </c>
      <c r="CC154" s="35">
        <f>CB154/$AZ154</f>
        <v>0.95124395968682152</v>
      </c>
      <c r="CD154" s="35">
        <f>CB154/$BA154</f>
        <v>0.97139922500952125</v>
      </c>
      <c r="CO154" s="7">
        <v>0.71938322618954054</v>
      </c>
      <c r="CP154" s="7">
        <v>7.1507281979288351E-2</v>
      </c>
      <c r="CQ154" s="7">
        <v>0.61252289808295668</v>
      </c>
      <c r="CR154" s="7">
        <v>0.72933366321759063</v>
      </c>
      <c r="CS154" s="7">
        <v>0.58932241653111284</v>
      </c>
      <c r="CT154" s="7">
        <v>0.67844808730317396</v>
      </c>
      <c r="CU154" s="7">
        <v>0.4635064877023698</v>
      </c>
      <c r="CV154" s="7">
        <v>1.3646945671952349</v>
      </c>
      <c r="CW154" s="7">
        <v>0.80269034005420181</v>
      </c>
      <c r="CX154" s="7">
        <v>0.63831809327232758</v>
      </c>
      <c r="CY154" s="7">
        <v>0.64</v>
      </c>
      <c r="CZ154" s="8">
        <v>1.85453</v>
      </c>
      <c r="DA154" s="15">
        <v>3.3161729142240803E-2</v>
      </c>
      <c r="DB154" s="15">
        <v>1</v>
      </c>
      <c r="DC154" s="8">
        <v>1.7950045454545451</v>
      </c>
      <c r="DD154" s="15">
        <v>4.4775793111216933E-2</v>
      </c>
      <c r="DE154" s="15">
        <v>1</v>
      </c>
      <c r="DF154" s="8">
        <v>1.7893477272727276</v>
      </c>
      <c r="DG154" s="15">
        <v>-2.5695571090378677E-2</v>
      </c>
      <c r="DH154" s="15">
        <v>0</v>
      </c>
      <c r="DI154" s="8">
        <v>1.7901324999999999</v>
      </c>
      <c r="DJ154" s="15">
        <v>1.0107379444989961E-2</v>
      </c>
      <c r="DK154" s="15">
        <v>1</v>
      </c>
      <c r="DL154" s="16">
        <v>-0.51492710020829557</v>
      </c>
      <c r="DM154" s="16">
        <v>-5.0025012506249578E-2</v>
      </c>
      <c r="DN154" s="16">
        <v>1.6445401267791038</v>
      </c>
      <c r="DO154" s="16">
        <v>1.000700490343398E-2</v>
      </c>
      <c r="DP154" s="15"/>
      <c r="DQ154" s="15"/>
      <c r="DR154" s="15"/>
      <c r="DS154" s="15"/>
      <c r="DT154" s="25">
        <v>1719.5</v>
      </c>
      <c r="DU154" s="16">
        <v>-0.51492710020829557</v>
      </c>
      <c r="DV154" s="31">
        <v>999</v>
      </c>
      <c r="DW154" s="16">
        <v>-5.0025012506249578E-2</v>
      </c>
      <c r="DX154" s="9">
        <v>47.698483898498019</v>
      </c>
      <c r="DY154" s="18">
        <v>3.737639991934083E-2</v>
      </c>
      <c r="DZ154" s="15">
        <v>1</v>
      </c>
      <c r="EA154" s="9">
        <v>45.979920019586643</v>
      </c>
      <c r="EB154" s="15">
        <v>4.2763588099477931E-2</v>
      </c>
      <c r="EC154" s="15">
        <v>1</v>
      </c>
      <c r="ED154" s="9">
        <v>46.062459482621342</v>
      </c>
      <c r="EE154" s="15">
        <v>-3.4053305066597241E-2</v>
      </c>
      <c r="EF154" s="15">
        <v>0</v>
      </c>
      <c r="EG154" s="9">
        <v>46.780215224001921</v>
      </c>
      <c r="EH154" s="15">
        <v>3.6970252326877641E-3</v>
      </c>
      <c r="EI154" s="15">
        <v>1</v>
      </c>
      <c r="EJ154" s="16">
        <v>-1.183782789147636</v>
      </c>
      <c r="EK154" s="16">
        <v>-0.72213334276142183</v>
      </c>
      <c r="EL154" s="16">
        <v>1.1764520434220493</v>
      </c>
      <c r="EM154" s="16">
        <v>-0.45017716933518637</v>
      </c>
      <c r="EP154" s="15"/>
      <c r="ET154" s="25">
        <v>1933.28</v>
      </c>
      <c r="EU154" s="16">
        <v>-1.183782789147636</v>
      </c>
      <c r="EV154" s="25">
        <v>1123.2</v>
      </c>
      <c r="EW154" s="16">
        <v>-0.72213334276142183</v>
      </c>
      <c r="EX154" s="7">
        <v>155.37257235683134</v>
      </c>
      <c r="EY154" s="7">
        <f t="shared" si="38"/>
        <v>1.1932211545966027</v>
      </c>
      <c r="EZ154" s="7">
        <f t="shared" si="39"/>
        <v>9.4499173980996682E-3</v>
      </c>
      <c r="FA154" s="7">
        <v>244.66717123628382</v>
      </c>
      <c r="FB154" s="7">
        <f t="shared" si="40"/>
        <v>1.8789805699037032</v>
      </c>
      <c r="FC154" s="7">
        <f t="shared" si="41"/>
        <v>1.4880905446423428E-2</v>
      </c>
      <c r="FD154" s="7">
        <v>110.66272370451759</v>
      </c>
      <c r="FE154" s="7">
        <f t="shared" si="42"/>
        <v>0.84986108517436554</v>
      </c>
      <c r="FF154" s="7">
        <f t="shared" si="43"/>
        <v>6.7306190674034901E-3</v>
      </c>
      <c r="FG154" s="7">
        <v>88.961727467318369</v>
      </c>
      <c r="FH154" s="7">
        <f t="shared" si="44"/>
        <v>0.68320304898906914</v>
      </c>
      <c r="FI154" s="7">
        <f t="shared" si="45"/>
        <v>5.4107424715070726E-3</v>
      </c>
      <c r="FJ154" s="7">
        <v>145.41507406235178</v>
      </c>
      <c r="FK154" s="7">
        <f t="shared" si="46"/>
        <v>1.1167501440983962</v>
      </c>
      <c r="FL154" s="7">
        <f t="shared" si="47"/>
        <v>8.8442922549537856E-3</v>
      </c>
      <c r="FM154" s="7">
        <v>132.58270457399087</v>
      </c>
      <c r="FN154" s="7">
        <f t="shared" si="48"/>
        <v>1.0182008666754367</v>
      </c>
      <c r="FO154" s="7">
        <f t="shared" si="49"/>
        <v>8.0638145306846255E-3</v>
      </c>
      <c r="FP154" s="7">
        <v>168.03961479434943</v>
      </c>
      <c r="FQ154" s="7">
        <f t="shared" si="50"/>
        <v>1.2905007630458154</v>
      </c>
      <c r="FR154" s="7">
        <f t="shared" si="51"/>
        <v>1.0220339763495399E-2</v>
      </c>
      <c r="FS154" s="7">
        <v>37.745584177335289</v>
      </c>
      <c r="FT154" s="7">
        <f t="shared" si="52"/>
        <v>0.2898763201883941</v>
      </c>
      <c r="FU154" s="7">
        <f t="shared" si="53"/>
        <v>2.2957247035831382E-3</v>
      </c>
      <c r="FV154" s="7">
        <v>121.57372575508805</v>
      </c>
      <c r="FW154" s="7">
        <f t="shared" si="54"/>
        <v>0.93365475780976082</v>
      </c>
      <c r="FX154" s="7">
        <f t="shared" si="55"/>
        <v>7.3942372758449854E-3</v>
      </c>
      <c r="FY154" s="7">
        <v>130.21272021393116</v>
      </c>
      <c r="FZ154" s="14">
        <v>126.26789254650559</v>
      </c>
      <c r="GA154" s="14">
        <f t="shared" si="56"/>
        <v>1.0312417320655973</v>
      </c>
      <c r="GR154" s="7"/>
      <c r="GS154" s="7"/>
      <c r="GT154" s="7"/>
      <c r="GU154" s="7"/>
      <c r="GV154" s="7"/>
      <c r="GW154" s="7"/>
      <c r="GX154" s="7"/>
      <c r="GY154" s="7"/>
      <c r="GZ154" s="7"/>
    </row>
    <row r="155" spans="1:208">
      <c r="A155" s="5">
        <v>154</v>
      </c>
      <c r="B155" s="6"/>
      <c r="P155" s="37"/>
      <c r="AG155" s="39"/>
      <c r="AH155" s="37"/>
      <c r="AJ155" s="39"/>
      <c r="AK155" s="37"/>
      <c r="AQ155" s="39"/>
      <c r="CO155" s="7">
        <v>0.82467981987184302</v>
      </c>
      <c r="CP155" s="7">
        <v>0.86040490472827358</v>
      </c>
      <c r="CQ155" s="7">
        <v>0.70246198336614274</v>
      </c>
      <c r="CR155" s="7">
        <v>0.20711622158466891</v>
      </c>
      <c r="CS155" s="7">
        <v>0.48098548023314258</v>
      </c>
      <c r="CT155" s="7">
        <v>-0.62534012765804725</v>
      </c>
      <c r="CU155" s="7">
        <v>0.23129277282838423</v>
      </c>
      <c r="CV155" s="7">
        <v>0.16859354838709706</v>
      </c>
      <c r="CW155" s="7">
        <v>-0.9541263084088536</v>
      </c>
      <c r="CX155" s="7">
        <v>0.35929509140981697</v>
      </c>
      <c r="CY155" s="7">
        <v>0.36</v>
      </c>
      <c r="CZ155" s="8">
        <v>1.9856886363636364</v>
      </c>
      <c r="DA155" s="15">
        <v>7.0723383479176061E-2</v>
      </c>
      <c r="DB155" s="15">
        <v>1</v>
      </c>
      <c r="DC155" s="8"/>
      <c r="DD155" s="15"/>
      <c r="DE155" s="15">
        <v>1</v>
      </c>
      <c r="DF155" s="8">
        <v>1.7180763157894738</v>
      </c>
      <c r="DG155" s="15">
        <v>-3.9830945319881184E-2</v>
      </c>
      <c r="DH155" s="15">
        <v>0</v>
      </c>
      <c r="DI155" s="8">
        <v>1.8365386363636365</v>
      </c>
      <c r="DJ155" s="15">
        <v>2.5923296942341745E-2</v>
      </c>
      <c r="DK155" s="15">
        <v>1</v>
      </c>
      <c r="DL155" s="16">
        <v>0.35475428903750661</v>
      </c>
      <c r="DM155" s="16">
        <v>-5.0050050050054473E-2</v>
      </c>
      <c r="DN155" s="16">
        <v>1.6885332705771638</v>
      </c>
      <c r="DO155" s="16">
        <v>1.0006003602169855E-2</v>
      </c>
      <c r="DP155" s="15"/>
      <c r="DQ155" s="15"/>
      <c r="DR155" s="15"/>
      <c r="DS155" s="15"/>
      <c r="DT155" s="25">
        <v>1725.6</v>
      </c>
      <c r="DU155" s="16">
        <v>0.35475428903750661</v>
      </c>
      <c r="DV155" s="31">
        <v>998.5</v>
      </c>
      <c r="DW155" s="16">
        <v>-5.0050050050054473E-2</v>
      </c>
      <c r="DX155" s="9">
        <v>50.698930039526736</v>
      </c>
      <c r="DY155" s="18">
        <v>6.2904434183141733E-2</v>
      </c>
      <c r="DZ155" s="15">
        <v>1</v>
      </c>
      <c r="EA155" s="9">
        <v>47.698483898498019</v>
      </c>
      <c r="EB155" s="15"/>
      <c r="EC155" s="15">
        <v>1</v>
      </c>
      <c r="ED155" s="9">
        <v>44.094289965944064</v>
      </c>
      <c r="EE155" s="15">
        <v>-4.2728276752565429E-2</v>
      </c>
      <c r="EF155" s="15">
        <v>0</v>
      </c>
      <c r="EG155" s="9">
        <v>47.686336859196068</v>
      </c>
      <c r="EH155" s="15">
        <v>1.9369761999924181E-2</v>
      </c>
      <c r="EI155" s="15">
        <v>1</v>
      </c>
      <c r="EJ155" s="16">
        <v>-0.13190019035007605</v>
      </c>
      <c r="EK155" s="16">
        <v>-0.53418803418803229</v>
      </c>
      <c r="EL155" s="16">
        <v>1.6031616612224076</v>
      </c>
      <c r="EM155" s="16">
        <v>-7.419118361435828E-2</v>
      </c>
      <c r="EP155" s="15"/>
      <c r="ET155" s="25">
        <v>1930.73</v>
      </c>
      <c r="EU155" s="16">
        <v>-0.13190019035007605</v>
      </c>
      <c r="EV155" s="25">
        <v>1117.2</v>
      </c>
      <c r="EW155" s="16">
        <v>-0.53418803418803229</v>
      </c>
      <c r="EX155" s="7">
        <v>157.47857842654577</v>
      </c>
      <c r="EY155" s="7">
        <f t="shared" si="38"/>
        <v>1.2017608578025594</v>
      </c>
      <c r="EZ155" s="7">
        <f t="shared" si="39"/>
        <v>9.4565440939178014E-3</v>
      </c>
      <c r="FA155" s="7">
        <v>247.63270448258902</v>
      </c>
      <c r="FB155" s="7">
        <f t="shared" si="40"/>
        <v>1.8897509383968312</v>
      </c>
      <c r="FC155" s="7">
        <f t="shared" si="41"/>
        <v>1.4870273864759352E-2</v>
      </c>
      <c r="FD155" s="7">
        <v>112.14254925166549</v>
      </c>
      <c r="FE155" s="7">
        <f t="shared" si="42"/>
        <v>0.85578957805812705</v>
      </c>
      <c r="FF155" s="7">
        <f t="shared" si="43"/>
        <v>6.7341283646230885E-3</v>
      </c>
      <c r="FG155" s="7">
        <v>89.3530978574898</v>
      </c>
      <c r="FH155" s="7">
        <f t="shared" si="44"/>
        <v>0.68187722166046683</v>
      </c>
      <c r="FI155" s="7">
        <f t="shared" si="45"/>
        <v>5.3656282540779513E-3</v>
      </c>
      <c r="FJ155" s="7">
        <v>146.59548493489507</v>
      </c>
      <c r="FK155" s="7">
        <f t="shared" si="46"/>
        <v>1.1187090808513716</v>
      </c>
      <c r="FL155" s="7">
        <f t="shared" si="47"/>
        <v>8.8030174078737745E-3</v>
      </c>
      <c r="FM155" s="7">
        <v>131.12827159229732</v>
      </c>
      <c r="FN155" s="7">
        <f t="shared" si="48"/>
        <v>1.0006746677893716</v>
      </c>
      <c r="FO155" s="7">
        <f t="shared" si="49"/>
        <v>7.8742156213340662E-3</v>
      </c>
      <c r="FP155" s="7">
        <v>168.65957105168579</v>
      </c>
      <c r="FQ155" s="7">
        <f t="shared" si="50"/>
        <v>1.2870859821625042</v>
      </c>
      <c r="FR155" s="7">
        <f t="shared" si="51"/>
        <v>1.012795953867129E-2</v>
      </c>
      <c r="FS155" s="7">
        <v>37.977814345446404</v>
      </c>
      <c r="FT155" s="7">
        <f t="shared" si="52"/>
        <v>0.28981878806163108</v>
      </c>
      <c r="FU155" s="7">
        <f t="shared" si="53"/>
        <v>2.2805570099545605E-3</v>
      </c>
      <c r="FV155" s="7">
        <v>119.45963254513705</v>
      </c>
      <c r="FW155" s="7">
        <f t="shared" si="54"/>
        <v>0.91162818406558954</v>
      </c>
      <c r="FX155" s="7">
        <f t="shared" si="55"/>
        <v>7.1735171468621803E-3</v>
      </c>
      <c r="FY155" s="7">
        <v>131.03986321746083</v>
      </c>
      <c r="FZ155" s="14">
        <v>127.08245695967304</v>
      </c>
      <c r="GA155" s="14">
        <f t="shared" si="56"/>
        <v>1.0311404607092511</v>
      </c>
      <c r="GR155" s="7"/>
      <c r="GS155" s="7"/>
      <c r="GT155" s="7"/>
      <c r="GU155" s="7"/>
      <c r="GV155" s="7"/>
      <c r="GW155" s="7"/>
      <c r="GX155" s="7"/>
      <c r="GY155" s="7"/>
      <c r="GZ155" s="7"/>
    </row>
    <row r="156" spans="1:208">
      <c r="A156" s="5">
        <v>155</v>
      </c>
      <c r="B156" s="6"/>
      <c r="P156" s="37"/>
      <c r="AG156" s="39"/>
      <c r="AH156" s="37"/>
      <c r="AJ156" s="39"/>
      <c r="AK156" s="37"/>
      <c r="AQ156" s="39"/>
      <c r="CO156" s="7">
        <v>0.27789052059057351</v>
      </c>
      <c r="CP156" s="7">
        <v>2.8735241691179692</v>
      </c>
      <c r="CQ156" s="7">
        <v>0.3414844995307309</v>
      </c>
      <c r="CR156" s="7">
        <v>-0.90249733658104292</v>
      </c>
      <c r="CS156" s="7">
        <v>0.52959305744959551</v>
      </c>
      <c r="CT156" s="7">
        <v>-0.26713902473766149</v>
      </c>
      <c r="CU156" s="7">
        <v>-0.47278328177998707</v>
      </c>
      <c r="CV156" s="7">
        <v>4.6796794208892045E-2</v>
      </c>
      <c r="CW156" s="7">
        <v>1.2828289440300233</v>
      </c>
      <c r="CX156" s="7">
        <v>7.8286760279477896E-2</v>
      </c>
      <c r="CY156" s="7">
        <v>0.08</v>
      </c>
      <c r="CZ156" s="8">
        <v>2.0488824999999999</v>
      </c>
      <c r="DA156" s="15">
        <v>3.1824658951611573E-2</v>
      </c>
      <c r="DB156" s="15">
        <v>1</v>
      </c>
      <c r="DC156" s="8">
        <v>1.85453</v>
      </c>
      <c r="DD156" s="15">
        <v>3.3161729142240803E-2</v>
      </c>
      <c r="DE156" s="15">
        <v>1</v>
      </c>
      <c r="DF156" s="8">
        <v>1.7950045454545451</v>
      </c>
      <c r="DG156" s="15">
        <v>4.4775793111216933E-2</v>
      </c>
      <c r="DH156" s="15">
        <v>1</v>
      </c>
      <c r="DI156" s="8">
        <v>1.7893477272727276</v>
      </c>
      <c r="DJ156" s="15">
        <v>-2.5695571090378677E-2</v>
      </c>
      <c r="DK156" s="15">
        <v>0</v>
      </c>
      <c r="DL156" s="16">
        <v>0.6896152063050609</v>
      </c>
      <c r="DM156" s="16">
        <v>0.11016524787181847</v>
      </c>
      <c r="DN156" s="16">
        <v>-0.51492710020829557</v>
      </c>
      <c r="DO156" s="16">
        <v>-5.0025012506249578E-2</v>
      </c>
      <c r="DP156" s="15"/>
      <c r="DQ156" s="15"/>
      <c r="DR156" s="15"/>
      <c r="DS156" s="15"/>
      <c r="DT156" s="25">
        <v>1737.5</v>
      </c>
      <c r="DU156" s="16">
        <v>0.6896152063050609</v>
      </c>
      <c r="DV156" s="31">
        <v>999.6</v>
      </c>
      <c r="DW156" s="16">
        <v>0.11016524787181847</v>
      </c>
      <c r="DX156" s="9">
        <v>52.027805723504258</v>
      </c>
      <c r="DY156" s="18">
        <v>2.6211118912006434E-2</v>
      </c>
      <c r="DZ156" s="15">
        <v>1</v>
      </c>
      <c r="EA156" s="9">
        <v>50.698930039526736</v>
      </c>
      <c r="EB156" s="15">
        <v>3.737639991934083E-2</v>
      </c>
      <c r="EC156" s="15">
        <v>1</v>
      </c>
      <c r="ED156" s="9">
        <v>45.979920019586643</v>
      </c>
      <c r="EE156" s="15">
        <v>4.2763588099477931E-2</v>
      </c>
      <c r="EF156" s="15">
        <v>1</v>
      </c>
      <c r="EG156" s="9">
        <v>46.062459482621342</v>
      </c>
      <c r="EH156" s="15">
        <v>-3.4053305066597241E-2</v>
      </c>
      <c r="EI156" s="15">
        <v>0</v>
      </c>
      <c r="EJ156" s="16">
        <v>0.41227929332428026</v>
      </c>
      <c r="EK156" s="16">
        <v>-0.16559255281061169</v>
      </c>
      <c r="EL156" s="16">
        <v>-1.183782789147636</v>
      </c>
      <c r="EM156" s="16">
        <v>-0.72213334276142183</v>
      </c>
      <c r="EP156" s="15"/>
      <c r="ET156" s="25">
        <v>1938.69</v>
      </c>
      <c r="EU156" s="16">
        <v>0.41227929332428026</v>
      </c>
      <c r="EV156" s="25">
        <v>1115.3499999999999</v>
      </c>
      <c r="EW156" s="16">
        <v>-0.16559255281061169</v>
      </c>
      <c r="EX156" s="7">
        <v>158.19408698854448</v>
      </c>
      <c r="EY156" s="7">
        <f t="shared" si="38"/>
        <v>1.2055570696865747</v>
      </c>
      <c r="EZ156" s="7">
        <f t="shared" si="39"/>
        <v>9.4728745382134123E-3</v>
      </c>
      <c r="FA156" s="7">
        <v>257.62201426565463</v>
      </c>
      <c r="FB156" s="7">
        <f t="shared" si="40"/>
        <v>1.96327212045129</v>
      </c>
      <c r="FC156" s="7">
        <f t="shared" si="41"/>
        <v>1.54267524524927E-2</v>
      </c>
      <c r="FD156" s="7">
        <v>112.86698317426928</v>
      </c>
      <c r="FE156" s="7">
        <f t="shared" si="42"/>
        <v>0.86013069192522507</v>
      </c>
      <c r="FF156" s="7">
        <f t="shared" si="43"/>
        <v>6.7586266431938161E-3</v>
      </c>
      <c r="FG156" s="7">
        <v>87.644191192592274</v>
      </c>
      <c r="FH156" s="7">
        <f t="shared" si="44"/>
        <v>0.66791418263846203</v>
      </c>
      <c r="FI156" s="7">
        <f t="shared" si="45"/>
        <v>5.2482519604587809E-3</v>
      </c>
      <c r="FJ156" s="7">
        <v>147.90143750309443</v>
      </c>
      <c r="FK156" s="7">
        <f t="shared" si="46"/>
        <v>1.1271193948707725</v>
      </c>
      <c r="FL156" s="7">
        <f t="shared" si="47"/>
        <v>8.8565368539323588E-3</v>
      </c>
      <c r="FM156" s="7">
        <v>130.51083778167265</v>
      </c>
      <c r="FN156" s="7">
        <f t="shared" si="48"/>
        <v>0.99459003906894905</v>
      </c>
      <c r="FO156" s="7">
        <f t="shared" si="49"/>
        <v>7.8151643700338468E-3</v>
      </c>
      <c r="FP156" s="7">
        <v>167.38939351485161</v>
      </c>
      <c r="FQ156" s="7">
        <f t="shared" si="50"/>
        <v>1.2756321717447661</v>
      </c>
      <c r="FR156" s="7">
        <f t="shared" si="51"/>
        <v>1.0023501851296423E-2</v>
      </c>
      <c r="FS156" s="7">
        <v>38.042383539279577</v>
      </c>
      <c r="FT156" s="7">
        <f t="shared" si="52"/>
        <v>0.28991136961287156</v>
      </c>
      <c r="FU156" s="7">
        <f t="shared" si="53"/>
        <v>2.2780290544506037E-3</v>
      </c>
      <c r="FV156" s="7">
        <v>122.27492423188799</v>
      </c>
      <c r="FW156" s="7">
        <f t="shared" si="54"/>
        <v>0.93182622789066316</v>
      </c>
      <c r="FX156" s="7">
        <f t="shared" si="55"/>
        <v>7.3219867977878531E-3</v>
      </c>
      <c r="FY156" s="7">
        <v>131.22073684132795</v>
      </c>
      <c r="FZ156" s="14">
        <v>127.26412292524074</v>
      </c>
      <c r="GA156" s="14">
        <f t="shared" si="56"/>
        <v>1.031089782612272</v>
      </c>
      <c r="GR156" s="7"/>
      <c r="GS156" s="7"/>
      <c r="GT156" s="7"/>
      <c r="GU156" s="7"/>
      <c r="GV156" s="7"/>
      <c r="GW156" s="7"/>
      <c r="GX156" s="7"/>
      <c r="GY156" s="7"/>
      <c r="GZ156" s="7"/>
    </row>
    <row r="157" spans="1:208">
      <c r="A157" s="5">
        <v>156</v>
      </c>
      <c r="B157" s="40" t="s">
        <v>226</v>
      </c>
      <c r="C157" s="35">
        <f>((1+'Teste IPCA e Camb trim'!CO157/100)*(1+'Teste IPCA e Camb trim'!CO158/100)*(1+CO159/100)-1)*100</f>
        <v>2.5553792461145752</v>
      </c>
      <c r="D157" s="35">
        <f>((1+'Teste IPCA e Camb trim'!CP157/100)*(1+'Teste IPCA e Camb trim'!CP158/100)*(1+CP159/100)-1)*100</f>
        <v>8.2270625036072076</v>
      </c>
      <c r="E157" s="35">
        <f>((1+'Teste IPCA e Camb trim'!CQ157/100)*(1+'Teste IPCA e Camb trim'!CQ158/100)*(1+CQ159/100)-1)*100</f>
        <v>0.94557038026588103</v>
      </c>
      <c r="F157" s="35">
        <f>((1+'Teste IPCA e Camb trim'!CR157/100)*(1+'Teste IPCA e Camb trim'!CR158/100)*(1+CR159/100)-1)*100</f>
        <v>0.33476337651248134</v>
      </c>
      <c r="G157" s="35">
        <f>((1+'Teste IPCA e Camb trim'!CS157/100)*(1+'Teste IPCA e Camb trim'!CS158/100)*(1+CS159/100)-1)*100</f>
        <v>1.9823387316515007</v>
      </c>
      <c r="H157" s="35">
        <f>((1+'Teste IPCA e Camb trim'!CT157/100)*(1+'Teste IPCA e Camb trim'!CT158/100)*(1+CT159/100)-1)*100</f>
        <v>0.77480639746008162</v>
      </c>
      <c r="I157" s="35">
        <f>((1+'Teste IPCA e Camb trim'!CU157/100)*(1+'Teste IPCA e Camb trim'!CU158/100)*(1+CU159/100)-1)*100</f>
        <v>-0.23043312924593273</v>
      </c>
      <c r="J157" s="35">
        <f>((1+'Teste IPCA e Camb trim'!CV157/100)*(1+'Teste IPCA e Camb trim'!CV158/100)*(1+CV159/100)-1)*100</f>
        <v>1.3597252939472559</v>
      </c>
      <c r="K157" s="35">
        <f>((1+'Teste IPCA e Camb trim'!CW157/100)*(1+'Teste IPCA e Camb trim'!CW158/100)*(1+CW159/100)-1)*100</f>
        <v>0.90233874049436835</v>
      </c>
      <c r="L157" s="35">
        <f>((1+'Teste IPCA e Camb trim'!CX157/100)*(1+'Teste IPCA e Camb trim'!CX158/100)*(1+CX159/100)-1)*100</f>
        <v>1.4187964982129264</v>
      </c>
      <c r="M157" s="35">
        <f>((1+'Teste IPCA e Camb trim'!CY157/100)*(1+'Teste IPCA e Camb trim'!CY158/100)*(1+CY159/100)-1)*100</f>
        <v>1.416561049100018</v>
      </c>
      <c r="N157" s="35">
        <f>AVERAGE(CZ157:CZ159)</f>
        <v>2.0284623344428265</v>
      </c>
      <c r="O157" s="39">
        <f>(N157-N154)/N154</f>
        <v>3.3330361021112323E-2</v>
      </c>
      <c r="P157" s="37">
        <f>IF(O157&gt;0,1,0)</f>
        <v>1</v>
      </c>
      <c r="Q157" s="35">
        <v>1.9630337121212122</v>
      </c>
      <c r="R157" s="35">
        <v>0.11064223460122093</v>
      </c>
      <c r="S157" s="35">
        <v>1</v>
      </c>
      <c r="T157" s="35">
        <f>((1+'Teste IPCA e Camb trim'!DL157/100)*(1+'Teste IPCA e Camb trim'!DL158/100)*(1+DL159/100)-1)*100</f>
        <v>1.9395683453237167</v>
      </c>
      <c r="U157" s="35">
        <f>((1+'Teste IPCA e Camb trim'!DM157/100)*(1+'Teste IPCA e Camb trim'!DM158/100)*(1+DM159/100)-1)*100</f>
        <v>1.0004001600649737E-2</v>
      </c>
      <c r="V157" s="35">
        <f>((1+'Teste IPCA e Camb trim'!DN157/100)*(1+'Teste IPCA e Camb trim'!DN158/100)*(1+DN159/100)-1)*100</f>
        <v>-9.8865949403892373E-2</v>
      </c>
      <c r="W157" s="35">
        <f>((1+'Teste IPCA e Camb trim'!DO157/100)*(1+'Teste IPCA e Camb trim'!DO158/100)*(1+DO159/100)-1)*100</f>
        <v>6.006006006007425E-2</v>
      </c>
      <c r="AB157" s="35">
        <f>AVERAGE(DT157:DT159)</f>
        <v>1749.0333333333331</v>
      </c>
      <c r="AC157" s="39">
        <f>(AB157-AB154)/AB154</f>
        <v>1.2445490680353225E-2</v>
      </c>
      <c r="AD157" s="35">
        <f>AVERAGE(DV157:DV159)</f>
        <v>999.66666666666663</v>
      </c>
      <c r="AE157" s="39">
        <f>(AD157-AD154)/AD154</f>
        <v>6.3394614794300402E-4</v>
      </c>
      <c r="AF157" s="35">
        <f>AVERAGE(DX157:DX159)</f>
        <v>51.206332723532945</v>
      </c>
      <c r="AG157" s="39">
        <f>(AF157-AF154)/AF154</f>
        <v>2.1231669239081943E-2</v>
      </c>
      <c r="AH157" s="37">
        <f>IF(AG157&gt;0,1,0)</f>
        <v>1</v>
      </c>
      <c r="AI157" s="35">
        <v>50.141739887176335</v>
      </c>
      <c r="AJ157" s="39">
        <f>(AI157-AI154)/AI154</f>
        <v>0.10495739501486513</v>
      </c>
      <c r="AK157" s="37">
        <f>IF(AJ157&gt;0,1,0)</f>
        <v>1</v>
      </c>
      <c r="AL157" s="35">
        <f>((1+'Teste IPCA e Camb trim'!EJ157/100)*(1+'Teste IPCA e Camb trim'!EJ158/100)*(1+EJ159/100)-1)*100</f>
        <v>0.49621135921680271</v>
      </c>
      <c r="AM157" s="35">
        <f>((1+'Teste IPCA e Camb trim'!EK157/100)*(1+'Teste IPCA e Camb trim'!EK158/100)*(1+EK159/100)-1)*100</f>
        <v>-1.4058367328641075</v>
      </c>
      <c r="AN157" s="35">
        <f>((1+'Teste IPCA e Camb trim'!EL157/100)*(1+'Teste IPCA e Camb trim'!EL158/100)*(1+EL159/100)-1)*100</f>
        <v>-1.2558967143921351</v>
      </c>
      <c r="AO157" s="35">
        <f>((1+'Teste IPCA e Camb trim'!EM157/100)*(1+'Teste IPCA e Camb trim'!EM158/100)*(1+EM159/100)-1)*100</f>
        <v>-1.0986467236467345</v>
      </c>
      <c r="AQ157" s="39"/>
      <c r="AV157" s="35">
        <f>AVERAGE(ET157:ET159)</f>
        <v>1934.3633333333335</v>
      </c>
      <c r="AW157" s="39">
        <f>(AV157-AV154)/AV154</f>
        <v>6.7210091853731071E-5</v>
      </c>
      <c r="AX157" s="35">
        <f>AVERAGE(EV157:EV159)</f>
        <v>1105.6499999999999</v>
      </c>
      <c r="AY157" s="39">
        <f>(AX157-AX154)/AX154</f>
        <v>-1.1562243909707275E-2</v>
      </c>
      <c r="AZ157" s="35">
        <f>L157+AZ154</f>
        <v>86.200887342178035</v>
      </c>
      <c r="BA157" s="35">
        <f>M157+BA154</f>
        <v>84.439534229000088</v>
      </c>
      <c r="BB157" s="35">
        <f>AZ157/$BA157</f>
        <v>1.0208593418860075</v>
      </c>
      <c r="BD157" s="35">
        <f>C157+BD154</f>
        <v>100.4385103895267</v>
      </c>
      <c r="BE157" s="35">
        <f>BD157/$AZ157</f>
        <v>1.1651679406829285</v>
      </c>
      <c r="BF157" s="35">
        <f>BD157/$BA157</f>
        <v>1.189472577112249</v>
      </c>
      <c r="BG157" s="35">
        <f>D157+BG154</f>
        <v>147.91694724268493</v>
      </c>
      <c r="BH157" s="35">
        <f>BG157/$AZ157</f>
        <v>1.7159562018836583</v>
      </c>
      <c r="BI157" s="35">
        <f>BG157/$BA157</f>
        <v>1.7517499189601644</v>
      </c>
      <c r="BJ157" s="35">
        <f>E157+BJ154</f>
        <v>77.324246868833512</v>
      </c>
      <c r="BK157" s="35">
        <f>BJ157/$AZ157</f>
        <v>0.8970237923641281</v>
      </c>
      <c r="BL157" s="35">
        <f>BJ157/$BA157</f>
        <v>0.91573511832893451</v>
      </c>
      <c r="BM157" s="35">
        <f>F157+BM154</f>
        <v>64.246247053195972</v>
      </c>
      <c r="BN157" s="35">
        <f>BM157/$AZ157</f>
        <v>0.74530841890487509</v>
      </c>
      <c r="BO157" s="35">
        <f>BM157/$BA157</f>
        <v>0.7608550620253316</v>
      </c>
      <c r="BP157" s="35">
        <f>G157+BP154</f>
        <v>93.760818569101971</v>
      </c>
      <c r="BQ157" s="35">
        <f>BP157/$AZ157</f>
        <v>1.0877013156130804</v>
      </c>
      <c r="BR157" s="35">
        <f>BP157/$BA157</f>
        <v>1.1103900492253138</v>
      </c>
      <c r="BS157" s="35">
        <f>H157+BS154</f>
        <v>85.111474627262311</v>
      </c>
      <c r="BT157" s="35">
        <f>BS157/$AZ157</f>
        <v>0.98736193154727914</v>
      </c>
      <c r="BU157" s="35">
        <f>BS157/$BA157</f>
        <v>1.0079576516426525</v>
      </c>
      <c r="BV157" s="35">
        <f>I157+BV154</f>
        <v>100.86045450127425</v>
      </c>
      <c r="BW157" s="35">
        <f>BV157/$AZ157</f>
        <v>1.1700628335866712</v>
      </c>
      <c r="BX157" s="35">
        <f>BV157/$BA157</f>
        <v>1.1944695742605662</v>
      </c>
      <c r="BY157" s="35">
        <f>J157+BY154</f>
        <v>34.541227373689047</v>
      </c>
      <c r="BZ157" s="35">
        <f>BY157/$AZ157</f>
        <v>0.40070616949192411</v>
      </c>
      <c r="CA157" s="35">
        <f>BY157/$BA157</f>
        <v>0.4090646364771886</v>
      </c>
      <c r="CB157" s="35">
        <f>K157+CB154</f>
        <v>81.550790545435561</v>
      </c>
      <c r="CC157" s="35">
        <f>CB157/$AZ157</f>
        <v>0.94605511683094723</v>
      </c>
      <c r="CD157" s="35">
        <f>CB157/$BA157</f>
        <v>0.96578920395593071</v>
      </c>
      <c r="CO157" s="7">
        <v>0.12544935673237667</v>
      </c>
      <c r="CP157" s="7">
        <v>4.440289607449488</v>
      </c>
      <c r="CQ157" s="7">
        <v>0.12658920890564751</v>
      </c>
      <c r="CR157" s="7">
        <v>5.2647300422337118E-2</v>
      </c>
      <c r="CS157" s="7">
        <v>0.75753827494906556</v>
      </c>
      <c r="CT157" s="7">
        <v>0.43265890032402332</v>
      </c>
      <c r="CU157" s="7">
        <v>-0.22555265055896889</v>
      </c>
      <c r="CV157" s="7">
        <v>0.67366916709776792</v>
      </c>
      <c r="CW157" s="7">
        <v>1.1886410590712826</v>
      </c>
      <c r="CX157" s="7">
        <v>0.43466486731893461</v>
      </c>
      <c r="CY157" s="7">
        <v>0.43</v>
      </c>
      <c r="CZ157" s="8">
        <v>2.0284431818181821</v>
      </c>
      <c r="DA157" s="15">
        <v>-9.975837160900114E-3</v>
      </c>
      <c r="DB157" s="15">
        <v>0</v>
      </c>
      <c r="DC157" s="8">
        <v>1.9856886363636364</v>
      </c>
      <c r="DD157" s="15">
        <v>7.0723383479176061E-2</v>
      </c>
      <c r="DE157" s="15">
        <v>1</v>
      </c>
      <c r="DF157" s="8"/>
      <c r="DG157" s="15"/>
      <c r="DH157" s="15">
        <v>1</v>
      </c>
      <c r="DI157" s="8">
        <v>1.7180763157894738</v>
      </c>
      <c r="DJ157" s="15">
        <v>-3.9830945319881184E-2</v>
      </c>
      <c r="DK157" s="15">
        <v>0</v>
      </c>
      <c r="DL157" s="16">
        <v>-1.1338129496402893</v>
      </c>
      <c r="DM157" s="16">
        <v>0</v>
      </c>
      <c r="DN157" s="16">
        <v>0.35475428903750661</v>
      </c>
      <c r="DO157" s="16">
        <v>-5.0050050050054473E-2</v>
      </c>
      <c r="DP157" s="15"/>
      <c r="DQ157" s="15"/>
      <c r="DR157" s="15"/>
      <c r="DS157" s="15"/>
      <c r="DT157" s="25">
        <v>1717.8</v>
      </c>
      <c r="DU157" s="16">
        <v>-1.1338129496402893</v>
      </c>
      <c r="DV157" s="31">
        <v>999.6</v>
      </c>
      <c r="DW157" s="16">
        <v>0</v>
      </c>
      <c r="DX157" s="9">
        <v>51.384391274883733</v>
      </c>
      <c r="DY157" s="18">
        <v>-1.2366741969474633E-2</v>
      </c>
      <c r="DZ157" s="15">
        <v>0</v>
      </c>
      <c r="EA157" s="9">
        <v>52.027805723504258</v>
      </c>
      <c r="EB157" s="15">
        <v>6.2904434183141733E-2</v>
      </c>
      <c r="EC157" s="15">
        <v>1</v>
      </c>
      <c r="ED157" s="9">
        <v>47.698483898498019</v>
      </c>
      <c r="EE157" s="15"/>
      <c r="EF157" s="15">
        <v>1</v>
      </c>
      <c r="EG157" s="9">
        <v>44.094289965944064</v>
      </c>
      <c r="EH157" s="15">
        <v>-4.2728276752565429E-2</v>
      </c>
      <c r="EI157" s="15">
        <v>0</v>
      </c>
      <c r="EJ157" s="16">
        <v>-1.5314464922189797</v>
      </c>
      <c r="EK157" s="16">
        <v>-0.40256421751020399</v>
      </c>
      <c r="EL157" s="16">
        <v>-0.13190019035007605</v>
      </c>
      <c r="EM157" s="16">
        <v>-0.53418803418803229</v>
      </c>
      <c r="EP157" s="15"/>
      <c r="ET157" s="25">
        <v>1909</v>
      </c>
      <c r="EU157" s="16">
        <v>-1.5314464922189797</v>
      </c>
      <c r="EV157" s="25">
        <v>1110.8599999999999</v>
      </c>
      <c r="EW157" s="16">
        <v>-0.40256421751020399</v>
      </c>
      <c r="EX157" s="7">
        <v>158.51798980979262</v>
      </c>
      <c r="EY157" s="7">
        <f t="shared" si="38"/>
        <v>1.1988433664018743</v>
      </c>
      <c r="EZ157" s="7">
        <f t="shared" si="39"/>
        <v>9.3483364414290726E-3</v>
      </c>
      <c r="FA157" s="7">
        <v>273.50146739904403</v>
      </c>
      <c r="FB157" s="7">
        <f t="shared" si="40"/>
        <v>2.0684429589723887</v>
      </c>
      <c r="FC157" s="7">
        <f t="shared" si="41"/>
        <v>1.612929698098443E-2</v>
      </c>
      <c r="FD157" s="7">
        <v>113.13644980429092</v>
      </c>
      <c r="FE157" s="7">
        <f t="shared" si="42"/>
        <v>0.85563084990467075</v>
      </c>
      <c r="FF157" s="7">
        <f t="shared" si="43"/>
        <v>6.6720351288105167E-3</v>
      </c>
      <c r="FG157" s="7">
        <v>87.742980793654482</v>
      </c>
      <c r="FH157" s="7">
        <f t="shared" si="44"/>
        <v>0.66358455970214125</v>
      </c>
      <c r="FI157" s="7">
        <f t="shared" si="45"/>
        <v>5.174497265686747E-3</v>
      </c>
      <c r="FJ157" s="7">
        <v>149.77938577632929</v>
      </c>
      <c r="FK157" s="7">
        <f t="shared" si="46"/>
        <v>1.1327548581530587</v>
      </c>
      <c r="FL157" s="7">
        <f t="shared" si="47"/>
        <v>8.8329917122203158E-3</v>
      </c>
      <c r="FM157" s="7">
        <v>131.50816343754653</v>
      </c>
      <c r="FN157" s="7">
        <f t="shared" si="48"/>
        <v>0.99457285292332598</v>
      </c>
      <c r="FO157" s="7">
        <f t="shared" si="49"/>
        <v>7.755476574512303E-3</v>
      </c>
      <c r="FP157" s="7">
        <v>166.78628965046531</v>
      </c>
      <c r="FQ157" s="7">
        <f t="shared" si="50"/>
        <v>1.2613750476785932</v>
      </c>
      <c r="FR157" s="7">
        <f t="shared" si="51"/>
        <v>9.8359457582136815E-3</v>
      </c>
      <c r="FS157" s="7">
        <v>38.972332514710551</v>
      </c>
      <c r="FT157" s="7">
        <f t="shared" si="52"/>
        <v>0.29474082004528762</v>
      </c>
      <c r="FU157" s="7">
        <f t="shared" si="53"/>
        <v>2.2983288943540033E-3</v>
      </c>
      <c r="FV157" s="7">
        <v>124.91697524532781</v>
      </c>
      <c r="FW157" s="7">
        <f t="shared" si="54"/>
        <v>0.94472486878960571</v>
      </c>
      <c r="FX157" s="7">
        <f t="shared" si="55"/>
        <v>7.3667721451691742E-3</v>
      </c>
      <c r="FY157" s="7">
        <v>132.22577215033317</v>
      </c>
      <c r="FZ157" s="14">
        <v>128.24135865381928</v>
      </c>
      <c r="GA157" s="14">
        <f t="shared" si="56"/>
        <v>1.0310696450687926</v>
      </c>
      <c r="GR157" s="7"/>
      <c r="GS157" s="7"/>
      <c r="GT157" s="7"/>
      <c r="GU157" s="7"/>
      <c r="GV157" s="7"/>
      <c r="GW157" s="7"/>
      <c r="GX157" s="7"/>
      <c r="GY157" s="7"/>
      <c r="GZ157" s="7"/>
    </row>
    <row r="158" spans="1:208">
      <c r="A158" s="5">
        <v>157</v>
      </c>
      <c r="B158" s="6"/>
      <c r="P158" s="37"/>
      <c r="AG158" s="39"/>
      <c r="AH158" s="37"/>
      <c r="AJ158" s="39"/>
      <c r="AK158" s="37"/>
      <c r="AQ158" s="39"/>
      <c r="CO158" s="7">
        <v>0.50412940160695641</v>
      </c>
      <c r="CP158" s="7">
        <v>2.9584297860105746</v>
      </c>
      <c r="CQ158" s="7">
        <v>0.30754949665057207</v>
      </c>
      <c r="CR158" s="7">
        <v>0.22727043765851107</v>
      </c>
      <c r="CS158" s="7">
        <v>0.73044824700081445</v>
      </c>
      <c r="CT158" s="7">
        <v>6.476033924145419E-2</v>
      </c>
      <c r="CU158" s="7">
        <v>-0.61695261573828653</v>
      </c>
      <c r="CV158" s="7">
        <v>0.57314838709678906</v>
      </c>
      <c r="CW158" s="7">
        <v>-0.94750049771051836</v>
      </c>
      <c r="CX158" s="7">
        <v>0.40665687334315859</v>
      </c>
      <c r="CY158" s="7">
        <v>0.41</v>
      </c>
      <c r="CZ158" s="8">
        <v>2.0291543478260872</v>
      </c>
      <c r="DA158" s="15">
        <v>3.5059695744976693E-4</v>
      </c>
      <c r="DB158" s="15">
        <v>1</v>
      </c>
      <c r="DC158" s="8">
        <v>2.0488824999999999</v>
      </c>
      <c r="DD158" s="15">
        <v>3.1824658951611573E-2</v>
      </c>
      <c r="DE158" s="15">
        <v>0</v>
      </c>
      <c r="DF158" s="8">
        <v>1.85453</v>
      </c>
      <c r="DG158" s="15">
        <v>3.3161729142240803E-2</v>
      </c>
      <c r="DH158" s="15">
        <v>1</v>
      </c>
      <c r="DI158" s="8">
        <v>1.7950045454545451</v>
      </c>
      <c r="DJ158" s="15">
        <v>4.4775793111216933E-2</v>
      </c>
      <c r="DK158" s="15">
        <v>1</v>
      </c>
      <c r="DL158" s="16">
        <v>2.3460239841657904</v>
      </c>
      <c r="DM158" s="16">
        <v>1.0004001600649737E-2</v>
      </c>
      <c r="DN158" s="16">
        <v>0.6896152063050609</v>
      </c>
      <c r="DO158" s="16">
        <v>0.11016524787181847</v>
      </c>
      <c r="DP158" s="15"/>
      <c r="DQ158" s="15"/>
      <c r="DR158" s="15"/>
      <c r="DS158" s="15"/>
      <c r="DT158" s="25">
        <v>1758.1</v>
      </c>
      <c r="DU158" s="16">
        <v>2.3460239841657904</v>
      </c>
      <c r="DV158" s="31">
        <v>999.7</v>
      </c>
      <c r="DW158" s="16">
        <v>1.0004001600649737E-2</v>
      </c>
      <c r="DX158" s="9">
        <v>51.097261546342246</v>
      </c>
      <c r="DY158" s="18">
        <v>-5.5878783696293151E-3</v>
      </c>
      <c r="DZ158" s="15">
        <v>0</v>
      </c>
      <c r="EA158" s="9">
        <v>51.384391274883733</v>
      </c>
      <c r="EB158" s="15">
        <v>2.6211118912006434E-2</v>
      </c>
      <c r="EC158" s="15">
        <v>0</v>
      </c>
      <c r="ED158" s="9">
        <v>50.698930039526736</v>
      </c>
      <c r="EE158" s="15">
        <v>3.737639991934083E-2</v>
      </c>
      <c r="EF158" s="15">
        <v>1</v>
      </c>
      <c r="EG158" s="9">
        <v>45.979920019586643</v>
      </c>
      <c r="EH158" s="15">
        <v>4.2763588099477931E-2</v>
      </c>
      <c r="EI158" s="15">
        <v>1</v>
      </c>
      <c r="EJ158" s="16">
        <v>1.9266631744368823</v>
      </c>
      <c r="EK158" s="16">
        <v>-0.39969033001456822</v>
      </c>
      <c r="EL158" s="16">
        <v>0.41227929332428026</v>
      </c>
      <c r="EM158" s="16">
        <v>-0.16559255281061169</v>
      </c>
      <c r="EP158" s="15"/>
      <c r="ET158" s="25">
        <v>1945.78</v>
      </c>
      <c r="EU158" s="16">
        <v>1.9266631744368823</v>
      </c>
      <c r="EV158" s="25">
        <v>1106.42</v>
      </c>
      <c r="EW158" s="16">
        <v>-0.39969033001456822</v>
      </c>
      <c r="EX158" s="7">
        <v>159.82125500486703</v>
      </c>
      <c r="EY158" s="7">
        <f t="shared" si="38"/>
        <v>1.2001283617202896</v>
      </c>
      <c r="EZ158" s="7">
        <f t="shared" si="39"/>
        <v>9.2905624424872522E-3</v>
      </c>
      <c r="FA158" s="7">
        <v>284.55124606176395</v>
      </c>
      <c r="FB158" s="7">
        <f t="shared" si="40"/>
        <v>2.1367497129913802</v>
      </c>
      <c r="FC158" s="7">
        <f t="shared" si="41"/>
        <v>1.654123614248847E-2</v>
      </c>
      <c r="FD158" s="7">
        <v>113.79194988284289</v>
      </c>
      <c r="FE158" s="7">
        <f t="shared" si="42"/>
        <v>0.8544855087372123</v>
      </c>
      <c r="FF158" s="7">
        <f t="shared" si="43"/>
        <v>6.6148349029466532E-3</v>
      </c>
      <c r="FG158" s="7">
        <v>88.169665087777346</v>
      </c>
      <c r="FH158" s="7">
        <f t="shared" si="44"/>
        <v>0.66208287321982595</v>
      </c>
      <c r="FI158" s="7">
        <f t="shared" si="45"/>
        <v>5.1253869768838846E-3</v>
      </c>
      <c r="FJ158" s="7">
        <v>151.60389492110193</v>
      </c>
      <c r="FK158" s="7">
        <f t="shared" si="46"/>
        <v>1.1384226336887184</v>
      </c>
      <c r="FL158" s="7">
        <f t="shared" si="47"/>
        <v>8.8128794398835177E-3</v>
      </c>
      <c r="FM158" s="7">
        <v>131.65808890956035</v>
      </c>
      <c r="FN158" s="7">
        <f t="shared" si="48"/>
        <v>0.988645762701858</v>
      </c>
      <c r="FO158" s="7">
        <f t="shared" si="49"/>
        <v>7.6534106557701572E-3</v>
      </c>
      <c r="FP158" s="7">
        <v>165.14034465803564</v>
      </c>
      <c r="FQ158" s="7">
        <f t="shared" si="50"/>
        <v>1.2400704229380306</v>
      </c>
      <c r="FR158" s="7">
        <f t="shared" si="51"/>
        <v>9.5997662124016232E-3</v>
      </c>
      <c r="FS158" s="7">
        <v>39.768850197029401</v>
      </c>
      <c r="FT158" s="7">
        <f t="shared" si="52"/>
        <v>0.29863189994977241</v>
      </c>
      <c r="FU158" s="7">
        <f t="shared" si="53"/>
        <v>2.3118013058411506E-3</v>
      </c>
      <c r="FV158" s="7">
        <v>122.78588578544287</v>
      </c>
      <c r="FW158" s="7">
        <f t="shared" si="54"/>
        <v>0.92202269307402607</v>
      </c>
      <c r="FX158" s="7">
        <f t="shared" si="55"/>
        <v>7.1376610007913271E-3</v>
      </c>
      <c r="FY158" s="7">
        <v>133.17013421445671</v>
      </c>
      <c r="FZ158" s="14">
        <v>129.17714822429991</v>
      </c>
      <c r="GA158" s="14">
        <f t="shared" si="56"/>
        <v>1.0309109315776461</v>
      </c>
      <c r="GR158" s="7"/>
      <c r="GS158" s="7"/>
      <c r="GT158" s="7"/>
      <c r="GU158" s="7"/>
      <c r="GV158" s="7"/>
      <c r="GW158" s="7"/>
      <c r="GX158" s="7"/>
      <c r="GY158" s="7"/>
      <c r="GZ158" s="7"/>
    </row>
    <row r="159" spans="1:208">
      <c r="A159" s="5">
        <v>158</v>
      </c>
      <c r="B159" s="6"/>
      <c r="P159" s="37"/>
      <c r="AG159" s="39"/>
      <c r="AH159" s="37"/>
      <c r="AJ159" s="39"/>
      <c r="AK159" s="37"/>
      <c r="AQ159" s="39"/>
      <c r="CO159" s="7">
        <v>1.9131114185344744</v>
      </c>
      <c r="CP159" s="7">
        <v>0.64817234886422881</v>
      </c>
      <c r="CQ159" s="7">
        <v>0.50883133545671644</v>
      </c>
      <c r="CR159" s="7">
        <v>5.4573161424742445E-2</v>
      </c>
      <c r="CS159" s="7">
        <v>0.48162561009525984</v>
      </c>
      <c r="CT159" s="7">
        <v>0.27573463680472532</v>
      </c>
      <c r="CU159" s="7">
        <v>0.61586067264640665</v>
      </c>
      <c r="CV159" s="7">
        <v>0.10769963936114735</v>
      </c>
      <c r="CW159" s="7">
        <v>0.67091826437939428</v>
      </c>
      <c r="CX159" s="7">
        <v>0.57089401642398396</v>
      </c>
      <c r="CY159" s="7">
        <v>0.56999999999999995</v>
      </c>
      <c r="CZ159" s="8">
        <v>2.0277894736842108</v>
      </c>
      <c r="DA159" s="15">
        <v>-6.726319973335837E-4</v>
      </c>
      <c r="DB159" s="15">
        <v>0</v>
      </c>
      <c r="DC159" s="8">
        <v>2.0284431818181821</v>
      </c>
      <c r="DD159" s="15">
        <v>-9.975837160900114E-3</v>
      </c>
      <c r="DE159" s="15">
        <v>1</v>
      </c>
      <c r="DF159" s="8">
        <v>1.9856886363636364</v>
      </c>
      <c r="DG159" s="15">
        <v>7.0723383479176061E-2</v>
      </c>
      <c r="DH159" s="15">
        <v>1</v>
      </c>
      <c r="DI159" s="8"/>
      <c r="DJ159" s="15"/>
      <c r="DK159" s="15">
        <v>1</v>
      </c>
      <c r="DL159" s="16">
        <v>0.74512257550765071</v>
      </c>
      <c r="DM159" s="16">
        <v>0</v>
      </c>
      <c r="DN159" s="16">
        <v>-1.1338129496402893</v>
      </c>
      <c r="DO159" s="16">
        <v>0</v>
      </c>
      <c r="DP159" s="15"/>
      <c r="DQ159" s="15"/>
      <c r="DR159" s="15"/>
      <c r="DS159" s="15"/>
      <c r="DT159" s="25">
        <v>1771.2</v>
      </c>
      <c r="DU159" s="16">
        <v>0.74512257550765071</v>
      </c>
      <c r="DV159" s="31">
        <v>999.7</v>
      </c>
      <c r="DW159" s="16">
        <v>0</v>
      </c>
      <c r="DX159" s="9">
        <v>51.137345349372879</v>
      </c>
      <c r="DY159" s="18">
        <v>7.8446088533109257E-4</v>
      </c>
      <c r="DZ159" s="15">
        <v>1</v>
      </c>
      <c r="EA159" s="9">
        <v>51.097261546342246</v>
      </c>
      <c r="EB159" s="15">
        <v>-1.2366741969474633E-2</v>
      </c>
      <c r="EC159" s="15">
        <v>0</v>
      </c>
      <c r="ED159" s="9">
        <v>52.027805723504258</v>
      </c>
      <c r="EE159" s="15">
        <v>6.2904434183141733E-2</v>
      </c>
      <c r="EF159" s="15">
        <v>1</v>
      </c>
      <c r="EG159" s="9">
        <v>47.698483898498019</v>
      </c>
      <c r="EH159" s="15"/>
      <c r="EI159" s="15">
        <v>1</v>
      </c>
      <c r="EJ159" s="16">
        <v>0.13002497712999439</v>
      </c>
      <c r="EK159" s="16">
        <v>-0.61007573977331919</v>
      </c>
      <c r="EL159" s="16">
        <v>-1.5314464922189797</v>
      </c>
      <c r="EM159" s="16">
        <v>-0.40256421751020399</v>
      </c>
      <c r="EP159" s="15"/>
      <c r="ET159" s="25">
        <v>1948.31</v>
      </c>
      <c r="EU159" s="16">
        <v>0.13002497712999439</v>
      </c>
      <c r="EV159" s="25">
        <v>1099.67</v>
      </c>
      <c r="EW159" s="16">
        <v>-0.61007573977331919</v>
      </c>
      <c r="EX159" s="7">
        <v>164.79192510214472</v>
      </c>
      <c r="EY159" s="7">
        <f t="shared" si="38"/>
        <v>1.2252070360659288</v>
      </c>
      <c r="EZ159" s="7">
        <f t="shared" si="39"/>
        <v>9.3897498973037306E-3</v>
      </c>
      <c r="FA159" s="7">
        <v>287.04380090594913</v>
      </c>
      <c r="FB159" s="7">
        <f t="shared" si="40"/>
        <v>2.1341342077962011</v>
      </c>
      <c r="FC159" s="7">
        <f t="shared" si="41"/>
        <v>1.6355592049839038E-2</v>
      </c>
      <c r="FD159" s="7">
        <v>114.8797903165307</v>
      </c>
      <c r="FE159" s="7">
        <f t="shared" si="42"/>
        <v>0.85411665231987843</v>
      </c>
      <c r="FF159" s="7">
        <f t="shared" si="43"/>
        <v>6.5457849264052292E-3</v>
      </c>
      <c r="FG159" s="7">
        <v>88.272355222858096</v>
      </c>
      <c r="FH159" s="7">
        <f t="shared" si="44"/>
        <v>0.65629375129952428</v>
      </c>
      <c r="FI159" s="7">
        <f t="shared" si="45"/>
        <v>5.0297084512777685E-3</v>
      </c>
      <c r="FJ159" s="7">
        <v>152.81568371503909</v>
      </c>
      <c r="FK159" s="7">
        <f t="shared" si="46"/>
        <v>1.1361652022260085</v>
      </c>
      <c r="FL159" s="7">
        <f t="shared" si="47"/>
        <v>8.7073504941475623E-3</v>
      </c>
      <c r="FM159" s="7">
        <v>132.29685049964388</v>
      </c>
      <c r="FN159" s="7">
        <f t="shared" si="48"/>
        <v>0.98361028297384956</v>
      </c>
      <c r="FO159" s="7">
        <f t="shared" si="49"/>
        <v>7.5381990811907258E-3</v>
      </c>
      <c r="FP159" s="7">
        <v>166.77323976810362</v>
      </c>
      <c r="FQ159" s="7">
        <f t="shared" si="50"/>
        <v>1.2399378589984773</v>
      </c>
      <c r="FR159" s="7">
        <f t="shared" si="51"/>
        <v>9.5026440768558092E-3</v>
      </c>
      <c r="FS159" s="7">
        <v>39.919380744630814</v>
      </c>
      <c r="FT159" s="7">
        <f t="shared" si="52"/>
        <v>0.29679552643978363</v>
      </c>
      <c r="FU159" s="7">
        <f t="shared" si="53"/>
        <v>2.274583545370861E-3</v>
      </c>
      <c r="FV159" s="7">
        <v>124.28059698363683</v>
      </c>
      <c r="FW159" s="7">
        <f t="shared" si="54"/>
        <v>0.92401045607327614</v>
      </c>
      <c r="FX159" s="7">
        <f t="shared" si="55"/>
        <v>7.0814375282078831E-3</v>
      </c>
      <c r="FY159" s="7">
        <v>134.5012885587748</v>
      </c>
      <c r="FZ159" s="14">
        <v>130.48345796917843</v>
      </c>
      <c r="GA159" s="14">
        <f t="shared" si="56"/>
        <v>1.0307918770097695</v>
      </c>
      <c r="GR159" s="7"/>
      <c r="GS159" s="7"/>
      <c r="GT159" s="7"/>
      <c r="GU159" s="7"/>
      <c r="GV159" s="7"/>
      <c r="GW159" s="7"/>
      <c r="GX159" s="7"/>
      <c r="GY159" s="7"/>
      <c r="GZ159" s="7"/>
    </row>
    <row r="160" spans="1:208">
      <c r="A160" s="5">
        <v>159</v>
      </c>
      <c r="B160" s="40" t="s">
        <v>227</v>
      </c>
      <c r="C160" s="35">
        <f>((1+'Teste IPCA e Camb trim'!CO160/100)*(1+'Teste IPCA e Camb trim'!CO161/100)*(1+CO162/100)-1)*100</f>
        <v>4.4479771177086569</v>
      </c>
      <c r="D160" s="35">
        <f>((1+'Teste IPCA e Camb trim'!CP160/100)*(1+'Teste IPCA e Camb trim'!CP161/100)*(1+CP162/100)-1)*100</f>
        <v>-2.8131738915460613</v>
      </c>
      <c r="E160" s="35">
        <f>((1+'Teste IPCA e Camb trim'!CQ160/100)*(1+'Teste IPCA e Camb trim'!CQ161/100)*(1+CQ162/100)-1)*100</f>
        <v>2.301184770844622</v>
      </c>
      <c r="F160" s="35">
        <f>((1+'Teste IPCA e Camb trim'!CR160/100)*(1+'Teste IPCA e Camb trim'!CR161/100)*(1+CR162/100)-1)*100</f>
        <v>1.0926378001722137</v>
      </c>
      <c r="G160" s="35">
        <f>((1+'Teste IPCA e Camb trim'!CS160/100)*(1+'Teste IPCA e Camb trim'!CS161/100)*(1+CS162/100)-1)*100</f>
        <v>1.4976517137588852</v>
      </c>
      <c r="H160" s="35">
        <f>((1+'Teste IPCA e Camb trim'!CT160/100)*(1+'Teste IPCA e Camb trim'!CT161/100)*(1+CT162/100)-1)*100</f>
        <v>3.0577084809692678</v>
      </c>
      <c r="I160" s="35">
        <f>((1+'Teste IPCA e Camb trim'!CU160/100)*(1+'Teste IPCA e Camb trim'!CU161/100)*(1+CU162/100)-1)*100</f>
        <v>1.9681797893099207</v>
      </c>
      <c r="J160" s="35">
        <f>((1+'Teste IPCA e Camb trim'!CV160/100)*(1+'Teste IPCA e Camb trim'!CV161/100)*(1+CV162/100)-1)*100</f>
        <v>-3.0452023060227651</v>
      </c>
      <c r="K160" s="35">
        <f>((1+'Teste IPCA e Camb trim'!CW160/100)*(1+'Teste IPCA e Camb trim'!CW161/100)*(1+CW162/100)-1)*100</f>
        <v>5.7494811938959112</v>
      </c>
      <c r="L160" s="35">
        <f>((1+'Teste IPCA e Camb trim'!CX160/100)*(1+'Teste IPCA e Camb trim'!CX161/100)*(1+CX162/100)-1)*100</f>
        <v>2.00261663148944</v>
      </c>
      <c r="M160" s="35">
        <f>((1+'Teste IPCA e Camb trim'!CY160/100)*(1+'Teste IPCA e Camb trim'!CY161/100)*(1+CY162/100)-1)*100</f>
        <v>1.9929689660000083</v>
      </c>
      <c r="N160" s="35">
        <f>AVERAGE(CZ160:CZ162)</f>
        <v>2.058151519138756</v>
      </c>
      <c r="O160" s="39">
        <f>(N160-N157)/N157</f>
        <v>1.4636300705127205E-2</v>
      </c>
      <c r="P160" s="37">
        <f>IF(O160&gt;0,1,0)</f>
        <v>1</v>
      </c>
      <c r="Q160" s="35">
        <v>2.0284623344428265</v>
      </c>
      <c r="R160" s="35">
        <v>3.3330361021112323E-2</v>
      </c>
      <c r="S160" s="35">
        <v>1</v>
      </c>
      <c r="T160" s="35">
        <f>((1+'Teste IPCA e Camb trim'!DL160/100)*(1+'Teste IPCA e Camb trim'!DL161/100)*(1+DL162/100)-1)*100</f>
        <v>1.9083107497741558</v>
      </c>
      <c r="U160" s="35">
        <f>((1+'Teste IPCA e Camb trim'!DM160/100)*(1+'Teste IPCA e Camb trim'!DM161/100)*(1+DM162/100)-1)*100</f>
        <v>2.0006001800543238E-2</v>
      </c>
      <c r="V160" s="35">
        <f>((1+'Teste IPCA e Camb trim'!DN160/100)*(1+'Teste IPCA e Camb trim'!DN161/100)*(1+DN162/100)-1)*100</f>
        <v>4.0691582256374259</v>
      </c>
      <c r="W160" s="35">
        <f>((1+'Teste IPCA e Camb trim'!DO160/100)*(1+'Teste IPCA e Camb trim'!DO161/100)*(1+DO162/100)-1)*100</f>
        <v>-1.0004001600638635E-2</v>
      </c>
      <c r="AB160" s="35">
        <f>AVERAGE(DT160:DT162)</f>
        <v>1800.7666666666667</v>
      </c>
      <c r="AC160" s="39">
        <f>(AB160-AB157)/AB157</f>
        <v>2.9578243220064561E-2</v>
      </c>
      <c r="AD160" s="35">
        <f>AVERAGE(DV160:DV162)</f>
        <v>999.69999999999993</v>
      </c>
      <c r="AE160" s="39">
        <f>(AD160-AD157)/AD157</f>
        <v>3.3344448149352803E-5</v>
      </c>
      <c r="AF160" s="35">
        <f>AVERAGE(DX160:DX162)</f>
        <v>51.430843984717683</v>
      </c>
      <c r="AG160" s="39">
        <f>(AF160-AF157)/AF157</f>
        <v>4.3844432757348907E-3</v>
      </c>
      <c r="AH160" s="37">
        <f>IF(AG160&gt;0,1,0)</f>
        <v>1</v>
      </c>
      <c r="AI160" s="35">
        <v>51.206332723532945</v>
      </c>
      <c r="AJ160" s="39">
        <f>(AI160-AI157)/AI157</f>
        <v>2.1231669239081943E-2</v>
      </c>
      <c r="AK160" s="37">
        <f>IF(AJ160&gt;0,1,0)</f>
        <v>1</v>
      </c>
      <c r="AL160" s="35">
        <f>((1+'Teste IPCA e Camb trim'!EJ160/100)*(1+'Teste IPCA e Camb trim'!EJ161/100)*(1+EJ162/100)-1)*100</f>
        <v>0.12010409021152579</v>
      </c>
      <c r="AM160" s="35">
        <f>((1+'Teste IPCA e Camb trim'!EK160/100)*(1+'Teste IPCA e Camb trim'!EK161/100)*(1+EK162/100)-1)*100</f>
        <v>-1.7350659743377683</v>
      </c>
      <c r="AN160" s="35">
        <f>((1+'Teste IPCA e Camb trim'!EL160/100)*(1+'Teste IPCA e Camb trim'!EL161/100)*(1+EL162/100)-1)*100</f>
        <v>2.3467784180199347</v>
      </c>
      <c r="AO160" s="35">
        <f>((1+'Teste IPCA e Camb trim'!EM160/100)*(1+'Teste IPCA e Camb trim'!EM161/100)*(1+EM162/100)-1)*100</f>
        <v>-1.6653763750607564</v>
      </c>
      <c r="AQ160" s="39"/>
      <c r="AV160" s="35">
        <f>AVERAGE(ET160:ET162)</f>
        <v>1957.8966666666668</v>
      </c>
      <c r="AW160" s="39">
        <f>(AV160-AV157)/AV157</f>
        <v>1.2165932287798381E-2</v>
      </c>
      <c r="AX160" s="35">
        <f>AVERAGE(EV160:EV162)</f>
        <v>1086.9466666666667</v>
      </c>
      <c r="AY160" s="39">
        <f>(AX160-AX157)/AX157</f>
        <v>-1.6916142842068604E-2</v>
      </c>
      <c r="AZ160" s="35">
        <f>L160+AZ157</f>
        <v>88.20350397366748</v>
      </c>
      <c r="BA160" s="35">
        <f>M160+BA157</f>
        <v>86.432503195000095</v>
      </c>
      <c r="BB160" s="35">
        <f>AZ160/$BA160</f>
        <v>1.0204899859798326</v>
      </c>
      <c r="BD160" s="35">
        <f>C160+BD157</f>
        <v>104.88648750723536</v>
      </c>
      <c r="BE160" s="35">
        <f>BD160/$AZ160</f>
        <v>1.1891419590150121</v>
      </c>
      <c r="BF160" s="35">
        <f>BD160/$BA160</f>
        <v>1.2135074610832604</v>
      </c>
      <c r="BG160" s="35">
        <f>D160+BG157</f>
        <v>145.10377335113887</v>
      </c>
      <c r="BH160" s="35">
        <f>BG160/$AZ160</f>
        <v>1.6451021423645318</v>
      </c>
      <c r="BI160" s="35">
        <f>BG160/$BA160</f>
        <v>1.6788102621969736</v>
      </c>
      <c r="BJ160" s="35">
        <f>E160+BJ157</f>
        <v>79.625431639678141</v>
      </c>
      <c r="BK160" s="35">
        <f>BJ160/$AZ160</f>
        <v>0.90274680769428095</v>
      </c>
      <c r="BL160" s="35">
        <f>BJ160/$BA160</f>
        <v>0.9212440771272753</v>
      </c>
      <c r="BM160" s="35">
        <f>F160+BM157</f>
        <v>65.338884853368185</v>
      </c>
      <c r="BN160" s="35">
        <f>BM160/$AZ160</f>
        <v>0.74077425396699248</v>
      </c>
      <c r="BO160" s="35">
        <f>BM160/$BA160</f>
        <v>0.75595270804499715</v>
      </c>
      <c r="BP160" s="35">
        <f>G160+BP157</f>
        <v>95.258470282860856</v>
      </c>
      <c r="BQ160" s="35">
        <f>BP160/$AZ160</f>
        <v>1.079985102534017</v>
      </c>
      <c r="BR160" s="35">
        <f>BP160/$BA160</f>
        <v>1.1021139821433672</v>
      </c>
      <c r="BS160" s="35">
        <f>H160+BS157</f>
        <v>88.169183108231579</v>
      </c>
      <c r="BT160" s="35">
        <f>BS160/$AZ160</f>
        <v>0.99961088999994663</v>
      </c>
      <c r="BU160" s="35">
        <f>BS160/$BA160</f>
        <v>1.0200929031213335</v>
      </c>
      <c r="BV160" s="35">
        <f>I160+BV157</f>
        <v>102.82863429058416</v>
      </c>
      <c r="BW160" s="35">
        <f>BV160/$AZ160</f>
        <v>1.1658112167662058</v>
      </c>
      <c r="BX160" s="35">
        <f>BV160/$BA160</f>
        <v>1.1896986722528771</v>
      </c>
      <c r="BY160" s="35">
        <f>J160+BY157</f>
        <v>31.496025067666281</v>
      </c>
      <c r="BZ160" s="35">
        <f>BY160/$AZ160</f>
        <v>0.35708360381090065</v>
      </c>
      <c r="CA160" s="35">
        <f>BY160/$BA160</f>
        <v>0.36440024184661413</v>
      </c>
      <c r="CB160" s="35">
        <f>K160+CB157</f>
        <v>87.300271739331478</v>
      </c>
      <c r="CC160" s="35">
        <f>CB160/$AZ160</f>
        <v>0.9897596785428654</v>
      </c>
      <c r="CD160" s="35">
        <f>CB160/$BA160</f>
        <v>1.0100398404796123</v>
      </c>
      <c r="CO160" s="7">
        <v>2.0509200665792537</v>
      </c>
      <c r="CP160" s="7">
        <v>-1.0317121697357767</v>
      </c>
      <c r="CQ160" s="7">
        <v>0.81736853890646</v>
      </c>
      <c r="CR160" s="7">
        <v>0.35390997121165224</v>
      </c>
      <c r="CS160" s="7">
        <v>0.42083880110945771</v>
      </c>
      <c r="CT160" s="7">
        <v>0.47342386288724558</v>
      </c>
      <c r="CU160" s="7">
        <v>-8.823163746887186E-2</v>
      </c>
      <c r="CV160" s="7">
        <v>-1.089681635822437</v>
      </c>
      <c r="CW160" s="7">
        <v>0.4245251058681232</v>
      </c>
      <c r="CX160" s="7">
        <v>0.59481954072184706</v>
      </c>
      <c r="CY160" s="7">
        <v>0.59</v>
      </c>
      <c r="CZ160" s="8">
        <v>2.029563636363636</v>
      </c>
      <c r="DA160" s="15">
        <v>8.7492449411019635E-4</v>
      </c>
      <c r="DB160" s="15">
        <v>1</v>
      </c>
      <c r="DC160" s="8">
        <v>2.0291543478260872</v>
      </c>
      <c r="DD160" s="15">
        <v>3.5059695744976693E-4</v>
      </c>
      <c r="DE160" s="15">
        <v>0</v>
      </c>
      <c r="DF160" s="8">
        <v>2.0488824999999999</v>
      </c>
      <c r="DG160" s="15">
        <v>3.1824658951611573E-2</v>
      </c>
      <c r="DH160" s="15">
        <v>0</v>
      </c>
      <c r="DI160" s="8">
        <v>1.85453</v>
      </c>
      <c r="DJ160" s="15">
        <v>3.3161729142240803E-2</v>
      </c>
      <c r="DK160" s="15">
        <v>1</v>
      </c>
      <c r="DL160" s="16">
        <v>0.93157181571814629</v>
      </c>
      <c r="DM160" s="16">
        <v>-2.0006001800543238E-2</v>
      </c>
      <c r="DN160" s="16">
        <v>2.3460239841657904</v>
      </c>
      <c r="DO160" s="16">
        <v>1.0004001600649737E-2</v>
      </c>
      <c r="DP160" s="15"/>
      <c r="DQ160" s="15"/>
      <c r="DR160" s="15"/>
      <c r="DS160" s="15"/>
      <c r="DT160" s="25">
        <v>1787.7</v>
      </c>
      <c r="DU160" s="16">
        <v>0.93157181571814629</v>
      </c>
      <c r="DV160" s="31">
        <v>999.5</v>
      </c>
      <c r="DW160" s="16">
        <v>-2.0006001800543238E-2</v>
      </c>
      <c r="DX160" s="9">
        <v>51.119054868295457</v>
      </c>
      <c r="DY160" s="18">
        <v>-3.5767365224884134E-4</v>
      </c>
      <c r="DZ160" s="15">
        <v>0</v>
      </c>
      <c r="EA160" s="9">
        <v>51.137345349372879</v>
      </c>
      <c r="EB160" s="15">
        <v>-5.5878783696293151E-3</v>
      </c>
      <c r="EC160" s="15">
        <v>1</v>
      </c>
      <c r="ED160" s="9">
        <v>51.384391274883733</v>
      </c>
      <c r="EE160" s="15">
        <v>2.6211118912006434E-2</v>
      </c>
      <c r="EF160" s="15">
        <v>0</v>
      </c>
      <c r="EG160" s="9">
        <v>50.698930039526736</v>
      </c>
      <c r="EH160" s="15">
        <v>3.737639991934083E-2</v>
      </c>
      <c r="EI160" s="15">
        <v>1</v>
      </c>
      <c r="EJ160" s="16">
        <v>0.28178267318856864</v>
      </c>
      <c r="EK160" s="16">
        <v>-0.66474487800887161</v>
      </c>
      <c r="EL160" s="16">
        <v>1.9266631744368823</v>
      </c>
      <c r="EM160" s="16">
        <v>-0.39969033001456822</v>
      </c>
      <c r="EP160" s="15"/>
      <c r="ET160" s="25">
        <v>1953.8</v>
      </c>
      <c r="EU160" s="16">
        <v>0.28178267318856864</v>
      </c>
      <c r="EV160" s="25">
        <v>1092.3599999999999</v>
      </c>
      <c r="EW160" s="16">
        <v>-0.66474487800887161</v>
      </c>
      <c r="EX160" s="7">
        <v>170.22259582874608</v>
      </c>
      <c r="EY160" s="7">
        <f t="shared" si="38"/>
        <v>1.2525932359073726</v>
      </c>
      <c r="EZ160" s="7">
        <f t="shared" si="39"/>
        <v>9.5006203377385988E-3</v>
      </c>
      <c r="FA160" s="7">
        <v>283.05062290979458</v>
      </c>
      <c r="FB160" s="7">
        <f t="shared" si="40"/>
        <v>2.082845076765675</v>
      </c>
      <c r="FC160" s="7">
        <f t="shared" si="41"/>
        <v>1.5797882129184673E-2</v>
      </c>
      <c r="FD160" s="7">
        <v>116.63615011904618</v>
      </c>
      <c r="FE160" s="7">
        <f t="shared" si="42"/>
        <v>0.85827414386499512</v>
      </c>
      <c r="FF160" s="7">
        <f t="shared" si="43"/>
        <v>6.5098042627159307E-3</v>
      </c>
      <c r="FG160" s="7">
        <v>88.93866986102681</v>
      </c>
      <c r="FH160" s="7">
        <f t="shared" si="44"/>
        <v>0.65446056521544305</v>
      </c>
      <c r="FI160" s="7">
        <f t="shared" si="45"/>
        <v>4.963926977962327E-3</v>
      </c>
      <c r="FJ160" s="7">
        <v>153.87963020740213</v>
      </c>
      <c r="FK160" s="7">
        <f t="shared" si="46"/>
        <v>1.1323325378942999</v>
      </c>
      <c r="FL160" s="7">
        <f t="shared" si="47"/>
        <v>8.5884716843523459E-3</v>
      </c>
      <c r="FM160" s="7">
        <v>133.39659922264468</v>
      </c>
      <c r="FN160" s="7">
        <f t="shared" si="48"/>
        <v>0.98160691925668564</v>
      </c>
      <c r="FO160" s="7">
        <f t="shared" si="49"/>
        <v>7.445253888824793E-3</v>
      </c>
      <c r="FP160" s="7">
        <v>166.53786137032748</v>
      </c>
      <c r="FQ160" s="7">
        <f t="shared" si="50"/>
        <v>1.2254788952039009</v>
      </c>
      <c r="FR160" s="7">
        <f t="shared" si="51"/>
        <v>9.2949645435452255E-3</v>
      </c>
      <c r="FS160" s="7">
        <v>38.394704947700099</v>
      </c>
      <c r="FT160" s="7">
        <f t="shared" si="52"/>
        <v>0.28252975157618204</v>
      </c>
      <c r="FU160" s="7">
        <f t="shared" si="53"/>
        <v>2.1429206440640577E-3</v>
      </c>
      <c r="FV160" s="7">
        <v>125.23272442542326</v>
      </c>
      <c r="FW160" s="7">
        <f t="shared" si="54"/>
        <v>0.92153255427589198</v>
      </c>
      <c r="FX160" s="7">
        <f t="shared" si="55"/>
        <v>6.9896041875873319E-3</v>
      </c>
      <c r="FY160" s="7">
        <v>135.8961480463669</v>
      </c>
      <c r="FZ160" s="14">
        <v>131.84331037119659</v>
      </c>
      <c r="GA160" s="14">
        <f t="shared" si="56"/>
        <v>1.0307398051805572</v>
      </c>
      <c r="GR160" s="7"/>
      <c r="GS160" s="7"/>
      <c r="GT160" s="7"/>
      <c r="GU160" s="7"/>
      <c r="GV160" s="7"/>
      <c r="GW160" s="7"/>
      <c r="GX160" s="7"/>
      <c r="GY160" s="7"/>
      <c r="GZ160" s="7"/>
    </row>
    <row r="161" spans="1:208">
      <c r="A161" s="5">
        <v>160</v>
      </c>
      <c r="B161" s="6"/>
      <c r="P161" s="37"/>
      <c r="AG161" s="39"/>
      <c r="AH161" s="37"/>
      <c r="AJ161" s="39"/>
      <c r="AK161" s="37"/>
      <c r="AQ161" s="39"/>
      <c r="CO161" s="7">
        <v>1.177887718130477</v>
      </c>
      <c r="CP161" s="7">
        <v>-3.0035615769559487</v>
      </c>
      <c r="CQ161" s="7">
        <v>0.75519543003546019</v>
      </c>
      <c r="CR161" s="7">
        <v>0.40384657482201991</v>
      </c>
      <c r="CS161" s="7">
        <v>0.5668831172992661</v>
      </c>
      <c r="CT161" s="7">
        <v>0.94441563583571586</v>
      </c>
      <c r="CU161" s="7">
        <v>0.99878946316260819</v>
      </c>
      <c r="CV161" s="7">
        <v>-2.3751730490854106</v>
      </c>
      <c r="CW161" s="7">
        <v>1.3590260527112763</v>
      </c>
      <c r="CX161" s="7">
        <v>0.60202441214654012</v>
      </c>
      <c r="CY161" s="7">
        <v>0.6</v>
      </c>
      <c r="CZ161" s="8">
        <v>2.0674725</v>
      </c>
      <c r="DA161" s="15">
        <v>1.8678332109007156E-2</v>
      </c>
      <c r="DB161" s="15">
        <v>1</v>
      </c>
      <c r="DC161" s="8">
        <v>2.0277894736842108</v>
      </c>
      <c r="DD161" s="15">
        <v>-6.726319973335837E-4</v>
      </c>
      <c r="DE161" s="15">
        <v>1</v>
      </c>
      <c r="DF161" s="8">
        <v>2.0284431818181821</v>
      </c>
      <c r="DG161" s="15">
        <v>-9.975837160900114E-3</v>
      </c>
      <c r="DH161" s="15">
        <v>1</v>
      </c>
      <c r="DI161" s="8">
        <v>1.9856886363636364</v>
      </c>
      <c r="DJ161" s="15">
        <v>7.0723383479176061E-2</v>
      </c>
      <c r="DK161" s="15">
        <v>1</v>
      </c>
      <c r="DL161" s="16">
        <v>1.2250377580130811</v>
      </c>
      <c r="DM161" s="16">
        <v>2.0010005002513154E-2</v>
      </c>
      <c r="DN161" s="16">
        <v>0.74512257550765071</v>
      </c>
      <c r="DO161" s="16">
        <v>0</v>
      </c>
      <c r="DP161" s="15"/>
      <c r="DQ161" s="15"/>
      <c r="DR161" s="15"/>
      <c r="DS161" s="15"/>
      <c r="DT161" s="25">
        <v>1809.6</v>
      </c>
      <c r="DU161" s="16">
        <v>1.2250377580130811</v>
      </c>
      <c r="DV161" s="31">
        <v>999.7</v>
      </c>
      <c r="DW161" s="16">
        <v>2.0010005002513154E-2</v>
      </c>
      <c r="DX161" s="9">
        <v>51.740697834482077</v>
      </c>
      <c r="DY161" s="18">
        <v>1.2160689742567286E-2</v>
      </c>
      <c r="DZ161" s="15">
        <v>1</v>
      </c>
      <c r="EA161" s="9">
        <v>51.119054868295457</v>
      </c>
      <c r="EB161" s="15">
        <v>7.8446088533109257E-4</v>
      </c>
      <c r="EC161" s="15">
        <v>0</v>
      </c>
      <c r="ED161" s="9">
        <v>51.097261546342246</v>
      </c>
      <c r="EE161" s="15">
        <v>-1.2366741969474633E-2</v>
      </c>
      <c r="EF161" s="15">
        <v>0</v>
      </c>
      <c r="EG161" s="9">
        <v>52.027805723504258</v>
      </c>
      <c r="EH161" s="15">
        <v>6.2904434183141733E-2</v>
      </c>
      <c r="EI161" s="15">
        <v>1</v>
      </c>
      <c r="EJ161" s="16">
        <v>0.79025488791073517</v>
      </c>
      <c r="EK161" s="16">
        <v>-0.40920575634404432</v>
      </c>
      <c r="EL161" s="16">
        <v>0.13002497712999439</v>
      </c>
      <c r="EM161" s="16">
        <v>-0.61007573977331919</v>
      </c>
      <c r="EP161" s="15"/>
      <c r="ET161" s="25">
        <v>1969.24</v>
      </c>
      <c r="EU161" s="16">
        <v>0.79025488791073517</v>
      </c>
      <c r="EV161" s="25">
        <v>1087.8900000000001</v>
      </c>
      <c r="EW161" s="16">
        <v>-0.40920575634404432</v>
      </c>
      <c r="EX161" s="7">
        <v>173.40551459662623</v>
      </c>
      <c r="EY161" s="7">
        <f t="shared" si="38"/>
        <v>1.2628181361919453</v>
      </c>
      <c r="EZ161" s="7">
        <f t="shared" si="39"/>
        <v>9.4781709402725067E-3</v>
      </c>
      <c r="FA161" s="7">
        <v>271.54546157978558</v>
      </c>
      <c r="FB161" s="7">
        <f t="shared" si="40"/>
        <v>1.9775180419218226</v>
      </c>
      <c r="FC161" s="7">
        <f t="shared" si="41"/>
        <v>1.4842401690023778E-2</v>
      </c>
      <c r="FD161" s="7">
        <v>118.27217642454997</v>
      </c>
      <c r="FE161" s="7">
        <f t="shared" si="42"/>
        <v>0.86131199312343554</v>
      </c>
      <c r="FF161" s="7">
        <f t="shared" si="43"/>
        <v>6.4646381531614956E-3</v>
      </c>
      <c r="FG161" s="7">
        <v>89.70169220777484</v>
      </c>
      <c r="FH161" s="7">
        <f t="shared" si="44"/>
        <v>0.653248681453927</v>
      </c>
      <c r="FI161" s="7">
        <f t="shared" si="45"/>
        <v>4.9030042346389245E-3</v>
      </c>
      <c r="FJ161" s="7">
        <v>155.31883096930969</v>
      </c>
      <c r="FK161" s="7">
        <f t="shared" si="46"/>
        <v>1.1311026474355939</v>
      </c>
      <c r="FL161" s="7">
        <f t="shared" si="47"/>
        <v>8.4895710127493845E-3</v>
      </c>
      <c r="FM161" s="7">
        <v>135.60083319921213</v>
      </c>
      <c r="FN161" s="7">
        <f t="shared" si="48"/>
        <v>0.98750718421521033</v>
      </c>
      <c r="FO161" s="7">
        <f t="shared" si="49"/>
        <v>7.4118050956755296E-3</v>
      </c>
      <c r="FP161" s="7">
        <v>169.20001344503325</v>
      </c>
      <c r="FQ161" s="7">
        <f t="shared" si="50"/>
        <v>1.232191756527137</v>
      </c>
      <c r="FR161" s="7">
        <f t="shared" si="51"/>
        <v>9.2483024790702539E-3</v>
      </c>
      <c r="FS161" s="7">
        <v>35.107591214421042</v>
      </c>
      <c r="FT161" s="7">
        <f t="shared" si="52"/>
        <v>0.25566950974260694</v>
      </c>
      <c r="FU161" s="7">
        <f t="shared" si="53"/>
        <v>1.9189456091148211E-3</v>
      </c>
      <c r="FV161" s="7">
        <v>128.29369582959615</v>
      </c>
      <c r="FW161" s="7">
        <f t="shared" si="54"/>
        <v>0.9342932733689373</v>
      </c>
      <c r="FX161" s="7">
        <f t="shared" si="55"/>
        <v>7.0124043197868201E-3</v>
      </c>
      <c r="FY161" s="7">
        <v>137.31630044491934</v>
      </c>
      <c r="FZ161" s="14">
        <v>133.23437023342376</v>
      </c>
      <c r="GA161" s="14">
        <f t="shared" si="56"/>
        <v>1.0306372162404049</v>
      </c>
      <c r="GR161" s="7"/>
      <c r="GS161" s="7"/>
      <c r="GT161" s="7"/>
      <c r="GU161" s="7"/>
      <c r="GV161" s="7"/>
      <c r="GW161" s="7"/>
      <c r="GX161" s="7"/>
      <c r="GY161" s="7"/>
      <c r="GZ161" s="7"/>
    </row>
    <row r="162" spans="1:208">
      <c r="A162" s="5">
        <v>161</v>
      </c>
      <c r="B162" s="6"/>
      <c r="P162" s="37"/>
      <c r="AG162" s="39"/>
      <c r="AH162" s="37"/>
      <c r="AJ162" s="39"/>
      <c r="AK162" s="37"/>
      <c r="AQ162" s="39"/>
      <c r="CO162" s="7">
        <v>1.1573631747225699</v>
      </c>
      <c r="CP162" s="7">
        <v>1.2407967925722962</v>
      </c>
      <c r="CQ162" s="7">
        <v>0.71121978430639388</v>
      </c>
      <c r="CR162" s="7">
        <v>0.33093955473790793</v>
      </c>
      <c r="CS162" s="7">
        <v>0.50256816571949692</v>
      </c>
      <c r="CT162" s="7">
        <v>1.6124636520158608</v>
      </c>
      <c r="CU162" s="7">
        <v>1.0489610588559906</v>
      </c>
      <c r="CV162" s="7">
        <v>0.407794496407754</v>
      </c>
      <c r="CW162" s="7">
        <v>3.8905462837668381</v>
      </c>
      <c r="CX162" s="7">
        <v>0.79267623676237964</v>
      </c>
      <c r="CY162" s="7">
        <v>0.79</v>
      </c>
      <c r="CZ162" s="8">
        <v>2.0774184210526316</v>
      </c>
      <c r="DA162" s="15">
        <v>4.8106666727762981E-3</v>
      </c>
      <c r="DB162" s="15">
        <v>1</v>
      </c>
      <c r="DC162" s="8">
        <v>2.029563636363636</v>
      </c>
      <c r="DD162" s="15">
        <v>8.7492449411019635E-4</v>
      </c>
      <c r="DE162" s="15">
        <v>1</v>
      </c>
      <c r="DF162" s="8">
        <v>2.0291543478260872</v>
      </c>
      <c r="DG162" s="15">
        <v>3.5059695744976693E-4</v>
      </c>
      <c r="DH162" s="15">
        <v>0</v>
      </c>
      <c r="DI162" s="8">
        <v>2.0488824999999999</v>
      </c>
      <c r="DJ162" s="15">
        <v>3.1824658951611573E-2</v>
      </c>
      <c r="DK162" s="15">
        <v>0</v>
      </c>
      <c r="DL162" s="16">
        <v>-0.25419982316533529</v>
      </c>
      <c r="DM162" s="16">
        <v>2.0006001800543238E-2</v>
      </c>
      <c r="DN162" s="16">
        <v>0.93157181571814629</v>
      </c>
      <c r="DO162" s="16">
        <v>-2.0006001800543238E-2</v>
      </c>
      <c r="DP162" s="15"/>
      <c r="DQ162" s="15"/>
      <c r="DR162" s="15"/>
      <c r="DS162" s="15"/>
      <c r="DT162" s="25">
        <v>1805</v>
      </c>
      <c r="DU162" s="16">
        <v>-0.25419982316533529</v>
      </c>
      <c r="DV162" s="31">
        <v>999.9</v>
      </c>
      <c r="DW162" s="16">
        <v>2.0006001800543238E-2</v>
      </c>
      <c r="DX162" s="9">
        <v>51.432779251375514</v>
      </c>
      <c r="DY162" s="18">
        <v>-5.9511872857142588E-3</v>
      </c>
      <c r="DZ162" s="15">
        <v>0</v>
      </c>
      <c r="EA162" s="9">
        <v>51.740697834482077</v>
      </c>
      <c r="EB162" s="15">
        <v>-3.5767365224884134E-4</v>
      </c>
      <c r="EC162" s="15">
        <v>1</v>
      </c>
      <c r="ED162" s="9">
        <v>51.137345349372879</v>
      </c>
      <c r="EE162" s="15">
        <v>-5.5878783696293151E-3</v>
      </c>
      <c r="EF162" s="15">
        <v>1</v>
      </c>
      <c r="EG162" s="9">
        <v>51.384391274883733</v>
      </c>
      <c r="EH162" s="15">
        <v>2.6211118912006434E-2</v>
      </c>
      <c r="EI162" s="15">
        <v>0</v>
      </c>
      <c r="EJ162" s="16">
        <v>-0.94401901241087938</v>
      </c>
      <c r="EK162" s="16">
        <v>-0.67102372482513717</v>
      </c>
      <c r="EL162" s="16">
        <v>0.28178267318856864</v>
      </c>
      <c r="EM162" s="16">
        <v>-0.66474487800887161</v>
      </c>
      <c r="EP162" s="15"/>
      <c r="ET162" s="25">
        <v>1950.65</v>
      </c>
      <c r="EU162" s="16">
        <v>-0.94401901241087938</v>
      </c>
      <c r="EV162" s="25">
        <v>1080.5899999999999</v>
      </c>
      <c r="EW162" s="16">
        <v>-0.67102372482513717</v>
      </c>
      <c r="EX162" s="7">
        <v>176.56980934022832</v>
      </c>
      <c r="EY162" s="7">
        <f t="shared" si="38"/>
        <v>1.2684845079981941</v>
      </c>
      <c r="EZ162" s="7">
        <f t="shared" si="39"/>
        <v>9.3908307317534245E-3</v>
      </c>
      <c r="FA162" s="7">
        <v>276.15558575001546</v>
      </c>
      <c r="FB162" s="7">
        <f t="shared" si="40"/>
        <v>1.9839126724437823</v>
      </c>
      <c r="FC162" s="7">
        <f t="shared" si="41"/>
        <v>1.4687280748033115E-2</v>
      </c>
      <c r="FD162" s="7">
        <v>119.82457132691752</v>
      </c>
      <c r="FE162" s="7">
        <f t="shared" si="42"/>
        <v>0.86082446922079769</v>
      </c>
      <c r="FF162" s="7">
        <f t="shared" si="43"/>
        <v>6.372846360544992E-3</v>
      </c>
      <c r="FG162" s="7">
        <v>90.329490143297519</v>
      </c>
      <c r="FH162" s="7">
        <f t="shared" si="44"/>
        <v>0.64893063706810661</v>
      </c>
      <c r="FI162" s="7">
        <f t="shared" si="45"/>
        <v>4.8041562438728485E-3</v>
      </c>
      <c r="FJ162" s="7">
        <v>156.60198213484864</v>
      </c>
      <c r="FK162" s="7">
        <f t="shared" si="46"/>
        <v>1.1250348460030148</v>
      </c>
      <c r="FL162" s="7">
        <f t="shared" si="47"/>
        <v>8.3288457521734534E-3</v>
      </c>
      <c r="FM162" s="7">
        <v>139.39981099839591</v>
      </c>
      <c r="FN162" s="7">
        <f t="shared" si="48"/>
        <v>1.0014537668136603</v>
      </c>
      <c r="FO162" s="7">
        <f t="shared" si="49"/>
        <v>7.4139516490155958E-3</v>
      </c>
      <c r="FP162" s="7">
        <v>172.02381675650679</v>
      </c>
      <c r="FQ162" s="7">
        <f t="shared" si="50"/>
        <v>1.2358259171129649</v>
      </c>
      <c r="FR162" s="7">
        <f t="shared" si="51"/>
        <v>9.1490530064386975E-3</v>
      </c>
      <c r="FS162" s="7">
        <v>35.658552535622533</v>
      </c>
      <c r="FT162" s="7">
        <f t="shared" si="52"/>
        <v>0.25617245461210064</v>
      </c>
      <c r="FU162" s="7">
        <f t="shared" si="53"/>
        <v>1.8964931335239048E-3</v>
      </c>
      <c r="FV162" s="7">
        <v>137.1755677287685</v>
      </c>
      <c r="FW162" s="7">
        <f t="shared" si="54"/>
        <v>0.98547471501491768</v>
      </c>
      <c r="FX162" s="7">
        <f t="shared" si="55"/>
        <v>7.2956557062983157E-3</v>
      </c>
      <c r="FY162" s="7">
        <v>139.19745036450985</v>
      </c>
      <c r="FZ162" s="14">
        <v>135.07692175826782</v>
      </c>
      <c r="GA162" s="14">
        <f t="shared" si="56"/>
        <v>1.0305050526219133</v>
      </c>
      <c r="GR162" s="7"/>
      <c r="GS162" s="7"/>
      <c r="GT162" s="7"/>
      <c r="GU162" s="7"/>
      <c r="GV162" s="7"/>
      <c r="GW162" s="7"/>
      <c r="GX162" s="7"/>
      <c r="GY162" s="7"/>
      <c r="GZ162" s="7"/>
    </row>
    <row r="163" spans="1:208">
      <c r="A163" s="5">
        <v>162</v>
      </c>
      <c r="B163" s="40" t="s">
        <v>220</v>
      </c>
      <c r="C163" s="35">
        <f>((1+'Teste IPCA e Camb trim'!CO163/100)*(1+'Teste IPCA e Camb trim'!CO164/100)*(1+CO165/100)-1)*100</f>
        <v>3.3191177658014048</v>
      </c>
      <c r="D163" s="35">
        <f>((1+'Teste IPCA e Camb trim'!CP163/100)*(1+'Teste IPCA e Camb trim'!CP164/100)*(1+CP165/100)-1)*100</f>
        <v>18.209550351808979</v>
      </c>
      <c r="E163" s="35">
        <f>((1+'Teste IPCA e Camb trim'!CQ163/100)*(1+'Teste IPCA e Camb trim'!CQ164/100)*(1+CQ165/100)-1)*100</f>
        <v>0.88534412362473169</v>
      </c>
      <c r="F163" s="35">
        <f>((1+'Teste IPCA e Camb trim'!CR163/100)*(1+'Teste IPCA e Camb trim'!CR164/100)*(1+CR165/100)-1)*100</f>
        <v>2.169507923894809</v>
      </c>
      <c r="G163" s="35">
        <f>((1+'Teste IPCA e Camb trim'!CS163/100)*(1+'Teste IPCA e Camb trim'!CS164/100)*(1+CS165/100)-1)*100</f>
        <v>3.1703164043051402</v>
      </c>
      <c r="H163" s="35">
        <f>((1+'Teste IPCA e Camb trim'!CT163/100)*(1+'Teste IPCA e Camb trim'!CT164/100)*(1+CT165/100)-1)*100</f>
        <v>-5.7104124124440769E-2</v>
      </c>
      <c r="I163" s="35">
        <f>((1+'Teste IPCA e Camb trim'!CU163/100)*(1+'Teste IPCA e Camb trim'!CU164/100)*(1+CU165/100)-1)*100</f>
        <v>-7.6268685381119194</v>
      </c>
      <c r="J163" s="35">
        <f>((1+'Teste IPCA e Camb trim'!CV163/100)*(1+'Teste IPCA e Camb trim'!CV164/100)*(1+CV165/100)-1)*100</f>
        <v>0.31626845930157188</v>
      </c>
      <c r="K163" s="35">
        <f>((1+'Teste IPCA e Camb trim'!CW163/100)*(1+'Teste IPCA e Camb trim'!CW164/100)*(1+CW165/100)-1)*100</f>
        <v>-0.6687590587643566</v>
      </c>
      <c r="L163" s="35">
        <f>((1+'Teste IPCA e Camb trim'!CX163/100)*(1+'Teste IPCA e Camb trim'!CX164/100)*(1+CX165/100)-1)*100</f>
        <v>1.9425635675636155</v>
      </c>
      <c r="M163" s="35">
        <f>((1+'Teste IPCA e Camb trim'!CY163/100)*(1+'Teste IPCA e Camb trim'!CY164/100)*(1+CY165/100)-1)*100</f>
        <v>1.9420462519999848</v>
      </c>
      <c r="N163" s="35">
        <f>AVERAGE(CZ163:CZ165)</f>
        <v>1.9954320538720538</v>
      </c>
      <c r="O163" s="39">
        <f>(N163-N160)/N160</f>
        <v>-3.0473687035902742E-2</v>
      </c>
      <c r="P163" s="37">
        <f>IF(O163&gt;0,1,0)</f>
        <v>0</v>
      </c>
      <c r="Q163" s="35">
        <v>2.058151519138756</v>
      </c>
      <c r="R163" s="35">
        <v>1.4636300705127205E-2</v>
      </c>
      <c r="S163" s="35">
        <v>1</v>
      </c>
      <c r="T163" s="35">
        <f>((1+'Teste IPCA e Camb trim'!DL163/100)*(1+'Teste IPCA e Camb trim'!DL164/100)*(1+DL165/100)-1)*100</f>
        <v>2.7922437673129963</v>
      </c>
      <c r="U163" s="35">
        <f>((1+'Teste IPCA e Camb trim'!DM163/100)*(1+'Teste IPCA e Camb trim'!DM164/100)*(1+DM165/100)-1)*100</f>
        <v>9.9209920992098901</v>
      </c>
      <c r="V163" s="35">
        <f>((1+'Teste IPCA e Camb trim'!DN163/100)*(1+'Teste IPCA e Camb trim'!DN164/100)*(1+DN165/100)-1)*100</f>
        <v>1.8067908485763784</v>
      </c>
      <c r="W163" s="35">
        <f>((1+'Teste IPCA e Camb trim'!DO163/100)*(1+'Teste IPCA e Camb trim'!DO164/100)*(1+DO165/100)-1)*100</f>
        <v>5.002501250626068E-2</v>
      </c>
      <c r="AB163" s="35">
        <f>AVERAGE(DT163:DT165)</f>
        <v>1841.6333333333332</v>
      </c>
      <c r="AC163" s="39">
        <f>(AB163-AB160)/AB160</f>
        <v>2.2694037724672766E-2</v>
      </c>
      <c r="AD163" s="35">
        <f>AVERAGE(DV163:DV165)</f>
        <v>1065.9666666666667</v>
      </c>
      <c r="AE163" s="39">
        <f>(AD163-AD160)/AD160</f>
        <v>6.6286552632456502E-2</v>
      </c>
      <c r="AF163" s="35">
        <f>AVERAGE(DX163:DX165)</f>
        <v>48.642042722658289</v>
      </c>
      <c r="AG163" s="39">
        <f>(AF163-AF160)/AF160</f>
        <v>-5.4224295111471761E-2</v>
      </c>
      <c r="AH163" s="37">
        <f>IF(AG163&gt;0,1,0)</f>
        <v>0</v>
      </c>
      <c r="AI163" s="35">
        <v>51.430843984717683</v>
      </c>
      <c r="AJ163" s="39">
        <f>(AI163-AI160)/AI160</f>
        <v>4.3844432757348907E-3</v>
      </c>
      <c r="AK163" s="37">
        <f>IF(AJ163&gt;0,1,0)</f>
        <v>1</v>
      </c>
      <c r="AL163" s="35">
        <f>((1+'Teste IPCA e Camb trim'!EJ163/100)*(1+'Teste IPCA e Camb trim'!EJ164/100)*(1+EJ165/100)-1)*100</f>
        <v>0.86586522441236546</v>
      </c>
      <c r="AM163" s="35">
        <f>((1+'Teste IPCA e Camb trim'!EK163/100)*(1+'Teste IPCA e Camb trim'!EK164/100)*(1+EK165/100)-1)*100</f>
        <v>7.8605206415014006</v>
      </c>
      <c r="AN163" s="35">
        <f>((1+'Teste IPCA e Camb trim'!EL163/100)*(1+'Teste IPCA e Camb trim'!EL164/100)*(1+EL165/100)-1)*100</f>
        <v>-0.26051796499130253</v>
      </c>
      <c r="AO163" s="35">
        <f>((1+'Teste IPCA e Camb trim'!EM163/100)*(1+'Teste IPCA e Camb trim'!EM164/100)*(1+EM165/100)-1)*100</f>
        <v>-1.9810318942473093</v>
      </c>
      <c r="AQ163" s="39"/>
      <c r="AV163" s="35">
        <f>AVERAGE(ET163:ET165)</f>
        <v>1962.79</v>
      </c>
      <c r="AW163" s="39">
        <f>(AV163-AV160)/AV160</f>
        <v>2.4992806906730877E-3</v>
      </c>
      <c r="AX163" s="35">
        <f>AVERAGE(EV163:EV165)</f>
        <v>1135.9666666666665</v>
      </c>
      <c r="AY163" s="39">
        <f>(AX163-AX160)/AX160</f>
        <v>4.5098808895867093E-2</v>
      </c>
      <c r="AZ163" s="35">
        <f>L163+AZ160</f>
        <v>90.146067541231091</v>
      </c>
      <c r="BA163" s="35">
        <f>M163+BA160</f>
        <v>88.374549447000078</v>
      </c>
      <c r="BB163" s="35">
        <f>AZ163/$BA163</f>
        <v>1.0200455686090193</v>
      </c>
      <c r="BD163" s="35">
        <f>C163+BD160</f>
        <v>108.20560527303677</v>
      </c>
      <c r="BE163" s="35">
        <f>BD163/$AZ163</f>
        <v>1.2003363898657653</v>
      </c>
      <c r="BF163" s="35">
        <f>BD163/$BA163</f>
        <v>1.224397815322722</v>
      </c>
      <c r="BG163" s="35">
        <f>D163+BG160</f>
        <v>163.31332370294786</v>
      </c>
      <c r="BH163" s="35">
        <f>BG163/$AZ163</f>
        <v>1.8116522235232442</v>
      </c>
      <c r="BI163" s="35">
        <f>BG163/$BA163</f>
        <v>1.8479678224655618</v>
      </c>
      <c r="BJ163" s="35">
        <f>E163+BJ160</f>
        <v>80.510775763302874</v>
      </c>
      <c r="BK163" s="35">
        <f>BJ163/$AZ163</f>
        <v>0.89311467443079295</v>
      </c>
      <c r="BL163" s="35">
        <f>BJ163/$BA163</f>
        <v>0.9110176659128173</v>
      </c>
      <c r="BM163" s="35">
        <f>F163+BM160</f>
        <v>67.508392777262998</v>
      </c>
      <c r="BN163" s="35">
        <f>BM163/$AZ163</f>
        <v>0.74887784479767738</v>
      </c>
      <c r="BO163" s="35">
        <f>BM163/$BA163</f>
        <v>0.76388952701534374</v>
      </c>
      <c r="BP163" s="35">
        <f>G163+BP160</f>
        <v>98.428786687165996</v>
      </c>
      <c r="BQ163" s="35">
        <f>BP163/$AZ163</f>
        <v>1.0918810922300803</v>
      </c>
      <c r="BR163" s="35">
        <f>BP163/$BA163</f>
        <v>1.1137684695772694</v>
      </c>
      <c r="BS163" s="35">
        <f>H163+BS160</f>
        <v>88.112078984107143</v>
      </c>
      <c r="BT163" s="35">
        <f>BS163/$AZ163</f>
        <v>0.97743674668677427</v>
      </c>
      <c r="BU163" s="35">
        <f>BS163/$BA163</f>
        <v>0.9970300220534607</v>
      </c>
      <c r="BV163" s="35">
        <f>I163+BV160</f>
        <v>95.201765752472241</v>
      </c>
      <c r="BW163" s="35">
        <f>BV163/$AZ163</f>
        <v>1.0560834027388801</v>
      </c>
      <c r="BX163" s="35">
        <f>BV163/$BA163</f>
        <v>1.077253195045329</v>
      </c>
      <c r="BY163" s="35">
        <f>J163+BY160</f>
        <v>31.812293526967853</v>
      </c>
      <c r="BZ163" s="35">
        <f>BY163/$AZ163</f>
        <v>0.35289718558624333</v>
      </c>
      <c r="CA163" s="35">
        <f>BY163/$BA163</f>
        <v>0.35997121033184221</v>
      </c>
      <c r="CB163" s="35">
        <f>K163+CB160</f>
        <v>86.631512680567127</v>
      </c>
      <c r="CC163" s="35">
        <f>CB163/$AZ163</f>
        <v>0.96101266581532829</v>
      </c>
      <c r="CD163" s="35">
        <f>CB163/$BA163</f>
        <v>0.98027671114206605</v>
      </c>
      <c r="CO163" s="7">
        <v>1.591053294450262</v>
      </c>
      <c r="CP163" s="7">
        <v>7.5386379295857564</v>
      </c>
      <c r="CQ163" s="7">
        <v>8.0893217323985134E-2</v>
      </c>
      <c r="CR163" s="7">
        <v>0.96368167583116282</v>
      </c>
      <c r="CS163" s="7">
        <v>0.78613531818867433</v>
      </c>
      <c r="CT163" s="7">
        <v>1.1298364485981205</v>
      </c>
      <c r="CU163" s="7">
        <v>-1.7209723898727103</v>
      </c>
      <c r="CV163" s="7">
        <v>0.27841475030614404</v>
      </c>
      <c r="CW163" s="7">
        <v>0.88149659533074409</v>
      </c>
      <c r="CX163" s="7">
        <v>0.86160408160422808</v>
      </c>
      <c r="CY163" s="7">
        <v>0.86</v>
      </c>
      <c r="CZ163" s="8">
        <v>2.0307772727272728</v>
      </c>
      <c r="DA163" s="15">
        <v>-2.2451494534127425E-2</v>
      </c>
      <c r="DB163" s="15">
        <v>0</v>
      </c>
      <c r="DC163" s="8">
        <v>2.0674725</v>
      </c>
      <c r="DD163" s="15">
        <v>1.8678332109007156E-2</v>
      </c>
      <c r="DE163" s="15">
        <v>1</v>
      </c>
      <c r="DF163" s="8">
        <v>2.0277894736842108</v>
      </c>
      <c r="DG163" s="15">
        <v>-6.726319973335837E-4</v>
      </c>
      <c r="DH163" s="15">
        <v>1</v>
      </c>
      <c r="DI163" s="8">
        <v>2.0284431818181821</v>
      </c>
      <c r="DJ163" s="15">
        <v>-9.975837160900114E-3</v>
      </c>
      <c r="DK163" s="15">
        <v>1</v>
      </c>
      <c r="DL163" s="16">
        <v>0.8310249307479145</v>
      </c>
      <c r="DM163" s="16">
        <v>1.0001000100001711E-2</v>
      </c>
      <c r="DN163" s="16">
        <v>1.2250377580130811</v>
      </c>
      <c r="DO163" s="16">
        <v>2.0010005002513154E-2</v>
      </c>
      <c r="DP163" s="15"/>
      <c r="DQ163" s="15"/>
      <c r="DR163" s="15"/>
      <c r="DS163" s="15"/>
      <c r="DT163" s="25">
        <v>1820</v>
      </c>
      <c r="DU163" s="16">
        <v>0.8310249307479145</v>
      </c>
      <c r="DV163" s="31">
        <v>1000</v>
      </c>
      <c r="DW163" s="16">
        <v>1.0001000100001711E-2</v>
      </c>
      <c r="DX163" s="9">
        <v>49.69268511309177</v>
      </c>
      <c r="DY163" s="18">
        <v>-3.383239567473327E-2</v>
      </c>
      <c r="DZ163" s="15">
        <v>0</v>
      </c>
      <c r="EA163" s="9">
        <v>51.432779251375514</v>
      </c>
      <c r="EB163" s="15">
        <v>1.2160689742567286E-2</v>
      </c>
      <c r="EC163" s="15">
        <v>0</v>
      </c>
      <c r="ED163" s="9">
        <v>51.119054868295457</v>
      </c>
      <c r="EE163" s="15">
        <v>7.8446088533109257E-4</v>
      </c>
      <c r="EF163" s="15">
        <v>0</v>
      </c>
      <c r="EG163" s="9">
        <v>51.097261546342246</v>
      </c>
      <c r="EH163" s="15">
        <v>-1.2366741969474633E-2</v>
      </c>
      <c r="EI163" s="15">
        <v>0</v>
      </c>
      <c r="EJ163" s="16">
        <v>-9.9454028144463358E-2</v>
      </c>
      <c r="EK163" s="16">
        <v>-0.91338990736541392</v>
      </c>
      <c r="EL163" s="16">
        <v>0.79025488791073517</v>
      </c>
      <c r="EM163" s="16">
        <v>-0.40920575634404432</v>
      </c>
      <c r="EP163" s="15"/>
      <c r="ET163" s="25">
        <v>1948.71</v>
      </c>
      <c r="EU163" s="16">
        <v>-9.9454028144463358E-2</v>
      </c>
      <c r="EV163" s="25">
        <v>1070.72</v>
      </c>
      <c r="EW163" s="16">
        <v>-0.91338990736541392</v>
      </c>
      <c r="EX163" s="7">
        <v>180.97018240319085</v>
      </c>
      <c r="EY163" s="7">
        <f t="shared" si="38"/>
        <v>1.2811287764762185</v>
      </c>
      <c r="EZ163" s="7">
        <f t="shared" si="39"/>
        <v>9.3445807080980454E-3</v>
      </c>
      <c r="FA163" s="7">
        <v>304.51259341162159</v>
      </c>
      <c r="FB163" s="7">
        <f t="shared" si="40"/>
        <v>2.155713394540693</v>
      </c>
      <c r="FC163" s="7">
        <f t="shared" si="41"/>
        <v>1.5723819625862136E-2</v>
      </c>
      <c r="FD163" s="7">
        <v>120.00239449513255</v>
      </c>
      <c r="FE163" s="7">
        <f t="shared" si="42"/>
        <v>0.84952404198413933</v>
      </c>
      <c r="FF163" s="7">
        <f t="shared" si="43"/>
        <v>6.1964465396096924E-3</v>
      </c>
      <c r="FG163" s="7">
        <v>92.163660563511357</v>
      </c>
      <c r="FH163" s="7">
        <f t="shared" si="44"/>
        <v>0.65244735969951118</v>
      </c>
      <c r="FI163" s="7">
        <f t="shared" si="45"/>
        <v>4.7589650021499881E-3</v>
      </c>
      <c r="FJ163" s="7">
        <v>158.61922094358286</v>
      </c>
      <c r="FK163" s="7">
        <f t="shared" si="46"/>
        <v>1.1229012744227651</v>
      </c>
      <c r="FL163" s="7">
        <f t="shared" si="47"/>
        <v>8.1904659225055364E-3</v>
      </c>
      <c r="FM163" s="7">
        <v>142.10463732093081</v>
      </c>
      <c r="FN163" s="7">
        <f t="shared" si="48"/>
        <v>1.005990808678938</v>
      </c>
      <c r="FO163" s="7">
        <f t="shared" si="49"/>
        <v>7.3377184838214881E-3</v>
      </c>
      <c r="FP163" s="7">
        <v>167.34236197624935</v>
      </c>
      <c r="FQ163" s="7">
        <f t="shared" si="50"/>
        <v>1.184654359101164</v>
      </c>
      <c r="FR163" s="7">
        <f t="shared" si="51"/>
        <v>8.6408942434886334E-3</v>
      </c>
      <c r="FS163" s="7">
        <v>36.036245955933509</v>
      </c>
      <c r="FT163" s="7">
        <f t="shared" si="52"/>
        <v>0.25510872054858003</v>
      </c>
      <c r="FU163" s="7">
        <f t="shared" si="53"/>
        <v>1.8607684662761055E-3</v>
      </c>
      <c r="FV163" s="7">
        <v>139.26626228325395</v>
      </c>
      <c r="FW163" s="7">
        <f t="shared" si="54"/>
        <v>0.98589731100484002</v>
      </c>
      <c r="FX163" s="7">
        <f t="shared" si="55"/>
        <v>7.191156081843412E-3</v>
      </c>
      <c r="FY163" s="7">
        <v>141.2583853599437</v>
      </c>
      <c r="FZ163" s="14">
        <v>137.09858328538891</v>
      </c>
      <c r="GA163" s="14">
        <f t="shared" si="56"/>
        <v>1.0303416853396334</v>
      </c>
      <c r="GR163" s="7"/>
      <c r="GS163" s="7"/>
      <c r="GT163" s="7"/>
      <c r="GU163" s="7"/>
      <c r="GV163" s="7"/>
      <c r="GW163" s="7"/>
      <c r="GX163" s="7"/>
      <c r="GY163" s="7"/>
      <c r="GZ163" s="7"/>
    </row>
    <row r="164" spans="1:208">
      <c r="A164" s="5">
        <v>163</v>
      </c>
      <c r="B164" s="6"/>
      <c r="P164" s="37"/>
      <c r="AG164" s="39"/>
      <c r="AH164" s="37"/>
      <c r="AJ164" s="39"/>
      <c r="AK164" s="37"/>
      <c r="AQ164" s="39"/>
      <c r="CO164" s="7">
        <v>1.0054078920922471</v>
      </c>
      <c r="CP164" s="7">
        <v>4.9230861375994639</v>
      </c>
      <c r="CQ164" s="7">
        <v>0.51123148238438887</v>
      </c>
      <c r="CR164" s="7">
        <v>1.0784079375761424</v>
      </c>
      <c r="CS164" s="7">
        <v>1.6484524916281051</v>
      </c>
      <c r="CT164" s="7">
        <v>-0.43402552396274441</v>
      </c>
      <c r="CU164" s="7">
        <v>-6.9524241758930909</v>
      </c>
      <c r="CV164" s="7">
        <v>-3.8990009579853435E-2</v>
      </c>
      <c r="CW164" s="7">
        <v>-5.7869227029649917E-2</v>
      </c>
      <c r="CX164" s="7">
        <v>0.59625644748704243</v>
      </c>
      <c r="CY164" s="7">
        <v>0.6</v>
      </c>
      <c r="CZ164" s="8">
        <v>1.9729638888888887</v>
      </c>
      <c r="DA164" s="15">
        <v>-2.8468599001377659E-2</v>
      </c>
      <c r="DB164" s="15">
        <v>0</v>
      </c>
      <c r="DC164" s="8">
        <v>2.0774184210526316</v>
      </c>
      <c r="DD164" s="15">
        <v>4.8106666727762981E-3</v>
      </c>
      <c r="DE164" s="15">
        <v>0</v>
      </c>
      <c r="DF164" s="8">
        <v>2.029563636363636</v>
      </c>
      <c r="DG164" s="15">
        <v>8.7492449411019635E-4</v>
      </c>
      <c r="DH164" s="15">
        <v>1</v>
      </c>
      <c r="DI164" s="8">
        <v>2.0291543478260872</v>
      </c>
      <c r="DJ164" s="15">
        <v>3.5059695744976693E-4</v>
      </c>
      <c r="DK164" s="15">
        <v>0</v>
      </c>
      <c r="DL164" s="16">
        <v>1.6208791208791151</v>
      </c>
      <c r="DM164" s="16">
        <v>9.879999999999999</v>
      </c>
      <c r="DN164" s="16">
        <v>-0.25419982316533529</v>
      </c>
      <c r="DO164" s="16">
        <v>2.0006001800543238E-2</v>
      </c>
      <c r="DP164" s="15"/>
      <c r="DQ164" s="15"/>
      <c r="DR164" s="15"/>
      <c r="DS164" s="15"/>
      <c r="DT164" s="25">
        <v>1849.5</v>
      </c>
      <c r="DU164" s="16">
        <v>1.6208791208791151</v>
      </c>
      <c r="DV164" s="31">
        <v>1098.8</v>
      </c>
      <c r="DW164" s="16">
        <v>9.879999999999999</v>
      </c>
      <c r="DX164" s="9">
        <v>47.948934212641326</v>
      </c>
      <c r="DY164" s="18">
        <v>-3.5090695873687891E-2</v>
      </c>
      <c r="DZ164" s="15">
        <v>0</v>
      </c>
      <c r="EA164" s="9">
        <v>49.69268511309177</v>
      </c>
      <c r="EB164" s="15">
        <v>-5.9511872857142588E-3</v>
      </c>
      <c r="EC164" s="15">
        <v>0</v>
      </c>
      <c r="ED164" s="9">
        <v>51.740697834482077</v>
      </c>
      <c r="EE164" s="15">
        <v>-3.5767365224884134E-4</v>
      </c>
      <c r="EF164" s="15">
        <v>1</v>
      </c>
      <c r="EG164" s="9">
        <v>51.137345349372879</v>
      </c>
      <c r="EH164" s="15">
        <v>-5.5878783696293151E-3</v>
      </c>
      <c r="EI164" s="15">
        <v>1</v>
      </c>
      <c r="EJ164" s="16">
        <v>1.2013075316491317</v>
      </c>
      <c r="EK164" s="16">
        <v>9.4263673042438878</v>
      </c>
      <c r="EL164" s="16">
        <v>-0.94401901241087938</v>
      </c>
      <c r="EM164" s="16">
        <v>-0.67102372482513717</v>
      </c>
      <c r="EP164" s="15"/>
      <c r="ET164" s="25">
        <v>1972.12</v>
      </c>
      <c r="EU164" s="16">
        <v>1.2013075316491317</v>
      </c>
      <c r="EV164" s="25">
        <v>1171.6500000000001</v>
      </c>
      <c r="EW164" s="16">
        <v>9.4263673042438878</v>
      </c>
      <c r="EX164" s="7">
        <v>183.7950787914985</v>
      </c>
      <c r="EY164" s="7">
        <f t="shared" si="38"/>
        <v>1.2880102762626791</v>
      </c>
      <c r="EZ164" s="7">
        <f t="shared" si="39"/>
        <v>9.2982916024273547E-3</v>
      </c>
      <c r="FA164" s="7">
        <v>324.42709682271322</v>
      </c>
      <c r="FB164" s="7">
        <f t="shared" si="40"/>
        <v>2.2735398431410574</v>
      </c>
      <c r="FC164" s="7">
        <f t="shared" si="41"/>
        <v>1.6412940813331806E-2</v>
      </c>
      <c r="FD164" s="7">
        <v>121.12711599779118</v>
      </c>
      <c r="FE164" s="7">
        <f t="shared" si="42"/>
        <v>0.84884193398998131</v>
      </c>
      <c r="FF164" s="7">
        <f t="shared" si="43"/>
        <v>6.127885756866098E-3</v>
      </c>
      <c r="FG164" s="7">
        <v>94.235968732165134</v>
      </c>
      <c r="FH164" s="7">
        <f t="shared" si="44"/>
        <v>0.66039252475464827</v>
      </c>
      <c r="FI164" s="7">
        <f t="shared" si="45"/>
        <v>4.7674481954052645E-3</v>
      </c>
      <c r="FJ164" s="7">
        <v>162.88243593505652</v>
      </c>
      <c r="FK164" s="7">
        <f t="shared" si="46"/>
        <v>1.1414573920395652</v>
      </c>
      <c r="FL164" s="7">
        <f t="shared" si="47"/>
        <v>8.2403097852035787E-3</v>
      </c>
      <c r="FM164" s="7">
        <v>141.05384140026058</v>
      </c>
      <c r="FN164" s="7">
        <f t="shared" si="48"/>
        <v>0.9884856462123367</v>
      </c>
      <c r="FO164" s="7">
        <f t="shared" si="49"/>
        <v>7.1359894813616169E-3</v>
      </c>
      <c r="FP164" s="7">
        <v>148.75558696980895</v>
      </c>
      <c r="FQ164" s="7">
        <f t="shared" si="50"/>
        <v>1.0424584049171128</v>
      </c>
      <c r="FR164" s="7">
        <f t="shared" si="51"/>
        <v>7.5256249200482172E-3</v>
      </c>
      <c r="FS164" s="7">
        <v>35.983205410603226</v>
      </c>
      <c r="FT164" s="7">
        <f t="shared" si="52"/>
        <v>0.25216528454662612</v>
      </c>
      <c r="FU164" s="7">
        <f t="shared" si="53"/>
        <v>1.8204096589408071E-3</v>
      </c>
      <c r="FV164" s="7">
        <v>139.12780074672796</v>
      </c>
      <c r="FW164" s="7">
        <f t="shared" si="54"/>
        <v>0.97498822195831769</v>
      </c>
      <c r="FX164" s="7">
        <f t="shared" si="55"/>
        <v>7.0385500517945593E-3</v>
      </c>
      <c r="FY164" s="7">
        <v>142.69690403775553</v>
      </c>
      <c r="FZ164" s="14">
        <v>138.52117478510127</v>
      </c>
      <c r="GA164" s="14">
        <f t="shared" si="56"/>
        <v>1.0301450609203424</v>
      </c>
      <c r="GR164" s="7"/>
      <c r="GS164" s="7"/>
      <c r="GT164" s="7"/>
      <c r="GU164" s="7"/>
      <c r="GV164" s="7"/>
      <c r="GW164" s="7"/>
      <c r="GX164" s="7"/>
      <c r="GY164" s="7"/>
      <c r="GZ164" s="7"/>
    </row>
    <row r="165" spans="1:208">
      <c r="A165" s="5">
        <v>164</v>
      </c>
      <c r="B165" s="6"/>
      <c r="P165" s="37"/>
      <c r="AG165" s="39"/>
      <c r="AH165" s="37"/>
      <c r="AJ165" s="39"/>
      <c r="AK165" s="37"/>
      <c r="AQ165" s="39"/>
      <c r="CO165" s="7">
        <v>0.68866882178049149</v>
      </c>
      <c r="CP165" s="7">
        <v>4.7651834359768497</v>
      </c>
      <c r="CQ165" s="7">
        <v>0.29108110543027976</v>
      </c>
      <c r="CR165" s="7">
        <v>0.11467226320318602</v>
      </c>
      <c r="CS165" s="7">
        <v>0.70550203424144531</v>
      </c>
      <c r="CT165" s="7">
        <v>-0.74287866838735894</v>
      </c>
      <c r="CU165" s="7">
        <v>1.0135775927841095</v>
      </c>
      <c r="CV165" s="7">
        <v>7.6768552939543433E-2</v>
      </c>
      <c r="CW165" s="7">
        <v>-1.4796966731898231</v>
      </c>
      <c r="CX165" s="7">
        <v>0.47265079734923887</v>
      </c>
      <c r="CY165" s="7">
        <v>0.47</v>
      </c>
      <c r="CZ165" s="8">
        <v>1.9825549999999996</v>
      </c>
      <c r="DA165" s="15">
        <v>4.8612704799744222E-3</v>
      </c>
      <c r="DB165" s="15">
        <v>1</v>
      </c>
      <c r="DC165" s="8">
        <v>2.0307772727272728</v>
      </c>
      <c r="DD165" s="15">
        <v>-2.2451494534127425E-2</v>
      </c>
      <c r="DE165" s="15">
        <v>0</v>
      </c>
      <c r="DF165" s="8">
        <v>2.0674725</v>
      </c>
      <c r="DG165" s="15">
        <v>1.8678332109007156E-2</v>
      </c>
      <c r="DH165" s="15">
        <v>1</v>
      </c>
      <c r="DI165" s="8">
        <v>2.0277894736842108</v>
      </c>
      <c r="DJ165" s="15">
        <v>-6.726319973335837E-4</v>
      </c>
      <c r="DK165" s="15">
        <v>1</v>
      </c>
      <c r="DL165" s="16">
        <v>0.31900513652338702</v>
      </c>
      <c r="DM165" s="16">
        <v>2.730251183107324E-2</v>
      </c>
      <c r="DN165" s="16">
        <v>0.8310249307479145</v>
      </c>
      <c r="DO165" s="16">
        <v>1.0001000100001711E-2</v>
      </c>
      <c r="DP165" s="15"/>
      <c r="DQ165" s="15"/>
      <c r="DR165" s="15"/>
      <c r="DS165" s="15"/>
      <c r="DT165" s="25">
        <v>1855.4</v>
      </c>
      <c r="DU165" s="16">
        <v>0.31900513652338702</v>
      </c>
      <c r="DV165" s="31">
        <v>1099.0999999999999</v>
      </c>
      <c r="DW165" s="16">
        <v>2.730251183107324E-2</v>
      </c>
      <c r="DX165" s="9">
        <v>48.28450884224177</v>
      </c>
      <c r="DY165" s="18">
        <v>6.9985837039099564E-3</v>
      </c>
      <c r="DZ165" s="15">
        <v>1</v>
      </c>
      <c r="EA165" s="9">
        <v>47.948934212641326</v>
      </c>
      <c r="EB165" s="15">
        <v>-3.383239567473327E-2</v>
      </c>
      <c r="EC165" s="15">
        <v>0</v>
      </c>
      <c r="ED165" s="9">
        <v>51.432779251375514</v>
      </c>
      <c r="EE165" s="15">
        <v>1.2160689742567286E-2</v>
      </c>
      <c r="EF165" s="15">
        <v>0</v>
      </c>
      <c r="EG165" s="9">
        <v>51.119054868295457</v>
      </c>
      <c r="EH165" s="15">
        <v>7.8446088533109257E-4</v>
      </c>
      <c r="EI165" s="15">
        <v>0</v>
      </c>
      <c r="EJ165" s="16">
        <v>-0.23223738920552517</v>
      </c>
      <c r="EK165" s="16">
        <v>-0.52234028933556553</v>
      </c>
      <c r="EL165" s="16">
        <v>-9.9454028144463358E-2</v>
      </c>
      <c r="EM165" s="16">
        <v>-0.91338990736541392</v>
      </c>
      <c r="EP165" s="15"/>
      <c r="ET165" s="25">
        <v>1967.54</v>
      </c>
      <c r="EU165" s="16">
        <v>-0.23223738920552517</v>
      </c>
      <c r="EV165" s="25">
        <v>1165.53</v>
      </c>
      <c r="EW165" s="16">
        <v>-0.52234028933556553</v>
      </c>
      <c r="EX165" s="7">
        <v>185.74948701688294</v>
      </c>
      <c r="EY165" s="7">
        <f t="shared" si="38"/>
        <v>1.2913258138810813</v>
      </c>
      <c r="EZ165" s="7">
        <f t="shared" si="39"/>
        <v>9.2473878892527055E-3</v>
      </c>
      <c r="FA165" s="7">
        <v>344.65182653830658</v>
      </c>
      <c r="FB165" s="7">
        <f t="shared" si="40"/>
        <v>2.3960109261013911</v>
      </c>
      <c r="FC165" s="7">
        <f t="shared" si="41"/>
        <v>1.7158212267092181E-2</v>
      </c>
      <c r="FD165" s="7">
        <v>121.77077525144364</v>
      </c>
      <c r="FE165" s="7">
        <f t="shared" si="42"/>
        <v>0.84654740093149483</v>
      </c>
      <c r="FF165" s="7">
        <f t="shared" si="43"/>
        <v>6.0622595001985887E-3</v>
      </c>
      <c r="FG165" s="7">
        <v>94.458703513464954</v>
      </c>
      <c r="FH165" s="7">
        <f t="shared" si="44"/>
        <v>0.65667455750007153</v>
      </c>
      <c r="FI165" s="7">
        <f t="shared" si="45"/>
        <v>4.702550111621762E-3</v>
      </c>
      <c r="FJ165" s="7">
        <v>164.73707686824181</v>
      </c>
      <c r="FK165" s="7">
        <f t="shared" si="46"/>
        <v>1.1452480611369735</v>
      </c>
      <c r="FL165" s="7">
        <f t="shared" si="47"/>
        <v>8.201302054760504E-3</v>
      </c>
      <c r="FM165" s="7">
        <v>139.26310383316977</v>
      </c>
      <c r="FN165" s="7">
        <f t="shared" si="48"/>
        <v>0.96815363417196521</v>
      </c>
      <c r="FO165" s="7">
        <f t="shared" si="49"/>
        <v>6.9331009225858326E-3</v>
      </c>
      <c r="FP165" s="7">
        <v>151.27691786013349</v>
      </c>
      <c r="FQ165" s="7">
        <f t="shared" si="50"/>
        <v>1.0516733704863639</v>
      </c>
      <c r="FR165" s="7">
        <f t="shared" si="51"/>
        <v>7.5311989314733666E-3</v>
      </c>
      <c r="FS165" s="7">
        <v>36.087597749637744</v>
      </c>
      <c r="FT165" s="7">
        <f t="shared" si="52"/>
        <v>0.25088008200436346</v>
      </c>
      <c r="FU165" s="7">
        <f t="shared" si="53"/>
        <v>1.7965918492786552E-3</v>
      </c>
      <c r="FV165" s="7">
        <v>135.58943463440664</v>
      </c>
      <c r="FW165" s="7">
        <f t="shared" si="54"/>
        <v>0.94261437727166775</v>
      </c>
      <c r="FX165" s="7">
        <f t="shared" si="55"/>
        <v>6.7502102745235042E-3</v>
      </c>
      <c r="FY165" s="7">
        <v>143.8440128898319</v>
      </c>
      <c r="FZ165" s="14">
        <v>139.6422243065912</v>
      </c>
      <c r="GA165" s="14">
        <f t="shared" si="56"/>
        <v>1.0300896709724092</v>
      </c>
      <c r="GR165" s="7"/>
      <c r="GS165" s="7"/>
      <c r="GT165" s="7"/>
      <c r="GU165" s="7"/>
      <c r="GV165" s="7"/>
      <c r="GW165" s="7"/>
      <c r="GX165" s="7"/>
      <c r="GY165" s="7"/>
      <c r="GZ165" s="7"/>
    </row>
    <row r="166" spans="1:208">
      <c r="A166" s="5">
        <v>165</v>
      </c>
      <c r="B166" s="40" t="s">
        <v>221</v>
      </c>
      <c r="C166" s="35">
        <f>((1+'Teste IPCA e Camb trim'!CO166/100)*(1+'Teste IPCA e Camb trim'!CO167/100)*(1+CO168/100)-1)*100</f>
        <v>0.62440485196104678</v>
      </c>
      <c r="D166" s="35">
        <f>((1+'Teste IPCA e Camb trim'!CP166/100)*(1+'Teste IPCA e Camb trim'!CP167/100)*(1+CP168/100)-1)*100</f>
        <v>1.5505639854227038</v>
      </c>
      <c r="E166" s="35">
        <f>((1+'Teste IPCA e Camb trim'!CQ166/100)*(1+'Teste IPCA e Camb trim'!CQ167/100)*(1+CQ168/100)-1)*100</f>
        <v>2.1303622510064457</v>
      </c>
      <c r="F166" s="35">
        <f>((1+'Teste IPCA e Camb trim'!CR166/100)*(1+'Teste IPCA e Camb trim'!CR167/100)*(1+CR168/100)-1)*100</f>
        <v>0.41788048633863983</v>
      </c>
      <c r="G166" s="35">
        <f>((1+'Teste IPCA e Camb trim'!CS166/100)*(1+'Teste IPCA e Camb trim'!CS167/100)*(1+CS168/100)-1)*100</f>
        <v>1.959160899593404</v>
      </c>
      <c r="H166" s="35">
        <f>((1+'Teste IPCA e Camb trim'!CT166/100)*(1+'Teste IPCA e Camb trim'!CT167/100)*(1+CT168/100)-1)*100</f>
        <v>0.88454694092223729</v>
      </c>
      <c r="I166" s="35">
        <f>((1+'Teste IPCA e Camb trim'!CU166/100)*(1+'Teste IPCA e Camb trim'!CU167/100)*(1+CU168/100)-1)*100</f>
        <v>-0.78748786095411694</v>
      </c>
      <c r="J166" s="35">
        <f>((1+'Teste IPCA e Camb trim'!CV166/100)*(1+'Teste IPCA e Camb trim'!CV167/100)*(1+CV168/100)-1)*100</f>
        <v>0.64668581036126938</v>
      </c>
      <c r="K166" s="35">
        <f>((1+'Teste IPCA e Camb trim'!CW166/100)*(1+'Teste IPCA e Camb trim'!CW167/100)*(1+CW168/100)-1)*100</f>
        <v>1.3235007033805646</v>
      </c>
      <c r="L166" s="35">
        <f>((1+'Teste IPCA e Camb trim'!CX166/100)*(1+'Teste IPCA e Camb trim'!CX167/100)*(1+CX168/100)-1)*100</f>
        <v>1.1769157925808127</v>
      </c>
      <c r="M166" s="35">
        <f>((1+'Teste IPCA e Camb trim'!CY166/100)*(1+'Teste IPCA e Camb trim'!CY167/100)*(1+CY168/100)-1)*100</f>
        <v>1.1844322910000038</v>
      </c>
      <c r="N166" s="35">
        <f>AVERAGE(CZ166:CZ168)</f>
        <v>2.0697141630591633</v>
      </c>
      <c r="O166" s="39">
        <f>(N166-N163)/N163</f>
        <v>3.7226077952876503E-2</v>
      </c>
      <c r="P166" s="37">
        <f>IF(O166&gt;0,1,0)</f>
        <v>1</v>
      </c>
      <c r="Q166" s="35">
        <v>1.9954320538720538</v>
      </c>
      <c r="R166" s="35">
        <v>-3.0473687035902742E-2</v>
      </c>
      <c r="S166" s="35">
        <v>0</v>
      </c>
      <c r="T166" s="35">
        <f>((1+'Teste IPCA e Camb trim'!DL166/100)*(1+'Teste IPCA e Camb trim'!DL167/100)*(1+DL168/100)-1)*100</f>
        <v>0.74377492723942673</v>
      </c>
      <c r="U166" s="35">
        <f>((1+'Teste IPCA e Camb trim'!DM166/100)*(1+'Teste IPCA e Camb trim'!DM167/100)*(1+DM168/100)-1)*100</f>
        <v>8.7253207169502254</v>
      </c>
      <c r="V166" s="35">
        <f>((1+'Teste IPCA e Camb trim'!DN166/100)*(1+'Teste IPCA e Camb trim'!DN167/100)*(1+DN168/100)-1)*100</f>
        <v>2.3296703296703303</v>
      </c>
      <c r="W166" s="35">
        <f>((1+'Teste IPCA e Camb trim'!DO166/100)*(1+'Teste IPCA e Camb trim'!DO167/100)*(1+DO168/100)-1)*100</f>
        <v>9.9399999999999942</v>
      </c>
      <c r="AB166" s="35">
        <f>AVERAGE(DT166:DT168)</f>
        <v>1865.0666666666666</v>
      </c>
      <c r="AC166" s="39">
        <f>(AB166-AB163)/AB163</f>
        <v>1.2724212202935833E-2</v>
      </c>
      <c r="AD166" s="35">
        <f>AVERAGE(DV166:DV168)</f>
        <v>1131.3666666666668</v>
      </c>
      <c r="AE166" s="39">
        <f>(AD166-AD163)/AD163</f>
        <v>6.1352762750555137E-2</v>
      </c>
      <c r="AF166" s="35">
        <f>AVERAGE(DX166:DX168)</f>
        <v>49.97480787406608</v>
      </c>
      <c r="AG166" s="39">
        <f>(AF166-AF163)/AF163</f>
        <v>2.7399448641719292E-2</v>
      </c>
      <c r="AH166" s="37">
        <f>IF(AG166&gt;0,1,0)</f>
        <v>1</v>
      </c>
      <c r="AI166" s="35">
        <v>48.642042722658289</v>
      </c>
      <c r="AJ166" s="39">
        <f>(AI166-AI163)/AI163</f>
        <v>-5.4224295111471761E-2</v>
      </c>
      <c r="AK166" s="37">
        <f>IF(AJ166&gt;0,1,0)</f>
        <v>0</v>
      </c>
      <c r="AL166" s="35">
        <f>((1+'Teste IPCA e Camb trim'!EJ166/100)*(1+'Teste IPCA e Camb trim'!EJ167/100)*(1+EJ168/100)-1)*100</f>
        <v>-0.66529778301838149</v>
      </c>
      <c r="AM166" s="35">
        <f>((1+'Teste IPCA e Camb trim'!EK166/100)*(1+'Teste IPCA e Camb trim'!EK167/100)*(1+EK168/100)-1)*100</f>
        <v>7.2044477619623626</v>
      </c>
      <c r="AN166" s="35">
        <f>((1+'Teste IPCA e Camb trim'!EL166/100)*(1+'Teste IPCA e Camb trim'!EL167/100)*(1+EL168/100)-1)*100</f>
        <v>0.78462162148293935</v>
      </c>
      <c r="AO166" s="35">
        <f>((1+'Teste IPCA e Camb trim'!EM166/100)*(1+'Teste IPCA e Camb trim'!EM167/100)*(1+EM168/100)-1)*100</f>
        <v>8.2794754931261103</v>
      </c>
      <c r="AQ166" s="39"/>
      <c r="AV166" s="35">
        <f>AVERAGE(ET166:ET168)</f>
        <v>1958.62</v>
      </c>
      <c r="AW166" s="39">
        <f>(AV166-AV163)/AV163</f>
        <v>-2.12452682151431E-3</v>
      </c>
      <c r="AX166" s="35">
        <f>AVERAGE(EV166:EV168)</f>
        <v>1187.9766666666667</v>
      </c>
      <c r="AY166" s="39">
        <f>(AX166-AX163)/AX163</f>
        <v>4.5784794154758265E-2</v>
      </c>
      <c r="AZ166" s="35">
        <f>L166+AZ163</f>
        <v>91.322983333811905</v>
      </c>
      <c r="BA166" s="35">
        <f>M166+BA163</f>
        <v>89.558981738000085</v>
      </c>
      <c r="BB166" s="35">
        <f>AZ166/$BA166</f>
        <v>1.0196965347481541</v>
      </c>
      <c r="BD166" s="35">
        <f>C166+BD163</f>
        <v>108.83001012499781</v>
      </c>
      <c r="BE166" s="35">
        <f>BD166/$AZ166</f>
        <v>1.1917044992627175</v>
      </c>
      <c r="BF166" s="35">
        <f>BD166/$BA166</f>
        <v>1.2151769483419772</v>
      </c>
      <c r="BG166" s="35">
        <f>D166+BG163</f>
        <v>164.86388768837057</v>
      </c>
      <c r="BH166" s="35">
        <f>BG166/$AZ166</f>
        <v>1.8052836391223159</v>
      </c>
      <c r="BI166" s="35">
        <f>BG166/$BA166</f>
        <v>1.8408414710505627</v>
      </c>
      <c r="BJ166" s="35">
        <f>E166+BJ163</f>
        <v>82.64113801430932</v>
      </c>
      <c r="BK166" s="35">
        <f>BJ166/$AZ166</f>
        <v>0.90493252626485132</v>
      </c>
      <c r="BL166" s="35">
        <f>BJ166/$BA166</f>
        <v>0.92275656121316185</v>
      </c>
      <c r="BM166" s="35">
        <f>F166+BM163</f>
        <v>67.926273263601644</v>
      </c>
      <c r="BN166" s="35">
        <f>BM166/$AZ166</f>
        <v>0.7438026089808244</v>
      </c>
      <c r="BO166" s="35">
        <f>BM166/$BA166</f>
        <v>0.75845294291438292</v>
      </c>
      <c r="BP166" s="35">
        <f>G166+BP163</f>
        <v>100.3879475867594</v>
      </c>
      <c r="BQ166" s="35">
        <f>BP166/$AZ166</f>
        <v>1.0992626819889624</v>
      </c>
      <c r="BR166" s="35">
        <f>BP166/$BA166</f>
        <v>1.1209143476021071</v>
      </c>
      <c r="BS166" s="35">
        <f>H166+BS163</f>
        <v>88.996625925029377</v>
      </c>
      <c r="BT166" s="35">
        <f>BS166/$AZ166</f>
        <v>0.974526046742483</v>
      </c>
      <c r="BU166" s="35">
        <f>BS166/$BA166</f>
        <v>0.99372083288512758</v>
      </c>
      <c r="BV166" s="35">
        <f>I166+BV163</f>
        <v>94.414277891518125</v>
      </c>
      <c r="BW166" s="35">
        <f>BV166/$AZ166</f>
        <v>1.0338501267135201</v>
      </c>
      <c r="BX166" s="35">
        <f>BV166/$BA166</f>
        <v>1.0542133916587166</v>
      </c>
      <c r="BY166" s="35">
        <f>J166+BY163</f>
        <v>32.458979337329126</v>
      </c>
      <c r="BZ166" s="35">
        <f>BY166/$AZ166</f>
        <v>0.35543056251986616</v>
      </c>
      <c r="CA166" s="35">
        <f>BY166/$BA166</f>
        <v>0.36243131294509467</v>
      </c>
      <c r="CB166" s="35">
        <f>K166+CB163</f>
        <v>87.955013383947687</v>
      </c>
      <c r="CC166" s="35">
        <f>CB166/$AZ166</f>
        <v>0.9631202373497445</v>
      </c>
      <c r="CD166" s="35">
        <f>CB166/$BA166</f>
        <v>0.98209036857135423</v>
      </c>
      <c r="CO166" s="7">
        <v>0.33116232776344567</v>
      </c>
      <c r="CP166" s="7">
        <v>4.8443915784896374</v>
      </c>
      <c r="CQ166" s="7">
        <v>0.84698717514763988</v>
      </c>
      <c r="CR166" s="7">
        <v>0.3023385151981195</v>
      </c>
      <c r="CS166" s="7">
        <v>0.65713283026538338</v>
      </c>
      <c r="CT166" s="7">
        <v>-0.14989042752614479</v>
      </c>
      <c r="CU166" s="7">
        <v>-2.7895642201958282E-3</v>
      </c>
      <c r="CV166" s="7">
        <v>0.16213436549628035</v>
      </c>
      <c r="CW166" s="7">
        <v>-3.3448740334252047E-2</v>
      </c>
      <c r="CX166" s="7">
        <v>0.55246876481254148</v>
      </c>
      <c r="CY166" s="7">
        <v>0.55000000000000004</v>
      </c>
      <c r="CZ166" s="8">
        <v>2.0019227272727269</v>
      </c>
      <c r="DA166" s="15">
        <v>9.7690743877103525E-3</v>
      </c>
      <c r="DB166" s="15">
        <v>1</v>
      </c>
      <c r="DC166" s="8">
        <v>1.9729638888888887</v>
      </c>
      <c r="DD166" s="15">
        <v>-2.8468599001377659E-2</v>
      </c>
      <c r="DE166" s="15">
        <v>1</v>
      </c>
      <c r="DF166" s="8">
        <v>2.0774184210526316</v>
      </c>
      <c r="DG166" s="15">
        <v>4.8106666727762981E-3</v>
      </c>
      <c r="DH166" s="15">
        <v>0</v>
      </c>
      <c r="DI166" s="8">
        <v>2.029563636363636</v>
      </c>
      <c r="DJ166" s="15">
        <v>8.7492449411019635E-4</v>
      </c>
      <c r="DK166" s="15">
        <v>1</v>
      </c>
      <c r="DL166" s="16">
        <v>0.37727713700550503</v>
      </c>
      <c r="DM166" s="16">
        <v>2.7295059594223403E-2</v>
      </c>
      <c r="DN166" s="16">
        <v>1.6208791208791151</v>
      </c>
      <c r="DO166" s="16">
        <v>9.879999999999999</v>
      </c>
      <c r="DP166" s="15"/>
      <c r="DQ166" s="15"/>
      <c r="DR166" s="15"/>
      <c r="DS166" s="15"/>
      <c r="DT166" s="25">
        <v>1862.4</v>
      </c>
      <c r="DU166" s="16">
        <v>0.37727713700550503</v>
      </c>
      <c r="DV166" s="31">
        <v>1099.4000000000001</v>
      </c>
      <c r="DW166" s="16">
        <v>2.7295059594223403E-2</v>
      </c>
      <c r="DX166" s="9">
        <v>48.652088034211395</v>
      </c>
      <c r="DY166" s="18">
        <v>7.6127768674338347E-3</v>
      </c>
      <c r="DZ166" s="15">
        <v>1</v>
      </c>
      <c r="EA166" s="9">
        <v>48.28450884224177</v>
      </c>
      <c r="EB166" s="15">
        <v>-3.5090695873687891E-2</v>
      </c>
      <c r="EC166" s="15">
        <v>1</v>
      </c>
      <c r="ED166" s="9">
        <v>49.69268511309177</v>
      </c>
      <c r="EE166" s="15">
        <v>-5.9511872857142588E-3</v>
      </c>
      <c r="EF166" s="15">
        <v>0</v>
      </c>
      <c r="EG166" s="9">
        <v>51.740697834482077</v>
      </c>
      <c r="EH166" s="15">
        <v>-3.5767365224884134E-4</v>
      </c>
      <c r="EI166" s="15">
        <v>1</v>
      </c>
      <c r="EJ166" s="16">
        <v>-0.17992010327616548</v>
      </c>
      <c r="EK166" s="16">
        <v>-0.52851492454077942</v>
      </c>
      <c r="EL166" s="16">
        <v>1.2013075316491317</v>
      </c>
      <c r="EM166" s="16">
        <v>9.4263673042438878</v>
      </c>
      <c r="EP166" s="15"/>
      <c r="ET166" s="25">
        <v>1964</v>
      </c>
      <c r="EU166" s="16">
        <v>-0.17992010327616548</v>
      </c>
      <c r="EV166" s="25">
        <v>1159.3699999999999</v>
      </c>
      <c r="EW166" s="16">
        <v>-0.52851492454077942</v>
      </c>
      <c r="EX166" s="7">
        <v>186.69578166966016</v>
      </c>
      <c r="EY166" s="7">
        <f t="shared" si="38"/>
        <v>1.2858617736477493</v>
      </c>
      <c r="EZ166" s="7">
        <f t="shared" si="39"/>
        <v>9.1221582963019916E-3</v>
      </c>
      <c r="FA166" s="7">
        <v>366.19250217672868</v>
      </c>
      <c r="FB166" s="7">
        <f t="shared" si="40"/>
        <v>2.5221402226357692</v>
      </c>
      <c r="FC166" s="7">
        <f t="shared" si="41"/>
        <v>1.7892562659426643E-2</v>
      </c>
      <c r="FD166" s="7">
        <v>123.64914527604887</v>
      </c>
      <c r="FE166" s="7">
        <f t="shared" si="42"/>
        <v>0.85162989668409173</v>
      </c>
      <c r="FF166" s="7">
        <f t="shared" si="43"/>
        <v>6.0416312908791415E-3</v>
      </c>
      <c r="FG166" s="7">
        <v>95.046627070341088</v>
      </c>
      <c r="FH166" s="7">
        <f t="shared" si="44"/>
        <v>0.65463088330595298</v>
      </c>
      <c r="FI166" s="7">
        <f t="shared" si="45"/>
        <v>4.6440812422819406E-3</v>
      </c>
      <c r="FJ166" s="7">
        <v>166.47675111422794</v>
      </c>
      <c r="FK166" s="7">
        <f t="shared" si="46"/>
        <v>1.1466037879614495</v>
      </c>
      <c r="FL166" s="7">
        <f t="shared" si="47"/>
        <v>8.1342345431516926E-3</v>
      </c>
      <c r="FM166" s="7">
        <v>138.9044713439219</v>
      </c>
      <c r="FN166" s="7">
        <f t="shared" si="48"/>
        <v>0.95670051188373761</v>
      </c>
      <c r="FO166" s="7">
        <f t="shared" si="49"/>
        <v>6.7870230614284766E-3</v>
      </c>
      <c r="FP166" s="7">
        <v>151.2699083291393</v>
      </c>
      <c r="FQ166" s="7">
        <f t="shared" si="50"/>
        <v>1.041867099963778</v>
      </c>
      <c r="FR166" s="7">
        <f t="shared" si="51"/>
        <v>7.3912117183617529E-3</v>
      </c>
      <c r="FS166" s="7">
        <v>36.308242512768253</v>
      </c>
      <c r="FT166" s="7">
        <f t="shared" si="52"/>
        <v>0.25007196572930357</v>
      </c>
      <c r="FU166" s="7">
        <f t="shared" si="53"/>
        <v>1.7740600923058683E-3</v>
      </c>
      <c r="FV166" s="7">
        <v>135.51063293616085</v>
      </c>
      <c r="FW166" s="7">
        <f t="shared" si="54"/>
        <v>0.93332554842473903</v>
      </c>
      <c r="FX166" s="7">
        <f t="shared" si="55"/>
        <v>6.6211964374373409E-3</v>
      </c>
      <c r="FY166" s="7">
        <v>145.19117489591369</v>
      </c>
      <c r="FZ166" s="14">
        <v>140.9602565402775</v>
      </c>
      <c r="GA166" s="14">
        <f t="shared" si="56"/>
        <v>1.0300149734363406</v>
      </c>
      <c r="GR166" s="7"/>
      <c r="GS166" s="7"/>
      <c r="GT166" s="7"/>
      <c r="GU166" s="7"/>
      <c r="GV166" s="7"/>
      <c r="GW166" s="7"/>
      <c r="GX166" s="7"/>
      <c r="GY166" s="7"/>
      <c r="GZ166" s="7"/>
    </row>
    <row r="167" spans="1:208">
      <c r="A167" s="5">
        <v>166</v>
      </c>
      <c r="B167" s="6"/>
      <c r="P167" s="37"/>
      <c r="AG167" s="39"/>
      <c r="AH167" s="37"/>
      <c r="AJ167" s="39"/>
      <c r="AK167" s="37"/>
      <c r="AQ167" s="39"/>
      <c r="CO167" s="7">
        <v>0.19409503537681783</v>
      </c>
      <c r="CP167" s="7">
        <v>-0.61752258826800466</v>
      </c>
      <c r="CQ167" s="7">
        <v>0.88146385365963642</v>
      </c>
      <c r="CR167" s="7">
        <v>0.23823279021375487</v>
      </c>
      <c r="CS167" s="7">
        <v>0.50223707336884971</v>
      </c>
      <c r="CT167" s="7">
        <v>0.22512021045968389</v>
      </c>
      <c r="CU167" s="7">
        <v>-8.2523614903251552E-2</v>
      </c>
      <c r="CV167" s="7">
        <v>0.39224257563141851</v>
      </c>
      <c r="CW167" s="7">
        <v>0.60175171860101795</v>
      </c>
      <c r="CX167" s="7">
        <v>0.36499734002666262</v>
      </c>
      <c r="CY167" s="7">
        <v>0.37</v>
      </c>
      <c r="CZ167" s="8">
        <v>2.0345547619047619</v>
      </c>
      <c r="DA167" s="15">
        <v>1.630034675538683E-2</v>
      </c>
      <c r="DB167" s="15">
        <v>1</v>
      </c>
      <c r="DC167" s="8">
        <v>1.9825549999999996</v>
      </c>
      <c r="DD167" s="15">
        <v>4.8612704799744222E-3</v>
      </c>
      <c r="DE167" s="15">
        <v>1</v>
      </c>
      <c r="DF167" s="8">
        <v>2.0307772727272728</v>
      </c>
      <c r="DG167" s="15">
        <v>-2.2451494534127425E-2</v>
      </c>
      <c r="DH167" s="15">
        <v>0</v>
      </c>
      <c r="DI167" s="8">
        <v>2.0674725</v>
      </c>
      <c r="DJ167" s="15">
        <v>1.8678332109007156E-2</v>
      </c>
      <c r="DK167" s="15">
        <v>1</v>
      </c>
      <c r="DL167" s="16">
        <v>6.4432989690721421E-2</v>
      </c>
      <c r="DM167" s="16">
        <v>2.7287611424409164E-2</v>
      </c>
      <c r="DN167" s="16">
        <v>0.31900513652338702</v>
      </c>
      <c r="DO167" s="16">
        <v>2.730251183107324E-2</v>
      </c>
      <c r="DP167" s="15"/>
      <c r="DQ167" s="15"/>
      <c r="DR167" s="15"/>
      <c r="DS167" s="15"/>
      <c r="DT167" s="25">
        <v>1863.6</v>
      </c>
      <c r="DU167" s="16">
        <v>6.4432989690721421E-2</v>
      </c>
      <c r="DV167" s="31">
        <v>1099.7</v>
      </c>
      <c r="DW167" s="16">
        <v>2.7287611424409164E-2</v>
      </c>
      <c r="DX167" s="9">
        <v>49.119157567101048</v>
      </c>
      <c r="DY167" s="18">
        <v>9.6001950124158519E-3</v>
      </c>
      <c r="DZ167" s="15">
        <v>1</v>
      </c>
      <c r="EA167" s="9">
        <v>48.652088034211395</v>
      </c>
      <c r="EB167" s="15">
        <v>6.9985837039099564E-3</v>
      </c>
      <c r="EC167" s="15">
        <v>1</v>
      </c>
      <c r="ED167" s="9">
        <v>47.948934212641326</v>
      </c>
      <c r="EE167" s="15">
        <v>-3.383239567473327E-2</v>
      </c>
      <c r="EF167" s="15">
        <v>0</v>
      </c>
      <c r="EG167" s="9">
        <v>51.432779251375514</v>
      </c>
      <c r="EH167" s="15">
        <v>1.2160689742567286E-2</v>
      </c>
      <c r="EI167" s="15">
        <v>0</v>
      </c>
      <c r="EJ167" s="16">
        <v>-0.33553971486761647</v>
      </c>
      <c r="EK167" s="16">
        <v>-0.37175362481347562</v>
      </c>
      <c r="EL167" s="16">
        <v>-0.23223738920552517</v>
      </c>
      <c r="EM167" s="16">
        <v>-0.52234028933556553</v>
      </c>
      <c r="EP167" s="15"/>
      <c r="ET167" s="25">
        <v>1957.41</v>
      </c>
      <c r="EU167" s="16">
        <v>-0.33553971486761647</v>
      </c>
      <c r="EV167" s="25">
        <v>1155.06</v>
      </c>
      <c r="EW167" s="16">
        <v>-0.37175362481347562</v>
      </c>
      <c r="EX167" s="7">
        <v>187.25224394851571</v>
      </c>
      <c r="EY167" s="7">
        <f t="shared" si="38"/>
        <v>1.2817935671623093</v>
      </c>
      <c r="EZ167" s="7">
        <f t="shared" si="39"/>
        <v>9.0361453391075777E-3</v>
      </c>
      <c r="FA167" s="7">
        <v>363.31365817097554</v>
      </c>
      <c r="FB167" s="7">
        <f t="shared" si="40"/>
        <v>2.4869827997030742</v>
      </c>
      <c r="FC167" s="7">
        <f t="shared" si="41"/>
        <v>1.7532259959557123E-2</v>
      </c>
      <c r="FD167" s="7">
        <v>125.62053165067594</v>
      </c>
      <c r="FE167" s="7">
        <f t="shared" si="42"/>
        <v>0.85990739538276195</v>
      </c>
      <c r="FF167" s="7">
        <f t="shared" si="43"/>
        <v>6.0620121694433191E-3</v>
      </c>
      <c r="FG167" s="7">
        <v>95.511292092228572</v>
      </c>
      <c r="FH167" s="7">
        <f t="shared" si="44"/>
        <v>0.65380129612139337</v>
      </c>
      <c r="FI167" s="7">
        <f t="shared" si="45"/>
        <v>4.6090444561434837E-3</v>
      </c>
      <c r="FJ167" s="7">
        <v>167.81509615023239</v>
      </c>
      <c r="FK167" s="7">
        <f t="shared" si="46"/>
        <v>1.1487408972104729</v>
      </c>
      <c r="FL167" s="7">
        <f t="shared" si="47"/>
        <v>8.0981758452344163E-3</v>
      </c>
      <c r="FM167" s="7">
        <v>139.44229359260891</v>
      </c>
      <c r="FN167" s="7">
        <f t="shared" si="48"/>
        <v>0.95452119103313404</v>
      </c>
      <c r="FO167" s="7">
        <f t="shared" si="49"/>
        <v>6.7290025729558741E-3</v>
      </c>
      <c r="FP167" s="7">
        <v>151.062551317622</v>
      </c>
      <c r="FQ167" s="7">
        <f t="shared" si="50"/>
        <v>1.0340650794619701</v>
      </c>
      <c r="FR167" s="7">
        <f t="shared" si="51"/>
        <v>7.2897560008826235E-3</v>
      </c>
      <c r="FS167" s="7">
        <v>36.842901473998246</v>
      </c>
      <c r="FT167" s="7">
        <f t="shared" si="52"/>
        <v>0.25219988347883321</v>
      </c>
      <c r="FU167" s="7">
        <f t="shared" si="53"/>
        <v>1.7779109366774981E-3</v>
      </c>
      <c r="FV167" s="7">
        <v>136.92782221734231</v>
      </c>
      <c r="FW167" s="7">
        <f>FV167/$FY167</f>
        <v>0.93730893677295735</v>
      </c>
      <c r="FX167" s="7">
        <f t="shared" si="55"/>
        <v>6.607662885276715E-3</v>
      </c>
      <c r="FY167" s="7">
        <v>146.08611616226389</v>
      </c>
      <c r="FZ167" s="14">
        <v>141.85180948947652</v>
      </c>
      <c r="GA167" s="14">
        <f t="shared" si="56"/>
        <v>1.0298502126129134</v>
      </c>
      <c r="GR167" s="7"/>
      <c r="GS167" s="7"/>
      <c r="GT167" s="7"/>
      <c r="GU167" s="7"/>
      <c r="GV167" s="7"/>
      <c r="GW167" s="7"/>
      <c r="GX167" s="7"/>
      <c r="GY167" s="7"/>
      <c r="GZ167" s="7"/>
    </row>
    <row r="168" spans="1:208">
      <c r="A168" s="5">
        <v>167</v>
      </c>
      <c r="B168" s="6"/>
      <c r="P168" s="37"/>
      <c r="AG168" s="39"/>
      <c r="AH168" s="37"/>
      <c r="AJ168" s="39"/>
      <c r="AK168" s="37"/>
      <c r="AQ168" s="39"/>
      <c r="CO168" s="7">
        <v>9.7989392836517197E-2</v>
      </c>
      <c r="CP168" s="7">
        <v>-2.5397957393043846</v>
      </c>
      <c r="CQ168" s="7">
        <v>0.38771492739995139</v>
      </c>
      <c r="CR168" s="7">
        <v>-0.12274667116438653</v>
      </c>
      <c r="CS168" s="7">
        <v>0.78733650382265541</v>
      </c>
      <c r="CT168" s="7">
        <v>0.80904867607420883</v>
      </c>
      <c r="CU168" s="7">
        <v>-0.70277652870039953</v>
      </c>
      <c r="CV168" s="7">
        <v>9.116692104897961E-2</v>
      </c>
      <c r="CW168" s="7">
        <v>0.75113181089743186</v>
      </c>
      <c r="CX168" s="7">
        <v>0.25508770438609218</v>
      </c>
      <c r="CY168" s="7">
        <v>0.26</v>
      </c>
      <c r="CZ168" s="8">
        <v>2.1726650000000003</v>
      </c>
      <c r="DA168" s="15">
        <v>6.7882290848705784E-2</v>
      </c>
      <c r="DB168" s="15">
        <v>1</v>
      </c>
      <c r="DC168" s="8">
        <v>2.0019227272727269</v>
      </c>
      <c r="DD168" s="15">
        <v>9.7690743877103525E-3</v>
      </c>
      <c r="DE168" s="15">
        <v>1</v>
      </c>
      <c r="DF168" s="8">
        <v>1.9729638888888887</v>
      </c>
      <c r="DG168" s="15">
        <v>-2.8468599001377659E-2</v>
      </c>
      <c r="DH168" s="15">
        <v>1</v>
      </c>
      <c r="DI168" s="8">
        <v>2.0774184210526316</v>
      </c>
      <c r="DJ168" s="15">
        <v>4.8106666727762981E-3</v>
      </c>
      <c r="DK168" s="15">
        <v>0</v>
      </c>
      <c r="DL168" s="16">
        <v>0.30049366816913281</v>
      </c>
      <c r="DM168" s="16">
        <v>8.6659998181322084</v>
      </c>
      <c r="DN168" s="16">
        <v>0.37727713700550503</v>
      </c>
      <c r="DO168" s="16">
        <v>2.7295059594223403E-2</v>
      </c>
      <c r="DP168" s="15"/>
      <c r="DQ168" s="15"/>
      <c r="DR168" s="15"/>
      <c r="DS168" s="15"/>
      <c r="DT168" s="25">
        <v>1869.2</v>
      </c>
      <c r="DU168" s="16">
        <v>0.30049366816913281</v>
      </c>
      <c r="DV168" s="31">
        <v>1195</v>
      </c>
      <c r="DW168" s="16">
        <v>8.6659998181322084</v>
      </c>
      <c r="DX168" s="9">
        <v>52.153178020885804</v>
      </c>
      <c r="DY168" s="18">
        <v>6.1768576744013225E-2</v>
      </c>
      <c r="DZ168" s="15">
        <v>1</v>
      </c>
      <c r="EA168" s="9">
        <v>49.119157567101048</v>
      </c>
      <c r="EB168" s="15">
        <v>7.6127768674338347E-3</v>
      </c>
      <c r="EC168" s="15">
        <v>1</v>
      </c>
      <c r="ED168" s="9">
        <v>48.28450884224177</v>
      </c>
      <c r="EE168" s="15">
        <v>-3.5090695873687891E-2</v>
      </c>
      <c r="EF168" s="15">
        <v>1</v>
      </c>
      <c r="EG168" s="9">
        <v>49.69268511309177</v>
      </c>
      <c r="EH168" s="15">
        <v>-5.9511872857142588E-3</v>
      </c>
      <c r="EI168" s="15">
        <v>0</v>
      </c>
      <c r="EJ168" s="16">
        <v>-0.15122023490224956</v>
      </c>
      <c r="EK168" s="16">
        <v>8.1761986390317389</v>
      </c>
      <c r="EL168" s="16">
        <v>-0.17992010327616548</v>
      </c>
      <c r="EM168" s="16">
        <v>-0.52851492454077942</v>
      </c>
      <c r="EP168" s="15"/>
      <c r="ET168" s="25">
        <v>1954.45</v>
      </c>
      <c r="EU168" s="16">
        <v>-0.15122023490224956</v>
      </c>
      <c r="EV168" s="25">
        <v>1249.5</v>
      </c>
      <c r="EW168" s="16">
        <v>8.1761986390317389</v>
      </c>
      <c r="EX168" s="7">
        <v>187.53372067827013</v>
      </c>
      <c r="EY168" s="7">
        <f t="shared" si="38"/>
        <v>1.2782277791086833</v>
      </c>
      <c r="EZ168" s="7">
        <f t="shared" si="39"/>
        <v>8.9712393270184199E-3</v>
      </c>
      <c r="FA168" s="7">
        <v>351.5464376211338</v>
      </c>
      <c r="FB168" s="7">
        <f t="shared" si="40"/>
        <v>2.3961366552575361</v>
      </c>
      <c r="FC168" s="7">
        <f t="shared" si="41"/>
        <v>1.6817280727184875E-2</v>
      </c>
      <c r="FD168" s="7">
        <v>126.49529613116476</v>
      </c>
      <c r="FE168" s="7">
        <f t="shared" si="42"/>
        <v>0.86219054822053265</v>
      </c>
      <c r="FF168" s="7">
        <f t="shared" si="43"/>
        <v>6.0512827838659737E-3</v>
      </c>
      <c r="FG168" s="7">
        <v>95.271308489434887</v>
      </c>
      <c r="FH168" s="7">
        <f t="shared" si="44"/>
        <v>0.64936819161258874</v>
      </c>
      <c r="FI168" s="7">
        <f t="shared" si="45"/>
        <v>4.5575894637276187E-3</v>
      </c>
      <c r="FJ168" s="7">
        <v>169.92370216497093</v>
      </c>
      <c r="FK168" s="7">
        <f t="shared" si="46"/>
        <v>1.1581980864597845</v>
      </c>
      <c r="FL168" s="7">
        <f t="shared" si="47"/>
        <v>8.1288111489572247E-3</v>
      </c>
      <c r="FM168" s="7">
        <v>141.37949829888163</v>
      </c>
      <c r="FN168" s="7">
        <f t="shared" si="48"/>
        <v>0.96364110661522828</v>
      </c>
      <c r="FO168" s="7">
        <f t="shared" si="49"/>
        <v>6.763313342185647E-3</v>
      </c>
      <c r="FP168" s="7">
        <v>149.29814263460534</v>
      </c>
      <c r="FQ168" s="7">
        <f t="shared" si="50"/>
        <v>1.0176144993799809</v>
      </c>
      <c r="FR168" s="7">
        <f t="shared" si="51"/>
        <v>7.1421255004704576E-3</v>
      </c>
      <c r="FS168" s="7">
        <v>36.967656933946166</v>
      </c>
      <c r="FT168" s="7">
        <f t="shared" si="52"/>
        <v>0.25197114337957582</v>
      </c>
      <c r="FU168" s="7">
        <f t="shared" si="53"/>
        <v>1.768459008406862E-3</v>
      </c>
      <c r="FV168" s="7">
        <v>138.70746245888327</v>
      </c>
      <c r="FW168" s="7">
        <f t="shared" si="54"/>
        <v>0.94542853969602647</v>
      </c>
      <c r="FX168" s="7">
        <f t="shared" si="55"/>
        <v>6.6354884746135856E-3</v>
      </c>
      <c r="FY168" s="7">
        <v>146.71385158679513</v>
      </c>
      <c r="FZ168" s="14">
        <v>142.48062419414919</v>
      </c>
      <c r="GA168" s="14">
        <f t="shared" si="56"/>
        <v>1.0297108987035148</v>
      </c>
      <c r="GR168" s="7"/>
      <c r="GS168" s="7"/>
      <c r="GT168" s="7"/>
      <c r="GU168" s="7"/>
      <c r="GV168" s="7"/>
      <c r="GW168" s="7"/>
      <c r="GX168" s="7"/>
      <c r="GY168" s="7"/>
      <c r="GZ168" s="7"/>
    </row>
    <row r="169" spans="1:208">
      <c r="A169" s="5">
        <v>168</v>
      </c>
      <c r="B169" s="40" t="s">
        <v>222</v>
      </c>
      <c r="C169" s="35">
        <f>((1+'Teste IPCA e Camb trim'!CO169/100)*(1+'Teste IPCA e Camb trim'!CO170/100)*(1+CO171/100)-1)*100</f>
        <v>0.86170801071678849</v>
      </c>
      <c r="D169" s="35">
        <f>((1+'Teste IPCA e Camb trim'!CP169/100)*(1+'Teste IPCA e Camb trim'!CP170/100)*(1+CP171/100)-1)*100</f>
        <v>-10.628645729868003</v>
      </c>
      <c r="E169" s="35">
        <f>((1+'Teste IPCA e Camb trim'!CQ169/100)*(1+'Teste IPCA e Camb trim'!CQ170/100)*(1+CQ171/100)-1)*100</f>
        <v>0.89402829331965972</v>
      </c>
      <c r="F169" s="35">
        <f>((1+'Teste IPCA e Camb trim'!CR169/100)*(1+'Teste IPCA e Camb trim'!CR170/100)*(1+CR171/100)-1)*100</f>
        <v>0.23534309906581008</v>
      </c>
      <c r="G169" s="35">
        <f>((1+'Teste IPCA e Camb trim'!CS169/100)*(1+'Teste IPCA e Camb trim'!CS170/100)*(1+CS171/100)-1)*100</f>
        <v>1.2552290882519745</v>
      </c>
      <c r="H169" s="35">
        <f>((1+'Teste IPCA e Camb trim'!CT169/100)*(1+'Teste IPCA e Camb trim'!CT170/100)*(1+CT171/100)-1)*100</f>
        <v>1.9497176043397957</v>
      </c>
      <c r="I169" s="35">
        <f>((1+'Teste IPCA e Camb trim'!CU169/100)*(1+'Teste IPCA e Camb trim'!CU170/100)*(1+CU171/100)-1)*100</f>
        <v>0.7628217768119061</v>
      </c>
      <c r="J169" s="35">
        <f>((1+'Teste IPCA e Camb trim'!CV169/100)*(1+'Teste IPCA e Camb trim'!CV170/100)*(1+CV171/100)-1)*100</f>
        <v>0.79536059656337699</v>
      </c>
      <c r="K169" s="35">
        <f>((1+'Teste IPCA e Camb trim'!CW169/100)*(1+'Teste IPCA e Camb trim'!CW170/100)*(1+CW171/100)-1)*100</f>
        <v>1.2587060706387598</v>
      </c>
      <c r="L169" s="35">
        <f>((1+'Teste IPCA e Camb trim'!CX169/100)*(1+'Teste IPCA e Camb trim'!CX170/100)*(1+CX171/100)-1)*100</f>
        <v>0.62714144971374175</v>
      </c>
      <c r="M169" s="35">
        <f>((1+'Teste IPCA e Camb trim'!CY169/100)*(1+'Teste IPCA e Camb trim'!CY170/100)*(1+CY171/100)-1)*100</f>
        <v>0.62101725200001123</v>
      </c>
      <c r="N169" s="35">
        <f>AVERAGE(CZ169:CZ171)</f>
        <v>2.2879877203714161</v>
      </c>
      <c r="O169" s="39">
        <f>(N169-N166)/N166</f>
        <v>0.10546072554754669</v>
      </c>
      <c r="P169" s="37">
        <f>IF(O169&gt;0,1,0)</f>
        <v>1</v>
      </c>
      <c r="Q169" s="35">
        <v>2.0697141630591633</v>
      </c>
      <c r="R169" s="35">
        <v>3.7226077952876503E-2</v>
      </c>
      <c r="S169" s="35">
        <v>1</v>
      </c>
      <c r="T169" s="35">
        <f>((1+'Teste IPCA e Camb trim'!DL169/100)*(1+'Teste IPCA e Camb trim'!DL170/100)*(1+DL171/100)-1)*100</f>
        <v>2.0757543334046558</v>
      </c>
      <c r="U169" s="35">
        <f>((1+'Teste IPCA e Camb trim'!DM169/100)*(1+'Teste IPCA e Camb trim'!DM170/100)*(1+DM171/100)-1)*100</f>
        <v>-0.10041841004183594</v>
      </c>
      <c r="V169" s="35">
        <f>((1+'Teste IPCA e Camb trim'!DN169/100)*(1+'Teste IPCA e Camb trim'!DN170/100)*(1+DN171/100)-1)*100</f>
        <v>-0.75171821305841657</v>
      </c>
      <c r="W169" s="35">
        <f>((1+'Teste IPCA e Camb trim'!DO169/100)*(1+'Teste IPCA e Camb trim'!DO170/100)*(1+DO171/100)-1)*100</f>
        <v>8.4500636710933108</v>
      </c>
      <c r="AB169" s="35">
        <f>AVERAGE(DT169:DT171)</f>
        <v>1879.8</v>
      </c>
      <c r="AC169" s="39">
        <f>(AB169-AB166)/AB166</f>
        <v>7.8996282527881122E-3</v>
      </c>
      <c r="AD169" s="35">
        <f>AVERAGE(DV169:DV171)</f>
        <v>1192.5666666666666</v>
      </c>
      <c r="AE169" s="39">
        <f>(AD169-AD166)/AD166</f>
        <v>5.4093868772281145E-2</v>
      </c>
      <c r="AF169" s="35">
        <f>AVERAGE(DX169:DX171)</f>
        <v>54.751052569996965</v>
      </c>
      <c r="AG169" s="39">
        <f>(AF169-AF166)/AF166</f>
        <v>9.5573047683680412E-2</v>
      </c>
      <c r="AH169" s="37">
        <f>IF(AG169&gt;0,1,0)</f>
        <v>1</v>
      </c>
      <c r="AI169" s="35">
        <v>49.97480787406608</v>
      </c>
      <c r="AJ169" s="39">
        <f>(AI169-AI166)/AI166</f>
        <v>2.7399448641719292E-2</v>
      </c>
      <c r="AK169" s="37">
        <f>IF(AJ169&gt;0,1,0)</f>
        <v>1</v>
      </c>
      <c r="AL169" s="35">
        <f>((1+'Teste IPCA e Camb trim'!EJ169/100)*(1+'Teste IPCA e Camb trim'!EJ170/100)*(1+EJ171/100)-1)*100</f>
        <v>1.8972089334595488</v>
      </c>
      <c r="AM169" s="35">
        <f>((1+'Teste IPCA e Camb trim'!EK169/100)*(1+'Teste IPCA e Camb trim'!EK170/100)*(1+EK171/100)-1)*100</f>
        <v>-0.27531012404962141</v>
      </c>
      <c r="AN169" s="35">
        <f>((1+'Teste IPCA e Camb trim'!EL169/100)*(1+'Teste IPCA e Camb trim'!EL170/100)*(1+EL171/100)-1)*100</f>
        <v>-1.3401221995926749</v>
      </c>
      <c r="AO169" s="35">
        <f>((1+'Teste IPCA e Camb trim'!EM169/100)*(1+'Teste IPCA e Camb trim'!EM170/100)*(1+EM171/100)-1)*100</f>
        <v>7.8076886584955707</v>
      </c>
      <c r="AQ169" s="39"/>
      <c r="AV169" s="35">
        <f>AVERAGE(ET169:ET171)</f>
        <v>1966.7933333333333</v>
      </c>
      <c r="AW169" s="39">
        <f>(AV169-AV166)/AV166</f>
        <v>4.1730061642040843E-3</v>
      </c>
      <c r="AX169" s="35">
        <f>AVERAGE(EV169:EV171)</f>
        <v>1247.7833333333333</v>
      </c>
      <c r="AY169" s="39">
        <f>(AX169-AX166)/AX166</f>
        <v>5.0343300794347769E-2</v>
      </c>
      <c r="AZ169" s="35">
        <f>L169+AZ166</f>
        <v>91.950124783525652</v>
      </c>
      <c r="BA169" s="35">
        <f>M169+BA166</f>
        <v>90.179998990000101</v>
      </c>
      <c r="BB169" s="35">
        <f>AZ169/$BA169</f>
        <v>1.0196288069788273</v>
      </c>
      <c r="BD169" s="35">
        <f>C169+BD166</f>
        <v>109.69171813571459</v>
      </c>
      <c r="BE169" s="35">
        <f>BD169/$AZ169</f>
        <v>1.1929480073459089</v>
      </c>
      <c r="BF169" s="35">
        <f>BD169/$BA169</f>
        <v>1.2163641535178784</v>
      </c>
      <c r="BG169" s="35">
        <f>D169+BG166</f>
        <v>154.23524195850257</v>
      </c>
      <c r="BH169" s="35">
        <f>BG169/$AZ169</f>
        <v>1.677379365407194</v>
      </c>
      <c r="BI169" s="35">
        <f>BG169/$BA169</f>
        <v>1.7103043212010398</v>
      </c>
      <c r="BJ169" s="35">
        <f>E169+BJ166</f>
        <v>83.535166307628984</v>
      </c>
      <c r="BK169" s="35">
        <f>BJ169/$AZ169</f>
        <v>0.90848344691529614</v>
      </c>
      <c r="BL169" s="35">
        <f>BJ169/$BA169</f>
        <v>0.92631589313825613</v>
      </c>
      <c r="BM169" s="35">
        <f>F169+BM166</f>
        <v>68.161616362667459</v>
      </c>
      <c r="BN169" s="35">
        <f>BM169/$AZ169</f>
        <v>0.74128900339327997</v>
      </c>
      <c r="BO169" s="35">
        <f>BM169/$BA169</f>
        <v>0.75583962215641387</v>
      </c>
      <c r="BP169" s="35">
        <f>G169+BP166</f>
        <v>101.64317667501138</v>
      </c>
      <c r="BQ169" s="35">
        <f>BP169/$AZ169</f>
        <v>1.1054164082355045</v>
      </c>
      <c r="BR169" s="35">
        <f>BP169/$BA169</f>
        <v>1.1271144135439879</v>
      </c>
      <c r="BS169" s="35">
        <f>H169+BS166</f>
        <v>90.946343529369173</v>
      </c>
      <c r="BT169" s="35">
        <f>BS169/$AZ169</f>
        <v>0.98908341607453343</v>
      </c>
      <c r="BU169" s="35">
        <f>BS169/$BA169</f>
        <v>1.0084979435346195</v>
      </c>
      <c r="BV169" s="35">
        <f>I169+BV166</f>
        <v>95.17709966833003</v>
      </c>
      <c r="BW169" s="35">
        <f>BV169/$AZ169</f>
        <v>1.0350948396470534</v>
      </c>
      <c r="BX169" s="35">
        <f>BV169/$BA169</f>
        <v>1.0554125164592656</v>
      </c>
      <c r="BY169" s="35">
        <f>J169+BY166</f>
        <v>33.254339933892503</v>
      </c>
      <c r="BZ169" s="35">
        <f>BY169/$AZ169</f>
        <v>0.36165627846815662</v>
      </c>
      <c r="CA169" s="35">
        <f>BY169/$BA169</f>
        <v>0.36875515975088907</v>
      </c>
      <c r="CB169" s="35">
        <f>K169+CB166</f>
        <v>89.213719454586453</v>
      </c>
      <c r="CC169" s="35">
        <f>CB169/$AZ169</f>
        <v>0.97024033044673508</v>
      </c>
      <c r="CD169" s="35">
        <f>CB169/$BA169</f>
        <v>0.98928499061614761</v>
      </c>
      <c r="CO169" s="7">
        <v>0.22198137417535069</v>
      </c>
      <c r="CP169" s="7">
        <v>-5.3542020719777756</v>
      </c>
      <c r="CQ169" s="7">
        <v>9.1587197521336705E-3</v>
      </c>
      <c r="CR169" s="7">
        <v>-2.3553597247438773E-2</v>
      </c>
      <c r="CS169" s="7">
        <v>0.3040368667080573</v>
      </c>
      <c r="CT169" s="7">
        <v>0.15863661178983079</v>
      </c>
      <c r="CU169" s="7">
        <v>0.20777966946978754</v>
      </c>
      <c r="CV169" s="7">
        <v>0.19671347143055407</v>
      </c>
      <c r="CW169" s="7">
        <v>1.569576313428378</v>
      </c>
      <c r="CX169" s="7">
        <v>3.2114445771069811E-2</v>
      </c>
      <c r="CY169" s="7">
        <v>0.03</v>
      </c>
      <c r="CZ169" s="8">
        <v>2.2518652173913045</v>
      </c>
      <c r="DA169" s="15">
        <v>3.6453027683192918E-2</v>
      </c>
      <c r="DB169" s="15">
        <v>1</v>
      </c>
      <c r="DC169" s="8">
        <v>2.0345547619047619</v>
      </c>
      <c r="DD169" s="15">
        <v>1.630034675538683E-2</v>
      </c>
      <c r="DE169" s="15">
        <v>1</v>
      </c>
      <c r="DF169" s="8">
        <v>1.9825549999999996</v>
      </c>
      <c r="DG169" s="15">
        <v>4.8612704799744222E-3</v>
      </c>
      <c r="DH169" s="15">
        <v>1</v>
      </c>
      <c r="DI169" s="8">
        <v>2.0307772727272728</v>
      </c>
      <c r="DJ169" s="15">
        <v>-2.2451494534127425E-2</v>
      </c>
      <c r="DK169" s="15">
        <v>0</v>
      </c>
      <c r="DL169" s="16">
        <v>-1.1127755189385802</v>
      </c>
      <c r="DM169" s="16">
        <v>-0.22594142259414474</v>
      </c>
      <c r="DN169" s="16">
        <v>6.4432989690721421E-2</v>
      </c>
      <c r="DO169" s="16">
        <v>2.7287611424409164E-2</v>
      </c>
      <c r="DP169" s="15"/>
      <c r="DQ169" s="15"/>
      <c r="DR169" s="15"/>
      <c r="DS169" s="15"/>
      <c r="DT169" s="25">
        <v>1848.4</v>
      </c>
      <c r="DU169" s="16">
        <v>-1.1127755189385802</v>
      </c>
      <c r="DV169" s="31">
        <v>1192.3</v>
      </c>
      <c r="DW169" s="16">
        <v>-0.22594142259414474</v>
      </c>
      <c r="DX169" s="9">
        <v>53.977435144712814</v>
      </c>
      <c r="DY169" s="18">
        <v>3.4978829537414775E-2</v>
      </c>
      <c r="DZ169" s="15">
        <v>1</v>
      </c>
      <c r="EA169" s="9">
        <v>52.153178020885804</v>
      </c>
      <c r="EB169" s="15">
        <v>9.6001950124158519E-3</v>
      </c>
      <c r="EC169" s="15">
        <v>1</v>
      </c>
      <c r="ED169" s="9">
        <v>48.652088034211395</v>
      </c>
      <c r="EE169" s="15">
        <v>6.9985837039099564E-3</v>
      </c>
      <c r="EF169" s="15">
        <v>1</v>
      </c>
      <c r="EG169" s="9">
        <v>47.948934212641326</v>
      </c>
      <c r="EH169" s="15">
        <v>-3.383239567473327E-2</v>
      </c>
      <c r="EI169" s="15">
        <v>0</v>
      </c>
      <c r="EJ169" s="16">
        <v>-0.8580419043720755</v>
      </c>
      <c r="EK169" s="16">
        <v>3.1212484994003198E-2</v>
      </c>
      <c r="EL169" s="16">
        <v>-0.33553971486761647</v>
      </c>
      <c r="EM169" s="16">
        <v>-0.37175362481347562</v>
      </c>
      <c r="EP169" s="15"/>
      <c r="ET169" s="25">
        <v>1937.68</v>
      </c>
      <c r="EU169" s="16">
        <v>-0.8580419043720755</v>
      </c>
      <c r="EV169" s="25">
        <v>1249.8900000000001</v>
      </c>
      <c r="EW169" s="16">
        <v>3.1212484994003198E-2</v>
      </c>
      <c r="EX169" s="7">
        <v>188.17199198264927</v>
      </c>
      <c r="EY169" s="7">
        <f t="shared" si="38"/>
        <v>1.2818859645216045</v>
      </c>
      <c r="EZ169" s="7">
        <f t="shared" si="39"/>
        <v>8.9923232195528741E-3</v>
      </c>
      <c r="FA169" s="7">
        <v>327.36972890208119</v>
      </c>
      <c r="FB169" s="7">
        <f t="shared" si="40"/>
        <v>2.2301441158550057</v>
      </c>
      <c r="FC169" s="7">
        <f t="shared" si="41"/>
        <v>1.5644275131318979E-2</v>
      </c>
      <c r="FD169" s="7">
        <v>126.5160402005892</v>
      </c>
      <c r="FE169" s="7">
        <f t="shared" si="42"/>
        <v>0.86186650048823632</v>
      </c>
      <c r="FF169" s="7">
        <f t="shared" si="43"/>
        <v>6.0459216802389183E-3</v>
      </c>
      <c r="FG169" s="7">
        <v>95.22531507189349</v>
      </c>
      <c r="FH169" s="7">
        <f t="shared" si="44"/>
        <v>0.64870437715865481</v>
      </c>
      <c r="FI169" s="7">
        <f t="shared" si="45"/>
        <v>4.5506071482156732E-3</v>
      </c>
      <c r="FJ169" s="7">
        <v>170.7443697315357</v>
      </c>
      <c r="FK169" s="7">
        <f t="shared" si="46"/>
        <v>1.1631635971634122</v>
      </c>
      <c r="FL169" s="7">
        <f t="shared" si="47"/>
        <v>8.159495705856069E-3</v>
      </c>
      <c r="FM169" s="7">
        <v>141.76241455653829</v>
      </c>
      <c r="FN169" s="7">
        <f t="shared" si="48"/>
        <v>0.96572953074480794</v>
      </c>
      <c r="FO169" s="7">
        <f t="shared" si="49"/>
        <v>6.7745121824196999E-3</v>
      </c>
      <c r="FP169" s="7">
        <v>149.81613349136586</v>
      </c>
      <c r="FQ169" s="7">
        <f t="shared" si="50"/>
        <v>1.0205939617155406</v>
      </c>
      <c r="FR169" s="7">
        <f t="shared" si="51"/>
        <v>7.1593815937403826E-3</v>
      </c>
      <c r="FS169" s="7">
        <v>37.237090766638033</v>
      </c>
      <c r="FT169" s="7">
        <f t="shared" si="52"/>
        <v>0.2536706101180653</v>
      </c>
      <c r="FU169" s="7">
        <f t="shared" si="53"/>
        <v>1.7794781912087766E-3</v>
      </c>
      <c r="FV169" s="7">
        <v>142.45415824802384</v>
      </c>
      <c r="FW169" s="7">
        <f t="shared" si="54"/>
        <v>0.97044190329195856</v>
      </c>
      <c r="FX169" s="7">
        <f t="shared" si="55"/>
        <v>6.8075690831485725E-3</v>
      </c>
      <c r="FY169" s="7">
        <v>146.7930823728727</v>
      </c>
      <c r="FZ169" s="14">
        <v>142.55336838140744</v>
      </c>
      <c r="GA169" s="14">
        <f t="shared" si="56"/>
        <v>1.0297412403481181</v>
      </c>
      <c r="GR169" s="7"/>
      <c r="GS169" s="7"/>
      <c r="GT169" s="7"/>
      <c r="GU169" s="7"/>
      <c r="GV169" s="7"/>
      <c r="GW169" s="7"/>
      <c r="GX169" s="7"/>
      <c r="GY169" s="7"/>
      <c r="GZ169" s="7"/>
    </row>
    <row r="170" spans="1:208">
      <c r="A170" s="5">
        <v>169</v>
      </c>
      <c r="B170" s="6"/>
      <c r="P170" s="37"/>
      <c r="AG170" s="39"/>
      <c r="AH170" s="37"/>
      <c r="AJ170" s="39"/>
      <c r="AK170" s="37"/>
      <c r="AQ170" s="39"/>
      <c r="CO170" s="7">
        <v>0.26678832604509761</v>
      </c>
      <c r="CP170" s="7">
        <v>-3.4596771978022356</v>
      </c>
      <c r="CQ170" s="7">
        <v>0.40098811253956868</v>
      </c>
      <c r="CR170" s="7">
        <v>9.6156170454375633E-2</v>
      </c>
      <c r="CS170" s="7">
        <v>0.54208233008732343</v>
      </c>
      <c r="CT170" s="7">
        <v>0.45939578613227727</v>
      </c>
      <c r="CU170" s="7">
        <v>0.13365924425292608</v>
      </c>
      <c r="CV170" s="7">
        <v>-0.52186511240633893</v>
      </c>
      <c r="CW170" s="7">
        <v>0.31034953362787387</v>
      </c>
      <c r="CX170" s="7">
        <v>0.2407880415760344</v>
      </c>
      <c r="CY170" s="7">
        <v>0.24</v>
      </c>
      <c r="CZ170" s="8">
        <v>2.3418931818181821</v>
      </c>
      <c r="DA170" s="15">
        <v>3.9979286385164459E-2</v>
      </c>
      <c r="DB170" s="15">
        <v>1</v>
      </c>
      <c r="DC170" s="8">
        <v>2.1726650000000003</v>
      </c>
      <c r="DD170" s="15">
        <v>6.7882290848705784E-2</v>
      </c>
      <c r="DE170" s="15">
        <v>1</v>
      </c>
      <c r="DF170" s="8">
        <v>2.0019227272727269</v>
      </c>
      <c r="DG170" s="15">
        <v>9.7690743877103525E-3</v>
      </c>
      <c r="DH170" s="15">
        <v>1</v>
      </c>
      <c r="DI170" s="8">
        <v>1.9729638888888887</v>
      </c>
      <c r="DJ170" s="15">
        <v>-2.8468599001377659E-2</v>
      </c>
      <c r="DK170" s="15">
        <v>1</v>
      </c>
      <c r="DL170" s="16">
        <v>1.8718892014715438</v>
      </c>
      <c r="DM170" s="16">
        <v>-5.8710056193911342E-2</v>
      </c>
      <c r="DN170" s="16">
        <v>0.30049366816913281</v>
      </c>
      <c r="DO170" s="16">
        <v>8.6659998181322084</v>
      </c>
      <c r="DP170" s="15"/>
      <c r="DQ170" s="15"/>
      <c r="DR170" s="15"/>
      <c r="DS170" s="15"/>
      <c r="DT170" s="25">
        <v>1883</v>
      </c>
      <c r="DU170" s="16">
        <v>1.8718892014715438</v>
      </c>
      <c r="DV170" s="31">
        <v>1191.5999999999999</v>
      </c>
      <c r="DW170" s="16">
        <v>-5.8710056193911342E-2</v>
      </c>
      <c r="DX170" s="9">
        <v>56.05751207505665</v>
      </c>
      <c r="DY170" s="18">
        <v>3.8536046123109964E-2</v>
      </c>
      <c r="DZ170" s="15">
        <v>1</v>
      </c>
      <c r="EA170" s="9">
        <v>53.977435144712814</v>
      </c>
      <c r="EB170" s="15">
        <v>6.1768576744013225E-2</v>
      </c>
      <c r="EC170" s="15">
        <v>1</v>
      </c>
      <c r="ED170" s="9">
        <v>49.119157567101048</v>
      </c>
      <c r="EE170" s="15">
        <v>7.6127768674338347E-3</v>
      </c>
      <c r="EF170" s="15">
        <v>1</v>
      </c>
      <c r="EG170" s="9">
        <v>48.28450884224177</v>
      </c>
      <c r="EH170" s="15">
        <v>-3.5090695873687891E-2</v>
      </c>
      <c r="EI170" s="15">
        <v>1</v>
      </c>
      <c r="EJ170" s="16">
        <v>1.7283555592254585</v>
      </c>
      <c r="EK170" s="16">
        <v>-0.19921753114273688</v>
      </c>
      <c r="EL170" s="16">
        <v>-0.15122023490224956</v>
      </c>
      <c r="EM170" s="16">
        <v>8.1761986390317389</v>
      </c>
      <c r="EP170" s="15"/>
      <c r="ET170" s="25">
        <v>1971.17</v>
      </c>
      <c r="EU170" s="16">
        <v>1.7283555592254585</v>
      </c>
      <c r="EV170" s="25">
        <v>1247.4000000000001</v>
      </c>
      <c r="EW170" s="16">
        <v>-0.19921753114273688</v>
      </c>
      <c r="EX170" s="7">
        <v>188.94080121619058</v>
      </c>
      <c r="EY170" s="7">
        <f t="shared" si="38"/>
        <v>1.2819338028826219</v>
      </c>
      <c r="EZ170" s="7">
        <f t="shared" si="39"/>
        <v>8.9560859083714622E-3</v>
      </c>
      <c r="FA170" s="7">
        <v>312.58411584094665</v>
      </c>
      <c r="FB170" s="7">
        <f t="shared" si="40"/>
        <v>2.1208343659037538</v>
      </c>
      <c r="FC170" s="7">
        <f t="shared" si="41"/>
        <v>1.4816970061752652E-2</v>
      </c>
      <c r="FD170" s="7">
        <v>127.42434259478892</v>
      </c>
      <c r="FE170" s="7">
        <f t="shared" si="42"/>
        <v>0.86455424678467063</v>
      </c>
      <c r="FF170" s="7">
        <f t="shared" si="43"/>
        <v>6.0401107211928854E-3</v>
      </c>
      <c r="FG170" s="7">
        <v>95.413036258624118</v>
      </c>
      <c r="FH170" s="7">
        <f t="shared" si="44"/>
        <v>0.64736253698660795</v>
      </c>
      <c r="FI170" s="7">
        <f t="shared" si="45"/>
        <v>4.5227253404786201E-3</v>
      </c>
      <c r="FJ170" s="7">
        <v>172.21202711955664</v>
      </c>
      <c r="FK170" s="7">
        <f t="shared" si="46"/>
        <v>1.1684316855145254</v>
      </c>
      <c r="FL170" s="7">
        <f t="shared" si="47"/>
        <v>8.1631161687133746E-3</v>
      </c>
      <c r="FM170" s="7">
        <v>142.87306090146265</v>
      </c>
      <c r="FN170" s="7">
        <f t="shared" si="48"/>
        <v>0.96937138570362835</v>
      </c>
      <c r="FO170" s="7">
        <f t="shared" si="49"/>
        <v>6.7724038386042266E-3</v>
      </c>
      <c r="FP170" s="7">
        <v>150.15003584741228</v>
      </c>
      <c r="FQ170" s="7">
        <f t="shared" si="50"/>
        <v>1.0187445232466876</v>
      </c>
      <c r="FR170" s="7">
        <f t="shared" si="51"/>
        <v>7.1173436946304486E-3</v>
      </c>
      <c r="FS170" s="7">
        <v>36.520898268645531</v>
      </c>
      <c r="FT170" s="7">
        <f t="shared" si="52"/>
        <v>0.24778858616485155</v>
      </c>
      <c r="FU170" s="7">
        <f t="shared" si="53"/>
        <v>1.7311470060435822E-3</v>
      </c>
      <c r="FV170" s="7">
        <v>143.20661359740802</v>
      </c>
      <c r="FW170" s="7">
        <f t="shared" si="54"/>
        <v>0.97163448860793833</v>
      </c>
      <c r="FX170" s="7">
        <f t="shared" si="55"/>
        <v>6.7882147517612929E-3</v>
      </c>
      <c r="FY170" s="7">
        <v>147.38733060266344</v>
      </c>
      <c r="FZ170" s="14">
        <v>143.13549646552281</v>
      </c>
      <c r="GA170" s="14">
        <f t="shared" si="56"/>
        <v>1.0297049595811809</v>
      </c>
      <c r="GR170" s="7"/>
      <c r="GS170" s="7"/>
      <c r="GT170" s="7"/>
      <c r="GU170" s="7"/>
      <c r="GV170" s="7"/>
      <c r="GW170" s="7"/>
      <c r="GX170" s="7"/>
      <c r="GY170" s="7"/>
      <c r="GZ170" s="7"/>
    </row>
    <row r="171" spans="1:208">
      <c r="A171" s="5">
        <v>170</v>
      </c>
      <c r="B171" s="6"/>
      <c r="P171" s="37"/>
      <c r="AG171" s="39"/>
      <c r="AH171" s="37"/>
      <c r="AJ171" s="39"/>
      <c r="AK171" s="37"/>
      <c r="AQ171" s="39"/>
      <c r="CO171" s="7">
        <v>0.37053284346475479</v>
      </c>
      <c r="CP171" s="7">
        <v>-2.188874712734723</v>
      </c>
      <c r="CQ171" s="7">
        <v>0.48186819155906502</v>
      </c>
      <c r="CR171" s="7">
        <v>0.16264512638528572</v>
      </c>
      <c r="CS171" s="7">
        <v>0.4040364721256795</v>
      </c>
      <c r="CT171" s="7">
        <v>1.3227716392649969</v>
      </c>
      <c r="CU171" s="7">
        <v>0.41967106054616732</v>
      </c>
      <c r="CV171" s="7">
        <v>1.1252090032154216</v>
      </c>
      <c r="CW171" s="7">
        <v>-0.61450870738284369</v>
      </c>
      <c r="CX171" s="7">
        <v>0.35319747680251368</v>
      </c>
      <c r="CY171" s="7">
        <v>0.35</v>
      </c>
      <c r="CZ171" s="8">
        <v>2.2702047619047621</v>
      </c>
      <c r="DA171" s="15">
        <v>-3.061131074209078E-2</v>
      </c>
      <c r="DB171" s="15">
        <v>0</v>
      </c>
      <c r="DC171" s="8">
        <v>2.2518652173913045</v>
      </c>
      <c r="DD171" s="15">
        <v>3.6453027683192918E-2</v>
      </c>
      <c r="DE171" s="15">
        <v>1</v>
      </c>
      <c r="DF171" s="8">
        <v>2.0345547619047619</v>
      </c>
      <c r="DG171" s="15">
        <v>1.630034675538683E-2</v>
      </c>
      <c r="DH171" s="15">
        <v>1</v>
      </c>
      <c r="DI171" s="8">
        <v>1.9825549999999996</v>
      </c>
      <c r="DJ171" s="15">
        <v>4.8612704799744222E-3</v>
      </c>
      <c r="DK171" s="15">
        <v>1</v>
      </c>
      <c r="DL171" s="16">
        <v>1.3276686139139571</v>
      </c>
      <c r="DM171" s="16">
        <v>0.18462571332662492</v>
      </c>
      <c r="DN171" s="16">
        <v>-1.1127755189385802</v>
      </c>
      <c r="DO171" s="16">
        <v>-0.22594142259414474</v>
      </c>
      <c r="DP171" s="15"/>
      <c r="DQ171" s="15"/>
      <c r="DR171" s="15"/>
      <c r="DS171" s="15"/>
      <c r="DT171" s="25">
        <v>1908</v>
      </c>
      <c r="DU171" s="16">
        <v>1.3276686139139571</v>
      </c>
      <c r="DV171" s="31">
        <v>1193.8</v>
      </c>
      <c r="DW171" s="16">
        <v>0.18462571332662492</v>
      </c>
      <c r="DX171" s="9">
        <v>54.218210490221416</v>
      </c>
      <c r="DY171" s="18">
        <v>-3.2810974243247623E-2</v>
      </c>
      <c r="DZ171" s="15">
        <v>0</v>
      </c>
      <c r="EA171" s="9">
        <v>56.05751207505665</v>
      </c>
      <c r="EB171" s="15">
        <v>3.4978829537414775E-2</v>
      </c>
      <c r="EC171" s="15">
        <v>1</v>
      </c>
      <c r="ED171" s="9">
        <v>52.153178020885804</v>
      </c>
      <c r="EE171" s="15">
        <v>9.6001950124158519E-3</v>
      </c>
      <c r="EF171" s="15">
        <v>1</v>
      </c>
      <c r="EG171" s="9">
        <v>48.652088034211395</v>
      </c>
      <c r="EH171" s="15">
        <v>6.9985837039099564E-3</v>
      </c>
      <c r="EI171" s="15">
        <v>1</v>
      </c>
      <c r="EJ171" s="16">
        <v>1.0328890963235082</v>
      </c>
      <c r="EK171" s="16">
        <v>-0.10742344075678201</v>
      </c>
      <c r="EL171" s="16">
        <v>-0.8580419043720755</v>
      </c>
      <c r="EM171" s="16">
        <v>3.1212484994003198E-2</v>
      </c>
      <c r="EP171" s="15"/>
      <c r="ET171" s="25">
        <v>1991.53</v>
      </c>
      <c r="EU171" s="16">
        <v>1.0328890963235082</v>
      </c>
      <c r="EV171" s="25">
        <v>1246.06</v>
      </c>
      <c r="EW171" s="16">
        <v>-0.10742344075678201</v>
      </c>
      <c r="EX171" s="7">
        <v>190.01142178286679</v>
      </c>
      <c r="EY171" s="7">
        <f t="shared" si="38"/>
        <v>1.2816000041877964</v>
      </c>
      <c r="EZ171" s="7">
        <f t="shared" si="39"/>
        <v>8.9008362933625223E-3</v>
      </c>
      <c r="FA171" s="7">
        <v>303.55316646054399</v>
      </c>
      <c r="FB171" s="7">
        <f t="shared" si="40"/>
        <v>2.0474229167740008</v>
      </c>
      <c r="FC171" s="7">
        <f t="shared" si="41"/>
        <v>1.4219550675667601E-2</v>
      </c>
      <c r="FD171" s="7">
        <v>128.52022816161553</v>
      </c>
      <c r="FE171" s="7">
        <f t="shared" si="42"/>
        <v>0.86685065247480264</v>
      </c>
      <c r="FF171" s="7">
        <f t="shared" si="43"/>
        <v>6.0203618315080032E-3</v>
      </c>
      <c r="FG171" s="7">
        <v>95.730866038420274</v>
      </c>
      <c r="FH171" s="7">
        <f t="shared" si="44"/>
        <v>0.64569107038176765</v>
      </c>
      <c r="FI171" s="7">
        <f t="shared" si="45"/>
        <v>4.4843870901798005E-3</v>
      </c>
      <c r="FJ171" s="7">
        <v>173.31186299063228</v>
      </c>
      <c r="FK171" s="7">
        <f t="shared" si="46"/>
        <v>1.1689638562276008</v>
      </c>
      <c r="FL171" s="7">
        <f t="shared" si="47"/>
        <v>8.1185673245480119E-3</v>
      </c>
      <c r="FM171" s="7">
        <v>146.08571687048203</v>
      </c>
      <c r="FN171" s="7">
        <f t="shared" si="48"/>
        <v>0.98532737451401364</v>
      </c>
      <c r="FO171" s="7">
        <f t="shared" si="49"/>
        <v>6.8431941536048965E-3</v>
      </c>
      <c r="FP171" s="7">
        <v>151.19984315580973</v>
      </c>
      <c r="FQ171" s="7">
        <f t="shared" si="50"/>
        <v>1.0198214286461</v>
      </c>
      <c r="FR171" s="7">
        <f t="shared" si="51"/>
        <v>7.082758704104926E-3</v>
      </c>
      <c r="FS171" s="7">
        <v>38.057043707234904</v>
      </c>
      <c r="FT171" s="7">
        <f t="shared" si="52"/>
        <v>0.25668934486634798</v>
      </c>
      <c r="FU171" s="7">
        <f t="shared" si="53"/>
        <v>1.7827323887641374E-3</v>
      </c>
      <c r="FV171" s="7">
        <v>141.71208777992098</v>
      </c>
      <c r="FW171" s="7">
        <f t="shared" si="54"/>
        <v>0.95582786859913116</v>
      </c>
      <c r="FX171" s="7">
        <f t="shared" si="55"/>
        <v>6.6383172247460745E-3</v>
      </c>
      <c r="FY171" s="7">
        <v>148.26109641228115</v>
      </c>
      <c r="FZ171" s="14">
        <v>143.98647070315218</v>
      </c>
      <c r="GA171" s="14">
        <f t="shared" si="56"/>
        <v>1.0296876900187497</v>
      </c>
      <c r="GR171" s="7"/>
      <c r="GS171" s="7"/>
      <c r="GT171" s="7"/>
      <c r="GU171" s="7"/>
      <c r="GV171" s="7"/>
      <c r="GW171" s="7"/>
      <c r="GX171" s="7"/>
      <c r="GY171" s="7"/>
      <c r="GZ171" s="7"/>
    </row>
    <row r="172" spans="1:208">
      <c r="A172" s="5">
        <v>171</v>
      </c>
      <c r="B172" s="40" t="s">
        <v>223</v>
      </c>
      <c r="C172" s="35">
        <f>((1+'Teste IPCA e Camb trim'!CO172/100)*(1+'Teste IPCA e Camb trim'!CO173/100)*(1+CO174/100)-1)*100</f>
        <v>1.5834049211354895</v>
      </c>
      <c r="D172" s="35">
        <f>((1+'Teste IPCA e Camb trim'!CP172/100)*(1+'Teste IPCA e Camb trim'!CP173/100)*(1+CP174/100)-1)*100</f>
        <v>6.1071984874507157</v>
      </c>
      <c r="E172" s="35">
        <f>((1+'Teste IPCA e Camb trim'!CQ172/100)*(1+'Teste IPCA e Camb trim'!CQ173/100)*(1+CQ174/100)-1)*100</f>
        <v>2.202945770004261</v>
      </c>
      <c r="F172" s="35">
        <f>((1+'Teste IPCA e Camb trim'!CR172/100)*(1+'Teste IPCA e Camb trim'!CR173/100)*(1+CR174/100)-1)*100</f>
        <v>1.7317089735048308</v>
      </c>
      <c r="G172" s="35">
        <f>((1+'Teste IPCA e Camb trim'!CS172/100)*(1+'Teste IPCA e Camb trim'!CS173/100)*(1+CS174/100)-1)*100</f>
        <v>1.8028016486925091</v>
      </c>
      <c r="H172" s="35">
        <f>((1+'Teste IPCA e Camb trim'!CT172/100)*(1+'Teste IPCA e Camb trim'!CT173/100)*(1+CT174/100)-1)*100</f>
        <v>3.0229716212269331</v>
      </c>
      <c r="I172" s="35">
        <f>((1+'Teste IPCA e Camb trim'!CU172/100)*(1+'Teste IPCA e Camb trim'!CU173/100)*(1+CU174/100)-1)*100</f>
        <v>2.1781230201942448</v>
      </c>
      <c r="J172" s="35">
        <f>((1+'Teste IPCA e Camb trim'!CV172/100)*(1+'Teste IPCA e Camb trim'!CV173/100)*(1+CV174/100)-1)*100</f>
        <v>0.22463086441035784</v>
      </c>
      <c r="K172" s="35">
        <f>((1+'Teste IPCA e Camb trim'!CW172/100)*(1+'Teste IPCA e Camb trim'!CW173/100)*(1+CW174/100)-1)*100</f>
        <v>2.7388176169133471</v>
      </c>
      <c r="L172" s="35">
        <f>((1+'Teste IPCA e Camb trim'!CX172/100)*(1+'Teste IPCA e Camb trim'!CX173/100)*(1+CX174/100)-1)*100</f>
        <v>2.0487830918646033</v>
      </c>
      <c r="M172" s="35">
        <f>((1+'Teste IPCA e Camb trim'!CY172/100)*(1+'Teste IPCA e Camb trim'!CY173/100)*(1+CY174/100)-1)*100</f>
        <v>2.0433183176000069</v>
      </c>
      <c r="N172" s="35">
        <f>AVERAGE(CZ172:CZ174)</f>
        <v>2.2761853278122843</v>
      </c>
      <c r="O172" s="39">
        <f>(N172-N169)/N169</f>
        <v>-5.1584160413307711E-3</v>
      </c>
      <c r="P172" s="37">
        <f>IF(O172&gt;0,1,0)</f>
        <v>0</v>
      </c>
      <c r="Q172" s="35">
        <v>2.2879877203714161</v>
      </c>
      <c r="R172" s="35">
        <v>0.10546072554754669</v>
      </c>
      <c r="S172" s="35">
        <v>1</v>
      </c>
      <c r="T172" s="35">
        <f>((1+'Teste IPCA e Camb trim'!DL172/100)*(1+'Teste IPCA e Camb trim'!DL173/100)*(1+DL174/100)-1)*100</f>
        <v>3.0870020964360423</v>
      </c>
      <c r="U172" s="35">
        <f>((1+'Teste IPCA e Camb trim'!DM172/100)*(1+'Teste IPCA e Camb trim'!DM173/100)*(1+DM174/100)-1)*100</f>
        <v>0.43558384989110799</v>
      </c>
      <c r="V172" s="35">
        <f>((1+'Teste IPCA e Camb trim'!DN172/100)*(1+'Teste IPCA e Camb trim'!DN173/100)*(1+DN174/100)-1)*100</f>
        <v>3.7275481497511143</v>
      </c>
      <c r="W172" s="35">
        <f>((1+'Teste IPCA e Camb trim'!DO172/100)*(1+'Teste IPCA e Camb trim'!DO173/100)*(1+DO174/100)-1)*100</f>
        <v>0.23484022477564537</v>
      </c>
      <c r="AB172" s="35">
        <f>AVERAGE(DT172:DT174)</f>
        <v>1949.8</v>
      </c>
      <c r="AC172" s="39">
        <f>(AB172-AB169)/AB169</f>
        <v>3.7238004042983296E-2</v>
      </c>
      <c r="AD172" s="35">
        <f>AVERAGE(DV172:DV174)</f>
        <v>1197.8333333333333</v>
      </c>
      <c r="AE172" s="39">
        <f>(AD172-AD169)/AD169</f>
        <v>4.4162450736506568E-3</v>
      </c>
      <c r="AF172" s="35">
        <f>AVERAGE(DX172:DX174)</f>
        <v>53.651302524317053</v>
      </c>
      <c r="AG172" s="39">
        <f>(AF172-AF169)/AF169</f>
        <v>-2.0086372664231918E-2</v>
      </c>
      <c r="AH172" s="37">
        <f>IF(AG172&gt;0,1,0)</f>
        <v>0</v>
      </c>
      <c r="AI172" s="35">
        <v>54.751052569996965</v>
      </c>
      <c r="AJ172" s="39">
        <f>(AI172-AI169)/AI169</f>
        <v>9.5573047683680412E-2</v>
      </c>
      <c r="AK172" s="37">
        <f>IF(AJ172&gt;0,1,0)</f>
        <v>1</v>
      </c>
      <c r="AL172" s="35">
        <f>((1+'Teste IPCA e Camb trim'!EJ172/100)*(1+'Teste IPCA e Camb trim'!EJ173/100)*(1+EJ174/100)-1)*100</f>
        <v>1.0941336560333026</v>
      </c>
      <c r="AM172" s="35">
        <f>((1+'Teste IPCA e Camb trim'!EK172/100)*(1+'Teste IPCA e Camb trim'!EK173/100)*(1+EK174/100)-1)*100</f>
        <v>-1.5063480089241188</v>
      </c>
      <c r="AN172" s="35">
        <f>((1+'Teste IPCA e Camb trim'!EL172/100)*(1+'Teste IPCA e Camb trim'!EL173/100)*(1+EL174/100)-1)*100</f>
        <v>2.6438834069609118</v>
      </c>
      <c r="AO172" s="35">
        <f>((1+'Teste IPCA e Camb trim'!EM172/100)*(1+'Teste IPCA e Camb trim'!EM173/100)*(1+EM174/100)-1)*100</f>
        <v>-0.812071462288666</v>
      </c>
      <c r="AQ172" s="39"/>
      <c r="AV172" s="35">
        <f>AVERAGE(ET172:ET174)</f>
        <v>2010.0199999999998</v>
      </c>
      <c r="AW172" s="39">
        <f>(AV172-AV169)/AV169</f>
        <v>2.1978245468935793E-2</v>
      </c>
      <c r="AX172" s="35">
        <f>AVERAGE(EV172:EV174)</f>
        <v>1234.8866666666665</v>
      </c>
      <c r="AY172" s="39">
        <f>(AX172-AX169)/AX169</f>
        <v>-1.033566190711536E-2</v>
      </c>
      <c r="AZ172" s="35">
        <f>L172+AZ169</f>
        <v>93.998907875390259</v>
      </c>
      <c r="BA172" s="35">
        <f>M172+BA169</f>
        <v>92.223317307600112</v>
      </c>
      <c r="BB172" s="35">
        <f>AZ172/$BA172</f>
        <v>1.0192531630787891</v>
      </c>
      <c r="BD172" s="35">
        <f>C172+BD169</f>
        <v>111.27512305685008</v>
      </c>
      <c r="BE172" s="35">
        <f>BD172/$AZ172</f>
        <v>1.1837916585622681</v>
      </c>
      <c r="BF172" s="35">
        <f>BD172/$BA172</f>
        <v>1.2065833924158778</v>
      </c>
      <c r="BG172" s="35">
        <f>D172+BG169</f>
        <v>160.34244044595329</v>
      </c>
      <c r="BH172" s="35">
        <f>BG172/$AZ172</f>
        <v>1.7057904615073975</v>
      </c>
      <c r="BI172" s="35">
        <f>BG172/$BA172</f>
        <v>1.7386323234410423</v>
      </c>
      <c r="BJ172" s="35">
        <f>E172+BJ169</f>
        <v>85.738112077633247</v>
      </c>
      <c r="BK172" s="35">
        <f>BJ172/$AZ172</f>
        <v>0.91211817259932482</v>
      </c>
      <c r="BL172" s="35">
        <f>BJ172/$BA172</f>
        <v>0.92967933252350687</v>
      </c>
      <c r="BM172" s="35">
        <f>F172+BM169</f>
        <v>69.893325336172296</v>
      </c>
      <c r="BN172" s="35">
        <f>BM172/$AZ172</f>
        <v>0.74355465309050661</v>
      </c>
      <c r="BO172" s="35">
        <f>BM172/$BA172</f>
        <v>0.75787043208445071</v>
      </c>
      <c r="BP172" s="35">
        <f>G172+BP169</f>
        <v>103.44597832370388</v>
      </c>
      <c r="BQ172" s="35">
        <f>BP172/$AZ172</f>
        <v>1.1005019171162833</v>
      </c>
      <c r="BR172" s="35">
        <f>BP172/$BA172</f>
        <v>1.1216900599950432</v>
      </c>
      <c r="BS172" s="35">
        <f>H172+BS169</f>
        <v>93.969315150596103</v>
      </c>
      <c r="BT172" s="35">
        <f>BS172/$AZ172</f>
        <v>0.99968518012109897</v>
      </c>
      <c r="BU172" s="35">
        <f>BS172/$BA172</f>
        <v>1.0189322819214193</v>
      </c>
      <c r="BV172" s="35">
        <f>I172+BV169</f>
        <v>97.355222688524279</v>
      </c>
      <c r="BW172" s="35">
        <f>BV172/$AZ172</f>
        <v>1.0357058915789035</v>
      </c>
      <c r="BX172" s="35">
        <f>BV172/$BA172</f>
        <v>1.0556465060111349</v>
      </c>
      <c r="BY172" s="35">
        <f>J172+BY169</f>
        <v>33.478970798302861</v>
      </c>
      <c r="BZ172" s="35">
        <f>BY172/$AZ172</f>
        <v>0.35616340184169254</v>
      </c>
      <c r="CA172" s="35">
        <f>BY172/$BA172</f>
        <v>0.363020673900047</v>
      </c>
      <c r="CB172" s="35">
        <f>K172+CB169</f>
        <v>91.952537071499805</v>
      </c>
      <c r="CC172" s="35">
        <f>CB172/$AZ172</f>
        <v>0.97822984489773834</v>
      </c>
      <c r="CD172" s="35">
        <f>CB172/$BA172</f>
        <v>0.99706386363009314</v>
      </c>
      <c r="CO172" s="7">
        <v>0.97660926022118399</v>
      </c>
      <c r="CP172" s="7">
        <v>1.6013885049995791</v>
      </c>
      <c r="CQ172" s="7">
        <v>0.91773122793978867</v>
      </c>
      <c r="CR172" s="7">
        <v>0.1898529425277129</v>
      </c>
      <c r="CS172" s="7">
        <v>0.54894276039429979</v>
      </c>
      <c r="CT172" s="7">
        <v>0.48170005148409079</v>
      </c>
      <c r="CU172" s="7">
        <v>0.17289251798806582</v>
      </c>
      <c r="CV172" s="7">
        <v>5.8509988901200849E-2</v>
      </c>
      <c r="CW172" s="7">
        <v>0.54687438082030582</v>
      </c>
      <c r="CX172" s="7">
        <v>0.5728466686133471</v>
      </c>
      <c r="CY172" s="7">
        <v>0.56999999999999995</v>
      </c>
      <c r="CZ172" s="8">
        <v>2.1883521739130436</v>
      </c>
      <c r="DA172" s="15">
        <v>-3.6055156506253683E-2</v>
      </c>
      <c r="DB172" s="15">
        <v>0</v>
      </c>
      <c r="DC172" s="8">
        <v>2.3418931818181821</v>
      </c>
      <c r="DD172" s="15">
        <v>3.9979286385164459E-2</v>
      </c>
      <c r="DE172" s="15">
        <v>0</v>
      </c>
      <c r="DF172" s="8">
        <v>2.1726650000000003</v>
      </c>
      <c r="DG172" s="15">
        <v>6.7882290848705784E-2</v>
      </c>
      <c r="DH172" s="15">
        <v>1</v>
      </c>
      <c r="DI172" s="8">
        <v>2.0019227272727269</v>
      </c>
      <c r="DJ172" s="15">
        <v>9.7690743877103525E-3</v>
      </c>
      <c r="DK172" s="15">
        <v>1</v>
      </c>
      <c r="DL172" s="16">
        <v>0.48742138364779031</v>
      </c>
      <c r="DM172" s="16">
        <v>0.10889596247276589</v>
      </c>
      <c r="DN172" s="16">
        <v>1.8718892014715438</v>
      </c>
      <c r="DO172" s="16">
        <v>-5.8710056193911342E-2</v>
      </c>
      <c r="DP172" s="15"/>
      <c r="DQ172" s="15"/>
      <c r="DR172" s="15"/>
      <c r="DS172" s="15"/>
      <c r="DT172" s="25">
        <v>1917.3</v>
      </c>
      <c r="DU172" s="16">
        <v>0.48742138364779031</v>
      </c>
      <c r="DV172" s="31">
        <v>1195.0999999999999</v>
      </c>
      <c r="DW172" s="16">
        <v>0.10889596247276589</v>
      </c>
      <c r="DX172" s="9">
        <v>52.058807378245618</v>
      </c>
      <c r="DY172" s="18">
        <v>-3.9828004141989594E-2</v>
      </c>
      <c r="DZ172" s="15">
        <v>0</v>
      </c>
      <c r="EA172" s="9">
        <v>54.218210490221416</v>
      </c>
      <c r="EB172" s="15">
        <v>3.8536046123109964E-2</v>
      </c>
      <c r="EC172" s="15">
        <v>0</v>
      </c>
      <c r="ED172" s="9">
        <v>53.977435144712814</v>
      </c>
      <c r="EE172" s="15">
        <v>6.1768576744013225E-2</v>
      </c>
      <c r="EF172" s="15">
        <v>1</v>
      </c>
      <c r="EG172" s="9">
        <v>49.119157567101048</v>
      </c>
      <c r="EH172" s="15">
        <v>7.6127768674338347E-3</v>
      </c>
      <c r="EI172" s="15">
        <v>1</v>
      </c>
      <c r="EJ172" s="16">
        <v>-0.13155714450697742</v>
      </c>
      <c r="EK172" s="16">
        <v>-0.50719869027172626</v>
      </c>
      <c r="EL172" s="16">
        <v>1.7283555592254585</v>
      </c>
      <c r="EM172" s="16">
        <v>-0.19921753114273688</v>
      </c>
      <c r="EP172" s="15"/>
      <c r="ET172" s="25">
        <v>1988.91</v>
      </c>
      <c r="EU172" s="16">
        <v>-0.13155714450697742</v>
      </c>
      <c r="EV172" s="25">
        <v>1239.74</v>
      </c>
      <c r="EW172" s="16">
        <v>-0.50719869027172626</v>
      </c>
      <c r="EX172" s="7">
        <v>192.84370018369739</v>
      </c>
      <c r="EY172" s="7">
        <f t="shared" si="38"/>
        <v>1.2883452077821054</v>
      </c>
      <c r="EZ172" s="7">
        <f t="shared" si="39"/>
        <v>8.8620861085652106E-3</v>
      </c>
      <c r="FA172" s="7">
        <v>310.01562047980497</v>
      </c>
      <c r="FB172" s="7">
        <f t="shared" si="40"/>
        <v>2.0711443443695017</v>
      </c>
      <c r="FC172" s="7">
        <f t="shared" si="41"/>
        <v>1.4246693675112145E-2</v>
      </c>
      <c r="FD172" s="7">
        <v>130.61742965761391</v>
      </c>
      <c r="FE172" s="7">
        <f t="shared" si="42"/>
        <v>0.87262554800547854</v>
      </c>
      <c r="FF172" s="7">
        <f t="shared" si="43"/>
        <v>6.0024927327291047E-3</v>
      </c>
      <c r="FG172" s="7">
        <v>96.102466847029191</v>
      </c>
      <c r="FH172" s="7">
        <f t="shared" si="44"/>
        <v>0.64203887656411829</v>
      </c>
      <c r="FI172" s="7">
        <f t="shared" si="45"/>
        <v>4.4163658736719492E-3</v>
      </c>
      <c r="FJ172" s="7">
        <v>174.81218867581813</v>
      </c>
      <c r="FK172" s="7">
        <f t="shared" si="46"/>
        <v>1.1678807517583145</v>
      </c>
      <c r="FL172" s="7">
        <f t="shared" si="47"/>
        <v>8.0334523108409779E-3</v>
      </c>
      <c r="FM172" s="7">
        <v>147.27111189534216</v>
      </c>
      <c r="FN172" s="7">
        <f t="shared" si="48"/>
        <v>0.98388503785381209</v>
      </c>
      <c r="FO172" s="7">
        <f t="shared" si="49"/>
        <v>6.7678087159572017E-3</v>
      </c>
      <c r="FP172" s="7">
        <v>151.63414888982385</v>
      </c>
      <c r="FQ172" s="7">
        <f t="shared" si="50"/>
        <v>1.013033502635716</v>
      </c>
      <c r="FR172" s="7">
        <f t="shared" si="51"/>
        <v>6.9683110372833357E-3</v>
      </c>
      <c r="FS172" s="7">
        <v>38.137820868185337</v>
      </c>
      <c r="FT172" s="7">
        <f t="shared" si="52"/>
        <v>0.25479016791305426</v>
      </c>
      <c r="FU172" s="7">
        <f t="shared" si="53"/>
        <v>1.7526144344095398E-3</v>
      </c>
      <c r="FV172" s="7">
        <v>143.03394926333527</v>
      </c>
      <c r="FW172" s="7">
        <f t="shared" si="54"/>
        <v>0.95557751125927226</v>
      </c>
      <c r="FX172" s="7">
        <f t="shared" si="55"/>
        <v>6.5730909208460793E-3</v>
      </c>
      <c r="FY172" s="7">
        <v>149.68325183254188</v>
      </c>
      <c r="FZ172" s="14">
        <v>145.37719358616016</v>
      </c>
      <c r="GA172" s="14">
        <f t="shared" si="56"/>
        <v>1.0296199021329275</v>
      </c>
      <c r="GR172" s="7"/>
      <c r="GS172" s="7"/>
      <c r="GT172" s="7"/>
      <c r="GU172" s="7"/>
      <c r="GV172" s="7"/>
      <c r="GW172" s="7"/>
      <c r="GX172" s="7"/>
      <c r="GY172" s="7"/>
      <c r="GZ172" s="7"/>
    </row>
    <row r="173" spans="1:208">
      <c r="A173" s="5">
        <v>172</v>
      </c>
      <c r="B173" s="6"/>
      <c r="P173" s="37"/>
      <c r="AG173" s="39"/>
      <c r="AH173" s="37"/>
      <c r="AJ173" s="39"/>
      <c r="AK173" s="37"/>
      <c r="AQ173" s="39"/>
      <c r="CO173" s="7">
        <v>0.22771246369952536</v>
      </c>
      <c r="CP173" s="7">
        <v>1.3653128394962799</v>
      </c>
      <c r="CQ173" s="7">
        <v>0.65795300721251948</v>
      </c>
      <c r="CR173" s="7">
        <v>0.42059884796137315</v>
      </c>
      <c r="CS173" s="7">
        <v>0.51576395351391469</v>
      </c>
      <c r="CT173" s="7">
        <v>0.74332090983175725</v>
      </c>
      <c r="CU173" s="7">
        <v>0.95166528726120525</v>
      </c>
      <c r="CV173" s="7">
        <v>5.6641562064152495E-2</v>
      </c>
      <c r="CW173" s="7">
        <v>0.51854736424887804</v>
      </c>
      <c r="CX173" s="7">
        <v>0.53749569999994584</v>
      </c>
      <c r="CY173" s="7">
        <v>0.54</v>
      </c>
      <c r="CZ173" s="8">
        <v>2.2950299999999997</v>
      </c>
      <c r="DA173" s="15">
        <v>4.8748015679854095E-2</v>
      </c>
      <c r="DB173" s="15">
        <v>1</v>
      </c>
      <c r="DC173" s="8">
        <v>2.2702047619047621</v>
      </c>
      <c r="DD173" s="15">
        <v>-3.061131074209078E-2</v>
      </c>
      <c r="DE173" s="15">
        <v>0</v>
      </c>
      <c r="DF173" s="8">
        <v>2.2518652173913045</v>
      </c>
      <c r="DG173" s="15">
        <v>3.6453027683192918E-2</v>
      </c>
      <c r="DH173" s="15">
        <v>1</v>
      </c>
      <c r="DI173" s="8">
        <v>2.0345547619047619</v>
      </c>
      <c r="DJ173" s="15">
        <v>1.630034675538683E-2</v>
      </c>
      <c r="DK173" s="15">
        <v>1</v>
      </c>
      <c r="DL173" s="16">
        <v>2.4983049079434716</v>
      </c>
      <c r="DM173" s="16">
        <v>0.35980252698519788</v>
      </c>
      <c r="DN173" s="16">
        <v>1.3276686139139571</v>
      </c>
      <c r="DO173" s="16">
        <v>0.18462571332662492</v>
      </c>
      <c r="DP173" s="15"/>
      <c r="DQ173" s="15"/>
      <c r="DR173" s="15"/>
      <c r="DS173" s="15"/>
      <c r="DT173" s="25">
        <v>1965.2</v>
      </c>
      <c r="DU173" s="16">
        <v>2.4983049079434716</v>
      </c>
      <c r="DV173" s="31">
        <v>1199.4000000000001</v>
      </c>
      <c r="DW173" s="16">
        <v>0.35980252698519788</v>
      </c>
      <c r="DX173" s="9">
        <v>54.066867296611456</v>
      </c>
      <c r="DY173" s="18">
        <v>3.8572914353872931E-2</v>
      </c>
      <c r="DZ173" s="15">
        <v>1</v>
      </c>
      <c r="EA173" s="9">
        <v>52.058807378245618</v>
      </c>
      <c r="EB173" s="15">
        <v>-3.2810974243247623E-2</v>
      </c>
      <c r="EC173" s="15">
        <v>0</v>
      </c>
      <c r="ED173" s="9">
        <v>56.05751207505665</v>
      </c>
      <c r="EE173" s="15">
        <v>3.4978829537414775E-2</v>
      </c>
      <c r="EF173" s="15">
        <v>1</v>
      </c>
      <c r="EG173" s="9">
        <v>52.153178020885804</v>
      </c>
      <c r="EH173" s="15">
        <v>9.6001950124158519E-3</v>
      </c>
      <c r="EI173" s="15">
        <v>1</v>
      </c>
      <c r="EJ173" s="16">
        <v>1.9568507373385335</v>
      </c>
      <c r="EK173" s="16">
        <v>-0.17019697678544166</v>
      </c>
      <c r="EL173" s="16">
        <v>1.0328890963235082</v>
      </c>
      <c r="EM173" s="16">
        <v>-0.10742344075678201</v>
      </c>
      <c r="EP173" s="15"/>
      <c r="ET173" s="25">
        <v>2027.83</v>
      </c>
      <c r="EU173" s="16">
        <v>1.9568507373385335</v>
      </c>
      <c r="EV173" s="25">
        <v>1237.6300000000001</v>
      </c>
      <c r="EW173" s="16">
        <v>-0.17019697678544166</v>
      </c>
      <c r="EX173" s="7">
        <v>193.51054178817452</v>
      </c>
      <c r="EY173" s="7">
        <f t="shared" si="38"/>
        <v>1.2813121803265506</v>
      </c>
      <c r="EZ173" s="7">
        <f t="shared" si="39"/>
        <v>8.7341015644926707E-3</v>
      </c>
      <c r="FA173" s="7">
        <v>315.6136163901561</v>
      </c>
      <c r="FB173" s="7">
        <f t="shared" si="40"/>
        <v>2.089806411685275</v>
      </c>
      <c r="FC173" s="7">
        <f t="shared" si="41"/>
        <v>1.4245225894235538E-2</v>
      </c>
      <c r="FD173" s="7">
        <v>132.13478397120241</v>
      </c>
      <c r="FE173" s="7">
        <f t="shared" si="42"/>
        <v>0.87491826844477083</v>
      </c>
      <c r="FF173" s="7">
        <f t="shared" si="43"/>
        <v>5.9639057011689174E-3</v>
      </c>
      <c r="FG173" s="7">
        <v>96.927271563411637</v>
      </c>
      <c r="FH173" s="7">
        <f t="shared" si="44"/>
        <v>0.641794976709678</v>
      </c>
      <c r="FI173" s="7">
        <f t="shared" si="45"/>
        <v>4.3748140353547073E-3</v>
      </c>
      <c r="FJ173" s="7">
        <v>176.22957088487064</v>
      </c>
      <c r="FK173" s="7">
        <f t="shared" si="46"/>
        <v>1.1668878275152708</v>
      </c>
      <c r="FL173" s="7">
        <f t="shared" si="47"/>
        <v>7.9541246515670797E-3</v>
      </c>
      <c r="FM173" s="7">
        <v>149.10912977403373</v>
      </c>
      <c r="FN173" s="7">
        <f t="shared" si="48"/>
        <v>0.98731233147235797</v>
      </c>
      <c r="FO173" s="7">
        <f t="shared" si="49"/>
        <v>6.7300430850176793E-3</v>
      </c>
      <c r="FP173" s="7">
        <v>154.02886373570351</v>
      </c>
      <c r="FQ173" s="7">
        <f t="shared" si="50"/>
        <v>1.0198878955258865</v>
      </c>
      <c r="FR173" s="7">
        <f t="shared" si="51"/>
        <v>6.95209536028103E-3</v>
      </c>
      <c r="FS173" s="7">
        <v>38.216064287726461</v>
      </c>
      <c r="FT173" s="7">
        <f t="shared" si="52"/>
        <v>0.25304414014616122</v>
      </c>
      <c r="FU173" s="7">
        <f t="shared" si="53"/>
        <v>1.7248827056127944E-3</v>
      </c>
      <c r="FV173" s="7">
        <v>144.29419540147026</v>
      </c>
      <c r="FW173" s="7">
        <f t="shared" si="54"/>
        <v>0.95543068821908295</v>
      </c>
      <c r="FX173" s="7">
        <f t="shared" si="55"/>
        <v>6.5127209409746407E-3</v>
      </c>
      <c r="FY173" s="7">
        <v>151.02528857476179</v>
      </c>
      <c r="FZ173" s="14">
        <v>146.70223043152544</v>
      </c>
      <c r="GA173" s="14">
        <f t="shared" si="56"/>
        <v>1.0294682509633293</v>
      </c>
      <c r="GR173" s="7"/>
      <c r="GS173" s="7"/>
      <c r="GT173" s="7"/>
      <c r="GU173" s="7"/>
      <c r="GV173" s="7"/>
      <c r="GW173" s="7"/>
      <c r="GX173" s="7"/>
      <c r="GY173" s="7"/>
      <c r="GZ173" s="7"/>
    </row>
    <row r="174" spans="1:208">
      <c r="A174" s="5">
        <v>173</v>
      </c>
      <c r="B174" s="6"/>
      <c r="P174" s="37"/>
      <c r="AG174" s="39"/>
      <c r="AH174" s="37"/>
      <c r="AJ174" s="39"/>
      <c r="AK174" s="37"/>
      <c r="AQ174" s="39"/>
      <c r="CO174" s="7">
        <v>0.37236656387147349</v>
      </c>
      <c r="CP174" s="7">
        <v>3.0281353767561026</v>
      </c>
      <c r="CQ174" s="7">
        <v>0.61155026662422785</v>
      </c>
      <c r="CR174" s="7">
        <v>1.1136514656927554</v>
      </c>
      <c r="CS174" s="7">
        <v>0.72749737524173685</v>
      </c>
      <c r="CT174" s="7">
        <v>1.7725919902419118</v>
      </c>
      <c r="CU174" s="7">
        <v>1.0402050348593317</v>
      </c>
      <c r="CV174" s="7">
        <v>0.10932025227752273</v>
      </c>
      <c r="CW174" s="7">
        <v>1.6529028101303744</v>
      </c>
      <c r="CX174" s="7">
        <v>0.9250618603711791</v>
      </c>
      <c r="CY174" s="7">
        <v>0.92</v>
      </c>
      <c r="CZ174" s="8">
        <v>2.3451738095238097</v>
      </c>
      <c r="DA174" s="15">
        <v>2.1848868870476768E-2</v>
      </c>
      <c r="DB174" s="15">
        <v>1</v>
      </c>
      <c r="DC174" s="8">
        <v>2.1883521739130436</v>
      </c>
      <c r="DD174" s="15">
        <v>-3.6055156506253683E-2</v>
      </c>
      <c r="DE174" s="15">
        <v>1</v>
      </c>
      <c r="DF174" s="8">
        <v>2.3418931818181821</v>
      </c>
      <c r="DG174" s="15">
        <v>3.9979286385164459E-2</v>
      </c>
      <c r="DH174" s="15">
        <v>0</v>
      </c>
      <c r="DI174" s="8">
        <v>2.1726650000000003</v>
      </c>
      <c r="DJ174" s="15">
        <v>6.7882290848705784E-2</v>
      </c>
      <c r="DK174" s="15">
        <v>1</v>
      </c>
      <c r="DL174" s="16">
        <v>8.6505190311414459E-2</v>
      </c>
      <c r="DM174" s="16">
        <v>-3.335000833750712E-2</v>
      </c>
      <c r="DN174" s="16">
        <v>0.48742138364779031</v>
      </c>
      <c r="DO174" s="16">
        <v>0.10889596247276589</v>
      </c>
      <c r="DP174" s="15"/>
      <c r="DQ174" s="15"/>
      <c r="DR174" s="15"/>
      <c r="DS174" s="15"/>
      <c r="DT174" s="25">
        <v>1966.9</v>
      </c>
      <c r="DU174" s="16">
        <v>8.6505190311414459E-2</v>
      </c>
      <c r="DV174" s="31">
        <v>1199</v>
      </c>
      <c r="DW174" s="16">
        <v>-3.335000833750712E-2</v>
      </c>
      <c r="DX174" s="9">
        <v>54.8282328980941</v>
      </c>
      <c r="DY174" s="18">
        <v>1.4081925577559056E-2</v>
      </c>
      <c r="DZ174" s="15">
        <v>1</v>
      </c>
      <c r="EA174" s="9">
        <v>54.066867296611456</v>
      </c>
      <c r="EB174" s="15">
        <v>-3.9828004141989594E-2</v>
      </c>
      <c r="EC174" s="15">
        <v>1</v>
      </c>
      <c r="ED174" s="9">
        <v>54.218210490221416</v>
      </c>
      <c r="EE174" s="15">
        <v>3.8536046123109964E-2</v>
      </c>
      <c r="EF174" s="15">
        <v>0</v>
      </c>
      <c r="EG174" s="9">
        <v>53.977435144712814</v>
      </c>
      <c r="EH174" s="15">
        <v>6.1768576744013225E-2</v>
      </c>
      <c r="EI174" s="15">
        <v>1</v>
      </c>
      <c r="EJ174" s="16">
        <v>-0.71554321614730743</v>
      </c>
      <c r="EK174" s="16">
        <v>-0.8354677892423501</v>
      </c>
      <c r="EL174" s="16">
        <v>-0.13155714450697742</v>
      </c>
      <c r="EM174" s="16">
        <v>-0.50719869027172626</v>
      </c>
      <c r="EP174" s="15"/>
      <c r="ET174" s="25">
        <v>2013.32</v>
      </c>
      <c r="EU174" s="16">
        <v>-0.71554321614730743</v>
      </c>
      <c r="EV174" s="25">
        <v>1227.29</v>
      </c>
      <c r="EW174" s="16">
        <v>-0.8354677892423501</v>
      </c>
      <c r="EX174" s="7">
        <v>194.60347690723171</v>
      </c>
      <c r="EY174" s="7">
        <f t="shared" si="38"/>
        <v>1.2690364600530952</v>
      </c>
      <c r="EZ174" s="7">
        <f t="shared" si="39"/>
        <v>8.5186302727827175E-3</v>
      </c>
      <c r="FA174" s="7">
        <v>328.19895933868179</v>
      </c>
      <c r="FB174" s="7">
        <f t="shared" si="40"/>
        <v>2.1402312649882207</v>
      </c>
      <c r="FC174" s="7">
        <f t="shared" si="41"/>
        <v>1.436667851443914E-2</v>
      </c>
      <c r="FD174" s="7">
        <v>133.55440486150587</v>
      </c>
      <c r="FE174" s="7">
        <f t="shared" si="42"/>
        <v>0.87092693236276408</v>
      </c>
      <c r="FF174" s="7">
        <f t="shared" si="43"/>
        <v>5.8462500999355215E-3</v>
      </c>
      <c r="FG174" s="7">
        <v>99.120355009526321</v>
      </c>
      <c r="FH174" s="7">
        <f t="shared" si="44"/>
        <v>0.64637768265804796</v>
      </c>
      <c r="FI174" s="7">
        <f t="shared" si="45"/>
        <v>4.3389237964932955E-3</v>
      </c>
      <c r="FJ174" s="7">
        <v>178.23913376269957</v>
      </c>
      <c r="FK174" s="7">
        <f t="shared" si="46"/>
        <v>1.1623222922218037</v>
      </c>
      <c r="FL174" s="7">
        <f t="shared" si="47"/>
        <v>7.8022926660724886E-3</v>
      </c>
      <c r="FM174" s="7">
        <v>153.52481825536958</v>
      </c>
      <c r="FN174" s="7">
        <f t="shared" si="48"/>
        <v>1.0011567880771455</v>
      </c>
      <c r="FO174" s="7">
        <f t="shared" si="49"/>
        <v>6.7204408944712742E-3</v>
      </c>
      <c r="FP174" s="7">
        <v>156.67128476627826</v>
      </c>
      <c r="FQ174" s="7">
        <f t="shared" si="50"/>
        <v>1.021675335772892</v>
      </c>
      <c r="FR174" s="7">
        <f t="shared" si="51"/>
        <v>6.8581752520382828E-3</v>
      </c>
      <c r="FS174" s="7">
        <v>38.367162437893867</v>
      </c>
      <c r="FT174" s="7">
        <f t="shared" si="52"/>
        <v>0.25019762635421633</v>
      </c>
      <c r="FU174" s="7">
        <f t="shared" si="53"/>
        <v>1.679495539434882E-3</v>
      </c>
      <c r="FV174" s="7">
        <v>148.33214102224653</v>
      </c>
      <c r="FW174" s="7">
        <f t="shared" si="54"/>
        <v>0.96729461439531494</v>
      </c>
      <c r="FX174" s="7">
        <f t="shared" si="55"/>
        <v>6.4931351023144448E-3</v>
      </c>
      <c r="FY174" s="7">
        <v>153.34742777925362</v>
      </c>
      <c r="FZ174" s="14">
        <v>148.97189095149548</v>
      </c>
      <c r="GA174" s="14">
        <f t="shared" si="56"/>
        <v>1.0293715599621596</v>
      </c>
      <c r="GR174" s="7"/>
      <c r="GS174" s="7"/>
      <c r="GT174" s="7"/>
      <c r="GU174" s="7"/>
      <c r="GV174" s="7"/>
      <c r="GW174" s="7"/>
      <c r="GX174" s="7"/>
      <c r="GY174" s="7"/>
      <c r="GZ174" s="7"/>
    </row>
    <row r="175" spans="1:208">
      <c r="A175" s="5">
        <v>174</v>
      </c>
      <c r="B175" s="40" t="s">
        <v>219</v>
      </c>
      <c r="C175" s="35">
        <f>((1+'Teste IPCA e Camb trim'!CO175/100)*(1+'Teste IPCA e Camb trim'!CO176/100)*(1+CO177/100)-1)*100</f>
        <v>1.8205843316545289</v>
      </c>
      <c r="D175" s="35">
        <f>((1+'Teste IPCA e Camb trim'!CP175/100)*(1+'Teste IPCA e Camb trim'!CP176/100)*(1+CP177/100)-1)*100</f>
        <v>12.802244674148945</v>
      </c>
      <c r="E175" s="35">
        <f>((1+'Teste IPCA e Camb trim'!CQ175/100)*(1+'Teste IPCA e Camb trim'!CQ176/100)*(1+CQ177/100)-1)*100</f>
        <v>0.94381458906311888</v>
      </c>
      <c r="F175" s="35">
        <f>((1+'Teste IPCA e Camb trim'!CR175/100)*(1+'Teste IPCA e Camb trim'!CR176/100)*(1+CR177/100)-1)*100</f>
        <v>1.2145397431087446</v>
      </c>
      <c r="G175" s="35">
        <f>((1+'Teste IPCA e Camb trim'!CS175/100)*(1+'Teste IPCA e Camb trim'!CS176/100)*(1+CS177/100)-1)*100</f>
        <v>3.1821328216009137</v>
      </c>
      <c r="H175" s="35">
        <f>((1+'Teste IPCA e Camb trim'!CT175/100)*(1+'Teste IPCA e Camb trim'!CT176/100)*(1+CT177/100)-1)*100</f>
        <v>0.71866069208030847</v>
      </c>
      <c r="I175" s="35">
        <f>((1+'Teste IPCA e Camb trim'!CU175/100)*(1+'Teste IPCA e Camb trim'!CU176/100)*(1+CU177/100)-1)*100</f>
        <v>1.2251640432680233</v>
      </c>
      <c r="J175" s="35">
        <f>((1+'Teste IPCA e Camb trim'!CV175/100)*(1+'Teste IPCA e Camb trim'!CV176/100)*(1+CV177/100)-1)*100</f>
        <v>1.8113725090140642</v>
      </c>
      <c r="K175" s="35">
        <f>((1+'Teste IPCA e Camb trim'!CW175/100)*(1+'Teste IPCA e Camb trim'!CW176/100)*(1+CW177/100)-1)*100</f>
        <v>2.9841872603942665</v>
      </c>
      <c r="L175" s="35">
        <f>((1+'Teste IPCA e Camb trim'!CX175/100)*(1+'Teste IPCA e Camb trim'!CX176/100)*(1+CX177/100)-1)*100</f>
        <v>2.1796029200853217</v>
      </c>
      <c r="M175" s="35">
        <f>((1+'Teste IPCA e Camb trim'!CY175/100)*(1+'Teste IPCA e Camb trim'!CY176/100)*(1+CY177/100)-1)*100</f>
        <v>2.1752379140000055</v>
      </c>
      <c r="N175" s="35">
        <f>AVERAGE(CZ175:CZ177)</f>
        <v>2.3636946411483253</v>
      </c>
      <c r="O175" s="39">
        <f>(N175-N172)/N172</f>
        <v>3.8445601184921525E-2</v>
      </c>
      <c r="P175" s="37">
        <f>IF(O175&gt;0,1,0)</f>
        <v>1</v>
      </c>
      <c r="Q175" s="35">
        <v>2.2761853278122843</v>
      </c>
      <c r="R175" s="35">
        <v>-5.1584160413307711E-3</v>
      </c>
      <c r="S175" s="35">
        <v>0</v>
      </c>
      <c r="T175" s="35">
        <f>((1+'Teste IPCA e Camb trim'!DL175/100)*(1+'Teste IPCA e Camb trim'!DL176/100)*(1+DL177/100)-1)*100</f>
        <v>3.0352331079363415</v>
      </c>
      <c r="U175" s="35">
        <f>((1+'Teste IPCA e Camb trim'!DM175/100)*(1+'Teste IPCA e Camb trim'!DM176/100)*(1+DM177/100)-1)*100</f>
        <v>-5.8381984987476709E-2</v>
      </c>
      <c r="V175" s="35">
        <f>((1+'Teste IPCA e Camb trim'!DN175/100)*(1+'Teste IPCA e Camb trim'!DN176/100)*(1+DN177/100)-1)*100</f>
        <v>3.4684191310697443</v>
      </c>
      <c r="W175" s="35">
        <f>((1+'Teste IPCA e Camb trim'!DO175/100)*(1+'Teste IPCA e Camb trim'!DO176/100)*(1+DO177/100)-1)*100</f>
        <v>0.12551250941343906</v>
      </c>
      <c r="AB175" s="35">
        <f>AVERAGE(DT175:DT177)</f>
        <v>2008.6666666666667</v>
      </c>
      <c r="AC175" s="39">
        <f>(AB175-AB172)/AB172</f>
        <v>3.0191130714261355E-2</v>
      </c>
      <c r="AD175" s="35">
        <f>AVERAGE(DV175:DV177)</f>
        <v>1198.1000000000001</v>
      </c>
      <c r="AE175" s="39">
        <f>(AD175-AD172)/AD172</f>
        <v>2.2262418255200687E-4</v>
      </c>
      <c r="AF175" s="35">
        <f>AVERAGE(DX175:DX177)</f>
        <v>54.615188502338327</v>
      </c>
      <c r="AG175" s="39">
        <f>(AF175-AF172)/AF172</f>
        <v>1.7965751671814491E-2</v>
      </c>
      <c r="AH175" s="37">
        <f>IF(AG175&gt;0,1,0)</f>
        <v>1</v>
      </c>
      <c r="AI175" s="35">
        <v>53.651302524317053</v>
      </c>
      <c r="AJ175" s="39">
        <f>(AI175-AI172)/AI172</f>
        <v>-2.0086372664231918E-2</v>
      </c>
      <c r="AK175" s="37">
        <f>IF(AJ175&gt;0,1,0)</f>
        <v>0</v>
      </c>
      <c r="AL175" s="35">
        <f>((1+'Teste IPCA e Camb trim'!EJ175/100)*(1+'Teste IPCA e Camb trim'!EJ176/100)*(1+EJ177/100)-1)*100</f>
        <v>0.65960701726501814</v>
      </c>
      <c r="AM175" s="35">
        <f>((1+'Teste IPCA e Camb trim'!EK175/100)*(1+'Teste IPCA e Camb trim'!EK176/100)*(1+EK177/100)-1)*100</f>
        <v>-2.3621149035680244</v>
      </c>
      <c r="AN175" s="35">
        <f>((1+'Teste IPCA e Camb trim'!EL175/100)*(1+'Teste IPCA e Camb trim'!EL176/100)*(1+EL177/100)-1)*100</f>
        <v>1.4656269011669609</v>
      </c>
      <c r="AO175" s="35">
        <f>((1+'Teste IPCA e Camb trim'!EM175/100)*(1+'Teste IPCA e Camb trim'!EM176/100)*(1+EM177/100)-1)*100</f>
        <v>-1.8124768096536292</v>
      </c>
      <c r="AQ175" s="39"/>
      <c r="AV175" s="35">
        <f>AVERAGE(ET175:ET177)</f>
        <v>2025.9733333333334</v>
      </c>
      <c r="AW175" s="39">
        <f>(AV175-AV172)/AV172</f>
        <v>7.9369027837203638E-3</v>
      </c>
      <c r="AX175" s="35">
        <f>AVERAGE(EV175:EV177)</f>
        <v>1208.4933333333336</v>
      </c>
      <c r="AY175" s="39">
        <f>(AX175-AX172)/AX172</f>
        <v>-2.1373081470364066E-2</v>
      </c>
      <c r="AZ175" s="35">
        <f>L175+AZ172</f>
        <v>96.178510795475574</v>
      </c>
      <c r="BA175" s="35">
        <f>M175+BA172</f>
        <v>94.39855522160012</v>
      </c>
      <c r="BB175" s="35">
        <f>AZ175/$BA175</f>
        <v>1.0188557501722035</v>
      </c>
      <c r="BD175" s="35">
        <f>C175+BD172</f>
        <v>113.09570738850461</v>
      </c>
      <c r="BE175" s="35">
        <f>BD175/$AZ175</f>
        <v>1.1758937256681339</v>
      </c>
      <c r="BF175" s="35">
        <f>BD175/$BA175</f>
        <v>1.1980660839883939</v>
      </c>
      <c r="BG175" s="35">
        <f>D175+BG172</f>
        <v>173.14468512010222</v>
      </c>
      <c r="BH175" s="35">
        <f>BG175/$AZ175</f>
        <v>1.8002429408404532</v>
      </c>
      <c r="BI175" s="35">
        <f>BG175/$BA175</f>
        <v>1.8341878719822138</v>
      </c>
      <c r="BJ175" s="35">
        <f>E175+BJ172</f>
        <v>86.68192666669637</v>
      </c>
      <c r="BK175" s="35">
        <f>BJ175/$AZ175</f>
        <v>0.9012608528637569</v>
      </c>
      <c r="BL175" s="35">
        <f>BJ175/$BA175</f>
        <v>0.91825480234534307</v>
      </c>
      <c r="BM175" s="35">
        <f>F175+BM172</f>
        <v>71.107865079281041</v>
      </c>
      <c r="BN175" s="35">
        <f>BM175/$AZ175</f>
        <v>0.73933214905450684</v>
      </c>
      <c r="BO175" s="35">
        <f>BM175/$BA175</f>
        <v>0.75327281135135693</v>
      </c>
      <c r="BP175" s="35">
        <f>G175+BP172</f>
        <v>106.6281111453048</v>
      </c>
      <c r="BQ175" s="35">
        <f>BP175/$AZ175</f>
        <v>1.1086479740994368</v>
      </c>
      <c r="BR175" s="35">
        <f>BP175/$BA175</f>
        <v>1.1295523633279754</v>
      </c>
      <c r="BS175" s="35">
        <f>H175+BS172</f>
        <v>94.687975842676408</v>
      </c>
      <c r="BT175" s="35">
        <f>BS175/$AZ175</f>
        <v>0.98450241181245979</v>
      </c>
      <c r="BU175" s="35">
        <f>BS175/$BA175</f>
        <v>1.0030659433335274</v>
      </c>
      <c r="BV175" s="35">
        <f>I175+BV172</f>
        <v>98.580386731792302</v>
      </c>
      <c r="BW175" s="35">
        <f>BV175/$AZ175</f>
        <v>1.024973103830068</v>
      </c>
      <c r="BX175" s="35">
        <f>BV175/$BA175</f>
        <v>1.0442997406091159</v>
      </c>
      <c r="BY175" s="35">
        <f>J175+BY172</f>
        <v>35.290343307316924</v>
      </c>
      <c r="BZ175" s="35">
        <f>BY175/$AZ175</f>
        <v>0.36692544951503919</v>
      </c>
      <c r="CA175" s="35">
        <f>BY175/$BA175</f>
        <v>0.37384410412291824</v>
      </c>
      <c r="CB175" s="35">
        <f>K175+CB172</f>
        <v>94.936724331894069</v>
      </c>
      <c r="CC175" s="35">
        <f>CB175/$AZ175</f>
        <v>0.98708873267727992</v>
      </c>
      <c r="CD175" s="35">
        <f>CB175/$BA175</f>
        <v>1.0057010312184398</v>
      </c>
      <c r="CO175" s="7">
        <v>0.6761702175091644</v>
      </c>
      <c r="CP175" s="7">
        <v>2.091165900054559</v>
      </c>
      <c r="CQ175" s="7">
        <v>0.22774125336408879</v>
      </c>
      <c r="CR175" s="7">
        <v>0.66163962704177681</v>
      </c>
      <c r="CS175" s="7">
        <v>0.61435821488728948</v>
      </c>
      <c r="CT175" s="7">
        <v>-0.36624289553162104</v>
      </c>
      <c r="CU175" s="7">
        <v>0.21197730486786082</v>
      </c>
      <c r="CV175" s="7">
        <v>0.10348074179744593</v>
      </c>
      <c r="CW175" s="7">
        <v>2.8451308075085224</v>
      </c>
      <c r="CX175" s="7">
        <v>0.55416006496031844</v>
      </c>
      <c r="CY175" s="7">
        <v>0.55000000000000004</v>
      </c>
      <c r="CZ175" s="8">
        <v>2.3819068181818182</v>
      </c>
      <c r="DA175" s="15">
        <v>1.5663235069756754E-2</v>
      </c>
      <c r="DB175" s="15">
        <v>1</v>
      </c>
      <c r="DC175" s="8">
        <v>2.2950299999999997</v>
      </c>
      <c r="DD175" s="15">
        <v>4.8748015679854095E-2</v>
      </c>
      <c r="DE175" s="15">
        <v>1</v>
      </c>
      <c r="DF175" s="8">
        <v>2.2702047619047621</v>
      </c>
      <c r="DG175" s="15">
        <v>-3.061131074209078E-2</v>
      </c>
      <c r="DH175" s="15">
        <v>0</v>
      </c>
      <c r="DI175" s="8">
        <v>2.2518652173913045</v>
      </c>
      <c r="DJ175" s="15">
        <v>3.6453027683192918E-2</v>
      </c>
      <c r="DK175" s="15">
        <v>1</v>
      </c>
      <c r="DL175" s="16">
        <v>0.85922009253138754</v>
      </c>
      <c r="DM175" s="16">
        <v>-0.20016680567139788</v>
      </c>
      <c r="DN175" s="16">
        <v>2.4983049079434716</v>
      </c>
      <c r="DO175" s="16">
        <v>0.35980252698519788</v>
      </c>
      <c r="DP175" s="15"/>
      <c r="DQ175" s="15"/>
      <c r="DR175" s="15"/>
      <c r="DS175" s="15"/>
      <c r="DT175" s="25">
        <v>1983.8</v>
      </c>
      <c r="DU175" s="16">
        <v>0.85922009253138754</v>
      </c>
      <c r="DV175" s="31">
        <v>1196.5999999999999</v>
      </c>
      <c r="DW175" s="16">
        <v>-0.20016680567139788</v>
      </c>
      <c r="DX175" s="9">
        <v>55.172375371639696</v>
      </c>
      <c r="DY175" s="18">
        <v>6.2767383764717015E-3</v>
      </c>
      <c r="DZ175" s="15">
        <v>1</v>
      </c>
      <c r="EA175" s="9">
        <v>54.8282328980941</v>
      </c>
      <c r="EB175" s="15">
        <v>3.8572914353872931E-2</v>
      </c>
      <c r="EC175" s="15">
        <v>1</v>
      </c>
      <c r="ED175" s="9">
        <v>52.058807378245618</v>
      </c>
      <c r="EE175" s="15">
        <v>-3.2810974243247623E-2</v>
      </c>
      <c r="EF175" s="15">
        <v>0</v>
      </c>
      <c r="EG175" s="9">
        <v>56.05751207505665</v>
      </c>
      <c r="EH175" s="15">
        <v>3.4978829537414775E-2</v>
      </c>
      <c r="EI175" s="15">
        <v>1</v>
      </c>
      <c r="EJ175" s="16">
        <v>0.23543202272862107</v>
      </c>
      <c r="EK175" s="16">
        <v>-0.81643295390657622</v>
      </c>
      <c r="EL175" s="16">
        <v>1.9568507373385335</v>
      </c>
      <c r="EM175" s="16">
        <v>-0.17019697678544166</v>
      </c>
      <c r="EP175" s="15"/>
      <c r="ET175" s="25">
        <v>2018.06</v>
      </c>
      <c r="EU175" s="16">
        <v>0.23543202272862107</v>
      </c>
      <c r="EV175" s="25">
        <v>1217.27</v>
      </c>
      <c r="EW175" s="16">
        <v>-0.81643295390657622</v>
      </c>
      <c r="EX175" s="7">
        <v>196.5954978778249</v>
      </c>
      <c r="EY175" s="7">
        <f t="shared" si="38"/>
        <v>1.270395781644025</v>
      </c>
      <c r="EZ175" s="7">
        <f t="shared" si="39"/>
        <v>8.4500820431720313E-3</v>
      </c>
      <c r="FA175" s="7">
        <v>337.15330996076079</v>
      </c>
      <c r="FB175" s="7">
        <f t="shared" si="40"/>
        <v>2.178677270664922</v>
      </c>
      <c r="FC175" s="7">
        <f t="shared" si="41"/>
        <v>1.4491548184210938E-2</v>
      </c>
      <c r="FD175" s="7">
        <v>134.0863045904245</v>
      </c>
      <c r="FE175" s="7">
        <f t="shared" si="42"/>
        <v>0.86646274999527884</v>
      </c>
      <c r="FF175" s="7">
        <f t="shared" si="43"/>
        <v>5.7633073335126642E-3</v>
      </c>
      <c r="FG175" s="7">
        <v>100.43781418377561</v>
      </c>
      <c r="FH175" s="7">
        <f t="shared" si="44"/>
        <v>0.64902694534698813</v>
      </c>
      <c r="FI175" s="7">
        <f t="shared" si="45"/>
        <v>4.3170254621863443E-3</v>
      </c>
      <c r="FJ175" s="7">
        <v>179.94851873800198</v>
      </c>
      <c r="FK175" s="7">
        <f t="shared" si="46"/>
        <v>1.162823368721885</v>
      </c>
      <c r="FL175" s="7">
        <f t="shared" si="47"/>
        <v>7.7345603703924447E-3</v>
      </c>
      <c r="FM175" s="7">
        <v>152.59630162009984</v>
      </c>
      <c r="FN175" s="7">
        <f t="shared" si="48"/>
        <v>0.98607394353012001</v>
      </c>
      <c r="FO175" s="7">
        <f t="shared" si="49"/>
        <v>6.5589053772523503E-3</v>
      </c>
      <c r="FP175" s="7">
        <v>157.21536963809552</v>
      </c>
      <c r="FQ175" s="7">
        <f t="shared" si="50"/>
        <v>1.0159222594301884</v>
      </c>
      <c r="FR175" s="7">
        <f t="shared" si="51"/>
        <v>6.7574424960388235E-3</v>
      </c>
      <c r="FS175" s="7">
        <v>38.510345803988663</v>
      </c>
      <c r="FT175" s="7">
        <f t="shared" si="52"/>
        <v>0.24885300725168957</v>
      </c>
      <c r="FU175" s="7">
        <f t="shared" si="53"/>
        <v>1.6552544949776057E-3</v>
      </c>
      <c r="FV175" s="7">
        <v>155.39751527141595</v>
      </c>
      <c r="FW175" s="7">
        <f t="shared" si="54"/>
        <v>1.0041753245105085</v>
      </c>
      <c r="FX175" s="7">
        <f t="shared" si="55"/>
        <v>6.6793073469291172E-3</v>
      </c>
      <c r="FY175" s="7">
        <v>154.75137804961045</v>
      </c>
      <c r="FZ175" s="14">
        <v>150.34123635172872</v>
      </c>
      <c r="GA175" s="14">
        <f t="shared" si="56"/>
        <v>1.0293342119893443</v>
      </c>
      <c r="GR175" s="7"/>
      <c r="GS175" s="7"/>
      <c r="GT175" s="7"/>
      <c r="GU175" s="7"/>
      <c r="GV175" s="7"/>
      <c r="GW175" s="7"/>
      <c r="GX175" s="7"/>
      <c r="GY175" s="7"/>
      <c r="GZ175" s="7"/>
    </row>
    <row r="176" spans="1:208">
      <c r="A176" s="5">
        <v>175</v>
      </c>
      <c r="B176" s="6"/>
      <c r="AJ176" s="39"/>
      <c r="AK176" s="37"/>
      <c r="CO176" s="7">
        <v>-0.22133930095669108</v>
      </c>
      <c r="CP176" s="7">
        <v>2.4766884238817344</v>
      </c>
      <c r="CQ176" s="7">
        <v>0.1771169039264997</v>
      </c>
      <c r="CR176" s="7">
        <v>0.49895457511233143</v>
      </c>
      <c r="CS176" s="7">
        <v>1.7716073409996147</v>
      </c>
      <c r="CT176" s="7">
        <v>-0.9342838799486497</v>
      </c>
      <c r="CU176" s="7">
        <v>0.74712568604990981</v>
      </c>
      <c r="CV176" s="7">
        <v>0.97356405846948935</v>
      </c>
      <c r="CW176" s="7">
        <v>-0.45860886319845084</v>
      </c>
      <c r="CX176" s="7">
        <v>0.69227809683432007</v>
      </c>
      <c r="CY176" s="7">
        <v>0.69</v>
      </c>
      <c r="CZ176" s="8">
        <v>2.3833849999999996</v>
      </c>
      <c r="DA176" s="15">
        <v>6.2058759263705632E-4</v>
      </c>
      <c r="DB176" s="15">
        <v>1</v>
      </c>
      <c r="DC176" s="8">
        <v>2.3451738095238097</v>
      </c>
      <c r="DD176" s="15">
        <v>2.1848868870476768E-2</v>
      </c>
      <c r="DE176" s="15">
        <v>1</v>
      </c>
      <c r="DF176" s="8">
        <v>2.1883521739130436</v>
      </c>
      <c r="DG176" s="15">
        <v>-3.6055156506253683E-2</v>
      </c>
      <c r="DH176" s="15">
        <v>1</v>
      </c>
      <c r="DI176" s="8">
        <v>2.3418931818181821</v>
      </c>
      <c r="DJ176" s="15">
        <v>3.9979286385164459E-2</v>
      </c>
      <c r="DK176" s="15">
        <v>0</v>
      </c>
      <c r="DL176" s="16">
        <v>1.6029841717914994</v>
      </c>
      <c r="DM176" s="16">
        <v>0.23399632291494221</v>
      </c>
      <c r="DN176" s="16">
        <v>8.6505190311414459E-2</v>
      </c>
      <c r="DO176" s="16">
        <v>-3.335000833750712E-2</v>
      </c>
      <c r="DP176" s="15"/>
      <c r="DQ176" s="15"/>
      <c r="DR176" s="15"/>
      <c r="DS176" s="15"/>
      <c r="DT176" s="25">
        <v>2015.6</v>
      </c>
      <c r="DU176" s="16">
        <v>1.6029841717914994</v>
      </c>
      <c r="DV176" s="31">
        <v>1199.4000000000001</v>
      </c>
      <c r="DW176" s="16">
        <v>0.23399632291494221</v>
      </c>
      <c r="DX176" s="9">
        <v>55.109050171112592</v>
      </c>
      <c r="DY176" s="18">
        <v>-1.1477700588481622E-3</v>
      </c>
      <c r="DZ176" s="15">
        <v>0</v>
      </c>
      <c r="EA176" s="9">
        <v>55.172375371639696</v>
      </c>
      <c r="EB176" s="15">
        <v>1.4081925577559056E-2</v>
      </c>
      <c r="EC176" s="15">
        <v>1</v>
      </c>
      <c r="ED176" s="9">
        <v>54.066867296611456</v>
      </c>
      <c r="EE176" s="15">
        <v>-3.9828004141989594E-2</v>
      </c>
      <c r="EF176" s="15">
        <v>1</v>
      </c>
      <c r="EG176" s="9">
        <v>54.218210490221416</v>
      </c>
      <c r="EH176" s="15">
        <v>3.8536046123109964E-2</v>
      </c>
      <c r="EI176" s="15">
        <v>0</v>
      </c>
      <c r="EJ176" s="16">
        <v>0.75319861649307818</v>
      </c>
      <c r="EK176" s="16">
        <v>-0.60463167579911659</v>
      </c>
      <c r="EL176" s="16">
        <v>-0.71554321614730743</v>
      </c>
      <c r="EM176" s="16">
        <v>-0.8354677892423501</v>
      </c>
      <c r="EP176" s="15"/>
      <c r="ET176" s="25">
        <v>2033.26</v>
      </c>
      <c r="EU176" s="16">
        <v>0.75319861649307818</v>
      </c>
      <c r="EV176" s="25">
        <v>1209.9100000000001</v>
      </c>
      <c r="EW176" s="16">
        <v>-0.60463167579911659</v>
      </c>
      <c r="EX176" s="7">
        <v>195.93901547615306</v>
      </c>
      <c r="EY176" s="7">
        <f t="shared" si="38"/>
        <v>1.2518867711636974</v>
      </c>
      <c r="EZ176" s="7">
        <f t="shared" si="39"/>
        <v>8.2323822684103407E-3</v>
      </c>
      <c r="FA176" s="7">
        <v>347.98023538317483</v>
      </c>
      <c r="FB176" s="7">
        <f t="shared" si="40"/>
        <v>2.2233032673150546</v>
      </c>
      <c r="FC176" s="7">
        <f t="shared" si="41"/>
        <v>1.462039764037886E-2</v>
      </c>
      <c r="FD176" s="7">
        <v>134.500911005631</v>
      </c>
      <c r="FE176" s="7">
        <f t="shared" si="42"/>
        <v>0.85934856204229548</v>
      </c>
      <c r="FF176" s="7">
        <f t="shared" si="43"/>
        <v>5.6510588876698443E-3</v>
      </c>
      <c r="FG176" s="7">
        <v>101.43790782790072</v>
      </c>
      <c r="FH176" s="7">
        <f t="shared" si="44"/>
        <v>0.6481035673047294</v>
      </c>
      <c r="FI176" s="7">
        <f t="shared" si="45"/>
        <v>4.2619160442228824E-3</v>
      </c>
      <c r="FJ176" s="7">
        <v>184.90810724698409</v>
      </c>
      <c r="FK176" s="7">
        <f t="shared" si="46"/>
        <v>1.1814084743708972</v>
      </c>
      <c r="FL176" s="7">
        <f t="shared" si="47"/>
        <v>7.7689184039543896E-3</v>
      </c>
      <c r="FM176" s="7">
        <v>150.23633509271676</v>
      </c>
      <c r="FN176" s="7">
        <f t="shared" si="48"/>
        <v>0.95988478860953952</v>
      </c>
      <c r="FO176" s="7">
        <f t="shared" si="49"/>
        <v>6.3121830947382804E-3</v>
      </c>
      <c r="FP176" s="7">
        <v>159.13709173312998</v>
      </c>
      <c r="FQ176" s="7">
        <f t="shared" si="50"/>
        <v>1.0167531946510964</v>
      </c>
      <c r="FR176" s="7">
        <f t="shared" si="51"/>
        <v>6.6861485909101822E-3</v>
      </c>
      <c r="FS176" s="7">
        <v>39.858832747998107</v>
      </c>
      <c r="FT176" s="7">
        <f t="shared" si="52"/>
        <v>0.2546646736485117</v>
      </c>
      <c r="FU176" s="7">
        <f t="shared" si="53"/>
        <v>1.674669780067813E-3</v>
      </c>
      <c r="FV176" s="7">
        <v>154.22623962999268</v>
      </c>
      <c r="FW176" s="7">
        <f t="shared" si="54"/>
        <v>0.9853769484853232</v>
      </c>
      <c r="FX176" s="7">
        <f t="shared" si="55"/>
        <v>6.4798190261810308E-3</v>
      </c>
      <c r="FY176" s="7">
        <v>156.5149660412315</v>
      </c>
      <c r="FZ176" s="14">
        <v>152.06859088255564</v>
      </c>
      <c r="GA176" s="14">
        <f t="shared" si="56"/>
        <v>1.0292392737571288</v>
      </c>
      <c r="GR176" s="7"/>
      <c r="GS176" s="7"/>
      <c r="GT176" s="7"/>
      <c r="GU176" s="7"/>
      <c r="GV176" s="7"/>
      <c r="GW176" s="7"/>
      <c r="GX176" s="7"/>
      <c r="GY176" s="7"/>
      <c r="GZ176" s="7"/>
    </row>
    <row r="177" spans="1:208">
      <c r="A177" s="5">
        <v>176</v>
      </c>
      <c r="B177" s="6"/>
      <c r="AJ177" s="39"/>
      <c r="AK177" s="37"/>
      <c r="CO177" s="7">
        <v>1.3610798041212346</v>
      </c>
      <c r="CP177" s="7">
        <v>7.8212830957230528</v>
      </c>
      <c r="CQ177" s="7">
        <v>0.53637932448247216</v>
      </c>
      <c r="CR177" s="7">
        <v>5.0061595120265423E-2</v>
      </c>
      <c r="CS177" s="7">
        <v>0.76690176872444837</v>
      </c>
      <c r="CT177" s="7">
        <v>2.0422559234767768</v>
      </c>
      <c r="CU177" s="7">
        <v>0.26196069383919163</v>
      </c>
      <c r="CV177" s="7">
        <v>0.72549899914213789</v>
      </c>
      <c r="CW177" s="7">
        <v>0.59655427791851512</v>
      </c>
      <c r="CX177" s="7">
        <v>0.91785275073634764</v>
      </c>
      <c r="CY177" s="7">
        <v>0.92</v>
      </c>
      <c r="CZ177" s="8">
        <v>2.325792105263158</v>
      </c>
      <c r="DA177" s="15">
        <v>-2.4164327096478977E-2</v>
      </c>
      <c r="DB177" s="15">
        <v>0</v>
      </c>
      <c r="DC177" s="8">
        <v>2.3819068181818182</v>
      </c>
      <c r="DD177" s="15">
        <v>1.5663235069756754E-2</v>
      </c>
      <c r="DE177" s="15">
        <v>1</v>
      </c>
      <c r="DF177" s="8">
        <v>2.2950299999999997</v>
      </c>
      <c r="DG177" s="15">
        <v>4.8748015679854095E-2</v>
      </c>
      <c r="DH177" s="15">
        <v>1</v>
      </c>
      <c r="DI177" s="8">
        <v>2.2702047619047621</v>
      </c>
      <c r="DJ177" s="15">
        <v>-3.061131074209078E-2</v>
      </c>
      <c r="DK177" s="15">
        <v>0</v>
      </c>
      <c r="DL177" s="16">
        <v>0.54574320301647994</v>
      </c>
      <c r="DM177" s="16">
        <v>-9.171252292814458E-2</v>
      </c>
      <c r="DN177" s="16">
        <v>0.85922009253138754</v>
      </c>
      <c r="DO177" s="16">
        <v>-0.20016680567139788</v>
      </c>
      <c r="DP177" s="15"/>
      <c r="DQ177" s="15"/>
      <c r="DR177" s="15"/>
      <c r="DS177" s="15"/>
      <c r="DT177" s="25">
        <v>2026.6</v>
      </c>
      <c r="DU177" s="16">
        <v>0.54574320301647994</v>
      </c>
      <c r="DV177" s="31">
        <v>1198.3</v>
      </c>
      <c r="DW177" s="16">
        <v>-9.171252292814458E-2</v>
      </c>
      <c r="DX177" s="9">
        <v>53.564139964262694</v>
      </c>
      <c r="DY177" s="18">
        <v>-2.8033693232835249E-2</v>
      </c>
      <c r="DZ177" s="15">
        <v>0</v>
      </c>
      <c r="EA177" s="9">
        <v>55.109050171112592</v>
      </c>
      <c r="EB177" s="15">
        <v>6.2767383764717015E-3</v>
      </c>
      <c r="EC177" s="15">
        <v>0</v>
      </c>
      <c r="ED177" s="9">
        <v>54.8282328980941</v>
      </c>
      <c r="EE177" s="15">
        <v>3.8572914353872931E-2</v>
      </c>
      <c r="EF177" s="15">
        <v>1</v>
      </c>
      <c r="EG177" s="9">
        <v>52.058807378245618</v>
      </c>
      <c r="EH177" s="15">
        <v>-3.2810974243247623E-2</v>
      </c>
      <c r="EI177" s="15">
        <v>0</v>
      </c>
      <c r="EJ177" s="16">
        <v>-0.32755279698613027</v>
      </c>
      <c r="EK177" s="16">
        <v>-0.95957550561612814</v>
      </c>
      <c r="EL177" s="16">
        <v>0.23543202272862107</v>
      </c>
      <c r="EM177" s="16">
        <v>-0.81643295390657622</v>
      </c>
      <c r="EP177" s="15"/>
      <c r="ET177" s="25">
        <v>2026.6</v>
      </c>
      <c r="EU177" s="16">
        <v>-0.32755279698613027</v>
      </c>
      <c r="EV177" s="25">
        <v>1198.3</v>
      </c>
      <c r="EW177" s="16">
        <v>-0.95957550561612814</v>
      </c>
      <c r="EX177" s="7">
        <v>199.9669816483142</v>
      </c>
      <c r="EY177" s="7">
        <f t="shared" si="38"/>
        <v>1.2586878722031691</v>
      </c>
      <c r="EZ177" s="7">
        <f t="shared" si="39"/>
        <v>8.1527771239730089E-3</v>
      </c>
      <c r="FA177" s="7">
        <v>383.01803780537938</v>
      </c>
      <c r="FB177" s="7">
        <f t="shared" si="40"/>
        <v>2.4108988146281312</v>
      </c>
      <c r="FC177" s="7">
        <f t="shared" si="41"/>
        <v>1.5615881536785959E-2</v>
      </c>
      <c r="FD177" s="7">
        <v>135.75872540798827</v>
      </c>
      <c r="FE177" s="7">
        <f t="shared" si="42"/>
        <v>0.85453038200737186</v>
      </c>
      <c r="FF177" s="7">
        <f t="shared" si="43"/>
        <v>5.5349669318535263E-3</v>
      </c>
      <c r="FG177" s="7">
        <v>101.53875085773625</v>
      </c>
      <c r="FH177" s="7">
        <f t="shared" si="44"/>
        <v>0.63913348698769634</v>
      </c>
      <c r="FI177" s="7">
        <f t="shared" si="45"/>
        <v>4.1397974723929917E-3</v>
      </c>
      <c r="FJ177" s="7">
        <v>187.09307256070056</v>
      </c>
      <c r="FK177" s="7">
        <f t="shared" si="46"/>
        <v>1.1776533278856269</v>
      </c>
      <c r="FL177" s="7">
        <f t="shared" si="47"/>
        <v>7.6278999135433569E-3</v>
      </c>
      <c r="FM177" s="7">
        <v>155.34680146883898</v>
      </c>
      <c r="FN177" s="7">
        <f t="shared" si="48"/>
        <v>0.97782710616830215</v>
      </c>
      <c r="FO177" s="7">
        <f t="shared" si="49"/>
        <v>6.3335848691508422E-3</v>
      </c>
      <c r="FP177" s="7">
        <v>159.81592905662879</v>
      </c>
      <c r="FQ177" s="7">
        <f t="shared" si="50"/>
        <v>1.0059579338065012</v>
      </c>
      <c r="FR177" s="7">
        <f t="shared" si="51"/>
        <v>6.515793956178669E-3</v>
      </c>
      <c r="FS177" s="7">
        <v>40.873507179796718</v>
      </c>
      <c r="FT177" s="7">
        <f t="shared" si="52"/>
        <v>0.25727741328866033</v>
      </c>
      <c r="FU177" s="7">
        <f t="shared" si="53"/>
        <v>1.6664380867540216E-3</v>
      </c>
      <c r="FV177" s="7">
        <v>155.74283713809675</v>
      </c>
      <c r="FW177" s="7">
        <f t="shared" si="54"/>
        <v>0.9803199441845869</v>
      </c>
      <c r="FX177" s="7">
        <f t="shared" si="55"/>
        <v>6.3497314875474772E-3</v>
      </c>
      <c r="FY177" s="7">
        <v>158.86939571309134</v>
      </c>
      <c r="FZ177" s="14">
        <v>154.38762191867519</v>
      </c>
      <c r="GA177" s="14">
        <f t="shared" si="56"/>
        <v>1.0290293595996767</v>
      </c>
      <c r="GR177" s="7"/>
      <c r="GS177" s="7"/>
      <c r="GT177" s="7"/>
      <c r="GU177" s="7"/>
      <c r="GV177" s="7"/>
      <c r="GW177" s="7"/>
      <c r="GX177" s="7"/>
      <c r="GY177" s="7"/>
      <c r="GZ177" s="7"/>
    </row>
    <row r="178" spans="1:208">
      <c r="B178" s="40"/>
      <c r="AC178" s="39"/>
      <c r="AJ178" s="39"/>
      <c r="AK178" s="37"/>
    </row>
    <row r="179" spans="1:208">
      <c r="B179" s="6"/>
    </row>
    <row r="180" spans="1:208">
      <c r="B180" s="6"/>
    </row>
    <row r="181" spans="1:208">
      <c r="B181" s="40"/>
      <c r="AC181" s="39"/>
    </row>
    <row r="182" spans="1:208">
      <c r="B182" s="6"/>
    </row>
    <row r="183" spans="1:208">
      <c r="B183" s="6"/>
    </row>
    <row r="184" spans="1:208">
      <c r="B184" s="40"/>
      <c r="AC184" s="39"/>
    </row>
    <row r="187" spans="1:208">
      <c r="AC187" s="39"/>
    </row>
    <row r="190" spans="1:208">
      <c r="AC190" s="39"/>
    </row>
    <row r="193" spans="29:29">
      <c r="AC193" s="39"/>
    </row>
  </sheetData>
  <pageMargins left="0.511811024" right="0.511811024" top="0.78740157499999996" bottom="0.78740157499999996" header="0.31496062000000002" footer="0.31496062000000002"/>
  <pageSetup orientation="portrait" horizontalDpi="3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187"/>
  <sheetViews>
    <sheetView tabSelected="1" workbookViewId="0">
      <pane xSplit="2" ySplit="1" topLeftCell="C2" activePane="bottomRight" state="frozen"/>
      <selection activeCell="C17" sqref="C17"/>
      <selection pane="topRight" activeCell="C17" sqref="C17"/>
      <selection pane="bottomLeft" activeCell="C17" sqref="C17"/>
      <selection pane="bottomRight" activeCell="C1" sqref="C1"/>
    </sheetView>
  </sheetViews>
  <sheetFormatPr baseColWidth="10" defaultColWidth="9" defaultRowHeight="14" x14ac:dyDescent="0"/>
  <cols>
    <col min="1" max="1" width="6.83203125" style="5" bestFit="1" customWidth="1"/>
    <col min="2" max="2" width="7.1640625" style="5" bestFit="1" customWidth="1"/>
    <col min="3" max="3" width="11.6640625" style="5" bestFit="1" customWidth="1"/>
    <col min="4" max="4" width="14.5" style="5" bestFit="1" customWidth="1"/>
    <col min="5" max="5" width="13.5" style="5" bestFit="1" customWidth="1"/>
    <col min="6" max="6" width="14.1640625" style="5" bestFit="1" customWidth="1"/>
    <col min="7" max="7" width="14.5" style="5" bestFit="1" customWidth="1"/>
    <col min="8" max="8" width="14.6640625" style="5" bestFit="1" customWidth="1"/>
    <col min="9" max="9" width="13.5" style="5" bestFit="1" customWidth="1"/>
    <col min="10" max="10" width="12.1640625" style="5" bestFit="1" customWidth="1"/>
    <col min="11" max="11" width="10.1640625" style="5" bestFit="1" customWidth="1"/>
    <col min="12" max="12" width="10.6640625" style="5" bestFit="1" customWidth="1"/>
    <col min="13" max="13" width="9.5" style="5" bestFit="1" customWidth="1"/>
    <col min="14" max="14" width="5.83203125" style="5" bestFit="1" customWidth="1"/>
    <col min="15" max="16" width="8.5" style="5" bestFit="1" customWidth="1"/>
    <col min="17" max="17" width="11.6640625" style="5" bestFit="1" customWidth="1"/>
    <col min="18" max="18" width="12.5" style="5" bestFit="1" customWidth="1"/>
    <col min="19" max="19" width="12.33203125" style="5" bestFit="1" customWidth="1"/>
    <col min="20" max="20" width="11.6640625" style="5" bestFit="1" customWidth="1"/>
    <col min="21" max="21" width="12.5" style="5" bestFit="1" customWidth="1"/>
    <col min="22" max="22" width="12.33203125" style="5" bestFit="1" customWidth="1"/>
    <col min="23" max="23" width="11.6640625" style="5" bestFit="1" customWidth="1"/>
    <col min="24" max="24" width="12.5" style="5" bestFit="1" customWidth="1"/>
    <col min="25" max="25" width="12.33203125" style="5" bestFit="1" customWidth="1"/>
    <col min="26" max="26" width="12" style="5" bestFit="1" customWidth="1"/>
    <col min="27" max="27" width="11.83203125" style="5" bestFit="1" customWidth="1"/>
    <col min="28" max="28" width="11.5" style="5" bestFit="1" customWidth="1"/>
    <col min="29" max="29" width="11.83203125" style="5" bestFit="1" customWidth="1"/>
    <col min="30" max="30" width="14.33203125" style="5" bestFit="1" customWidth="1"/>
    <col min="31" max="31" width="13.6640625" style="5" bestFit="1" customWidth="1"/>
    <col min="32" max="32" width="14.1640625" style="5" bestFit="1" customWidth="1"/>
    <col min="33" max="33" width="13.1640625" style="5" bestFit="1" customWidth="1"/>
    <col min="34" max="34" width="13.83203125" style="5" bestFit="1" customWidth="1"/>
    <col min="35" max="35" width="14.5" style="5" bestFit="1" customWidth="1"/>
    <col min="36" max="36" width="14" style="5" bestFit="1" customWidth="1"/>
    <col min="37" max="37" width="12.5" style="5" bestFit="1" customWidth="1"/>
    <col min="38" max="38" width="7.5" style="5" bestFit="1" customWidth="1"/>
    <col min="39" max="39" width="9.1640625" style="5" bestFit="1" customWidth="1"/>
    <col min="40" max="40" width="8.1640625" style="5" bestFit="1" customWidth="1"/>
    <col min="41" max="41" width="13.5" style="5" bestFit="1" customWidth="1"/>
    <col min="42" max="42" width="15.1640625" style="5" bestFit="1" customWidth="1"/>
    <col min="43" max="43" width="12" style="5" bestFit="1" customWidth="1"/>
    <col min="44" max="44" width="13.5" style="5" bestFit="1" customWidth="1"/>
    <col min="45" max="45" width="11.33203125" style="5" bestFit="1" customWidth="1"/>
    <col min="46" max="46" width="12" style="5" bestFit="1" customWidth="1"/>
    <col min="47" max="47" width="13.5" style="5" bestFit="1" customWidth="1"/>
    <col min="48" max="48" width="14.33203125" style="5" bestFit="1" customWidth="1"/>
    <col min="49" max="49" width="12" style="5" bestFit="1" customWidth="1"/>
    <col min="50" max="50" width="15" style="5" bestFit="1" customWidth="1"/>
    <col min="51" max="51" width="14.83203125" style="5" bestFit="1" customWidth="1"/>
    <col min="52" max="52" width="14.33203125" style="5" bestFit="1" customWidth="1"/>
    <col min="53" max="53" width="12.5" style="5" bestFit="1" customWidth="1"/>
    <col min="54" max="54" width="11.83203125" style="5" bestFit="1" customWidth="1"/>
    <col min="55" max="55" width="12" style="5" bestFit="1" customWidth="1"/>
    <col min="56" max="56" width="12.1640625" style="5" bestFit="1" customWidth="1"/>
    <col min="57" max="57" width="11.6640625" style="5" bestFit="1" customWidth="1"/>
    <col min="58" max="58" width="12" style="5" bestFit="1" customWidth="1"/>
    <col min="59" max="59" width="12.1640625" style="5" bestFit="1" customWidth="1"/>
    <col min="60" max="60" width="12.5" style="5" bestFit="1" customWidth="1"/>
    <col min="61" max="61" width="12" style="5" bestFit="1" customWidth="1"/>
    <col min="62" max="62" width="11.6640625" style="5" bestFit="1" customWidth="1"/>
    <col min="63" max="63" width="12.1640625" style="5" bestFit="1" customWidth="1"/>
    <col min="64" max="64" width="12.5" style="5" bestFit="1" customWidth="1"/>
    <col min="65" max="65" width="8.5" style="5" bestFit="1" customWidth="1"/>
    <col min="66" max="66" width="7.1640625" style="5" bestFit="1" customWidth="1"/>
    <col min="67" max="67" width="15.5" style="5" bestFit="1" customWidth="1"/>
    <col min="68" max="68" width="8.5" style="5" bestFit="1" customWidth="1"/>
    <col min="69" max="69" width="7.1640625" style="5" bestFit="1" customWidth="1"/>
    <col min="70" max="70" width="14.33203125" style="5" bestFit="1" customWidth="1"/>
    <col min="71" max="71" width="8.6640625" style="5" bestFit="1" customWidth="1"/>
    <col min="72" max="72" width="7.33203125" style="5" bestFit="1" customWidth="1"/>
    <col min="73" max="73" width="15" style="5" bestFit="1" customWidth="1"/>
    <col min="74" max="74" width="8.6640625" style="5" bestFit="1" customWidth="1"/>
    <col min="75" max="75" width="7.33203125" style="5" bestFit="1" customWidth="1"/>
    <col min="76" max="76" width="15.33203125" style="5" bestFit="1" customWidth="1"/>
    <col min="77" max="77" width="8.6640625" style="5" bestFit="1" customWidth="1"/>
    <col min="78" max="78" width="7.33203125" style="5" bestFit="1" customWidth="1"/>
    <col min="79" max="79" width="15.5" style="5" bestFit="1" customWidth="1"/>
    <col min="80" max="80" width="8.6640625" style="5" bestFit="1" customWidth="1"/>
    <col min="81" max="81" width="7.33203125" style="5" bestFit="1" customWidth="1"/>
    <col min="82" max="82" width="14.5" style="5" bestFit="1" customWidth="1"/>
    <col min="83" max="83" width="9.1640625" style="5" bestFit="1" customWidth="1"/>
    <col min="84" max="84" width="7.6640625" style="5" bestFit="1" customWidth="1"/>
    <col min="85" max="85" width="13.1640625" style="5" bestFit="1" customWidth="1"/>
    <col min="86" max="86" width="9.33203125" style="5" bestFit="1" customWidth="1"/>
    <col min="87" max="87" width="7.83203125" style="5" bestFit="1" customWidth="1"/>
    <col min="88" max="88" width="11" style="5" bestFit="1" customWidth="1"/>
    <col min="89" max="89" width="9.6640625" style="5" bestFit="1" customWidth="1"/>
    <col min="90" max="90" width="8.33203125" style="5" bestFit="1" customWidth="1"/>
    <col min="91" max="91" width="11.5" style="5" bestFit="1" customWidth="1"/>
    <col min="92" max="92" width="9.6640625" style="5" bestFit="1" customWidth="1"/>
    <col min="93" max="93" width="9.5" style="5" bestFit="1" customWidth="1"/>
    <col min="94" max="94" width="12.5" style="5" bestFit="1" customWidth="1"/>
    <col min="95" max="95" width="7.83203125" style="5" bestFit="1" customWidth="1"/>
    <col min="96" max="96" width="11" style="5" bestFit="1" customWidth="1"/>
    <col min="97" max="97" width="9.6640625" style="5" bestFit="1" customWidth="1"/>
    <col min="98" max="98" width="8.33203125" style="5" bestFit="1" customWidth="1"/>
    <col min="99" max="99" width="11.5" style="5" bestFit="1" customWidth="1"/>
    <col min="100" max="100" width="9.6640625" style="5" bestFit="1" customWidth="1"/>
    <col min="101" max="101" width="9.5" style="5" bestFit="1" customWidth="1"/>
    <col min="102" max="103" width="11.33203125" style="5" bestFit="1" customWidth="1"/>
    <col min="104" max="107" width="11.5" style="5" bestFit="1" customWidth="1"/>
    <col min="108" max="108" width="11.83203125" style="5" bestFit="1" customWidth="1"/>
    <col min="109" max="109" width="12" style="5" bestFit="1" customWidth="1"/>
    <col min="110" max="110" width="11.33203125" style="5" bestFit="1" customWidth="1"/>
    <col min="111" max="111" width="8.5" style="5" bestFit="1" customWidth="1"/>
    <col min="112" max="115" width="8.6640625" style="5" bestFit="1" customWidth="1"/>
    <col min="116" max="116" width="8.1640625" style="5" bestFit="1" customWidth="1"/>
    <col min="117" max="117" width="8.33203125" style="5" bestFit="1" customWidth="1"/>
    <col min="118" max="118" width="8.6640625" style="5" bestFit="1" customWidth="1"/>
    <col min="119" max="119" width="8.5" style="5" bestFit="1" customWidth="1"/>
    <col min="120" max="16384" width="9" style="5"/>
  </cols>
  <sheetData>
    <row r="1" spans="1:118" s="2" customFormat="1" ht="57" customHeight="1">
      <c r="A1" s="2" t="s">
        <v>102</v>
      </c>
      <c r="B1" s="2" t="s">
        <v>103</v>
      </c>
      <c r="C1" s="2" t="s">
        <v>104</v>
      </c>
      <c r="D1" s="2" t="s">
        <v>105</v>
      </c>
      <c r="E1" s="2" t="s">
        <v>106</v>
      </c>
      <c r="F1" s="2" t="s">
        <v>107</v>
      </c>
      <c r="G1" s="2" t="s">
        <v>108</v>
      </c>
      <c r="H1" s="2" t="s">
        <v>109</v>
      </c>
      <c r="I1" s="2" t="s">
        <v>110</v>
      </c>
      <c r="J1" s="2" t="s">
        <v>111</v>
      </c>
      <c r="K1" s="2" t="s">
        <v>112</v>
      </c>
      <c r="L1" s="2" t="s">
        <v>113</v>
      </c>
      <c r="M1" s="2" t="s">
        <v>114</v>
      </c>
      <c r="N1" s="2" t="s">
        <v>115</v>
      </c>
      <c r="O1" s="2" t="s">
        <v>116</v>
      </c>
      <c r="P1" s="2" t="s">
        <v>117</v>
      </c>
      <c r="Q1" s="2" t="s">
        <v>118</v>
      </c>
      <c r="R1" s="2" t="s">
        <v>119</v>
      </c>
      <c r="S1" s="2" t="s">
        <v>120</v>
      </c>
      <c r="T1" s="2" t="s">
        <v>121</v>
      </c>
      <c r="U1" s="2" t="s">
        <v>122</v>
      </c>
      <c r="V1" s="2" t="s">
        <v>123</v>
      </c>
      <c r="W1" s="2" t="s">
        <v>124</v>
      </c>
      <c r="X1" s="2" t="s">
        <v>125</v>
      </c>
      <c r="Y1" s="2" t="s">
        <v>126</v>
      </c>
      <c r="Z1" s="3" t="s">
        <v>127</v>
      </c>
      <c r="AA1" s="3" t="s">
        <v>128</v>
      </c>
      <c r="AB1" s="3" t="s">
        <v>129</v>
      </c>
      <c r="AC1" s="3" t="s">
        <v>130</v>
      </c>
      <c r="AD1" s="2" t="s">
        <v>131</v>
      </c>
      <c r="AE1" s="2" t="s">
        <v>132</v>
      </c>
      <c r="AF1" s="2" t="s">
        <v>133</v>
      </c>
      <c r="AG1" s="2" t="s">
        <v>134</v>
      </c>
      <c r="AH1" s="4" t="s">
        <v>135</v>
      </c>
      <c r="AI1" s="4" t="s">
        <v>136</v>
      </c>
      <c r="AJ1" s="4" t="s">
        <v>137</v>
      </c>
      <c r="AK1" s="4" t="s">
        <v>138</v>
      </c>
      <c r="AL1" s="2" t="s">
        <v>139</v>
      </c>
      <c r="AM1" s="2" t="s">
        <v>140</v>
      </c>
      <c r="AN1" s="3" t="s">
        <v>141</v>
      </c>
      <c r="AO1" s="2" t="s">
        <v>142</v>
      </c>
      <c r="AP1" s="2" t="s">
        <v>143</v>
      </c>
      <c r="AQ1" s="2" t="s">
        <v>144</v>
      </c>
      <c r="AR1" s="2" t="s">
        <v>145</v>
      </c>
      <c r="AS1" s="2" t="s">
        <v>146</v>
      </c>
      <c r="AT1" s="2" t="s">
        <v>147</v>
      </c>
      <c r="AU1" s="2" t="s">
        <v>148</v>
      </c>
      <c r="AV1" s="2" t="s">
        <v>149</v>
      </c>
      <c r="AW1" s="2" t="s">
        <v>150</v>
      </c>
      <c r="AX1" s="3" t="s">
        <v>151</v>
      </c>
      <c r="AY1" s="3" t="s">
        <v>152</v>
      </c>
      <c r="AZ1" s="3" t="s">
        <v>153</v>
      </c>
      <c r="BA1" s="3" t="s">
        <v>154</v>
      </c>
      <c r="BB1" s="2" t="s">
        <v>155</v>
      </c>
      <c r="BC1" s="2" t="s">
        <v>156</v>
      </c>
      <c r="BD1" s="2" t="s">
        <v>157</v>
      </c>
      <c r="BE1" s="2" t="s">
        <v>158</v>
      </c>
      <c r="BF1" s="2" t="s">
        <v>159</v>
      </c>
      <c r="BG1" s="2" t="s">
        <v>160</v>
      </c>
      <c r="BH1" s="4" t="s">
        <v>161</v>
      </c>
      <c r="BI1" s="4" t="s">
        <v>162</v>
      </c>
      <c r="BJ1" s="4" t="s">
        <v>163</v>
      </c>
      <c r="BK1" s="4" t="s">
        <v>164</v>
      </c>
      <c r="BL1" s="2" t="s">
        <v>165</v>
      </c>
      <c r="BM1" s="2" t="s">
        <v>166</v>
      </c>
      <c r="BN1" s="2" t="s">
        <v>167</v>
      </c>
      <c r="BO1" s="2" t="s">
        <v>168</v>
      </c>
      <c r="BP1" s="2" t="s">
        <v>169</v>
      </c>
      <c r="BQ1" s="2" t="s">
        <v>170</v>
      </c>
      <c r="BR1" s="2" t="s">
        <v>171</v>
      </c>
      <c r="BS1" s="2" t="s">
        <v>172</v>
      </c>
      <c r="BT1" s="2" t="s">
        <v>173</v>
      </c>
      <c r="BU1" s="2" t="s">
        <v>174</v>
      </c>
      <c r="BV1" s="2" t="s">
        <v>175</v>
      </c>
      <c r="BW1" s="2" t="s">
        <v>176</v>
      </c>
      <c r="BX1" s="2" t="s">
        <v>177</v>
      </c>
      <c r="BY1" s="2" t="s">
        <v>178</v>
      </c>
      <c r="BZ1" s="2" t="s">
        <v>179</v>
      </c>
      <c r="CA1" s="2" t="s">
        <v>180</v>
      </c>
      <c r="CB1" s="2" t="s">
        <v>181</v>
      </c>
      <c r="CC1" s="2" t="s">
        <v>182</v>
      </c>
      <c r="CD1" s="2" t="s">
        <v>183</v>
      </c>
      <c r="CE1" s="2" t="s">
        <v>184</v>
      </c>
      <c r="CF1" s="2" t="s">
        <v>185</v>
      </c>
      <c r="CG1" s="2" t="s">
        <v>186</v>
      </c>
      <c r="CH1" s="2" t="s">
        <v>187</v>
      </c>
      <c r="CI1" s="2" t="s">
        <v>188</v>
      </c>
      <c r="CJ1" s="2" t="s">
        <v>189</v>
      </c>
      <c r="CK1" s="2" t="s">
        <v>190</v>
      </c>
      <c r="CL1" s="2" t="s">
        <v>191</v>
      </c>
      <c r="CM1" s="2" t="s">
        <v>192</v>
      </c>
      <c r="CN1" s="2" t="s">
        <v>193</v>
      </c>
      <c r="CO1" s="2" t="s">
        <v>194</v>
      </c>
      <c r="CP1" s="2" t="s">
        <v>195</v>
      </c>
    </row>
    <row r="2" spans="1:118">
      <c r="A2" s="5">
        <v>1</v>
      </c>
      <c r="B2" s="6">
        <v>36373</v>
      </c>
      <c r="C2" s="7">
        <v>0.25546526774831158</v>
      </c>
      <c r="D2" s="7">
        <v>1.4642182936203119</v>
      </c>
      <c r="E2" s="7">
        <v>3.2863041577013696E-2</v>
      </c>
      <c r="F2" s="7">
        <v>0.96857209433280911</v>
      </c>
      <c r="G2" s="7">
        <v>0.38293967831635189</v>
      </c>
      <c r="H2" s="7">
        <v>1.2851791751911312</v>
      </c>
      <c r="I2" s="7">
        <v>1.26205581828851</v>
      </c>
      <c r="J2" s="7">
        <v>0</v>
      </c>
      <c r="K2" s="7">
        <v>0.28295035586398676</v>
      </c>
      <c r="L2" s="7">
        <v>0.60429966589554684</v>
      </c>
      <c r="M2" s="7">
        <v>0.56000000000000005</v>
      </c>
      <c r="N2" s="8">
        <v>1.88035</v>
      </c>
      <c r="O2" s="9"/>
      <c r="P2" s="9"/>
      <c r="Q2" s="10"/>
      <c r="R2" s="10"/>
      <c r="S2" s="10"/>
      <c r="T2" s="10"/>
      <c r="U2" s="10"/>
      <c r="V2" s="10"/>
      <c r="W2" s="10"/>
      <c r="X2" s="10"/>
      <c r="Y2" s="10"/>
      <c r="AD2" s="11">
        <v>681.59717079999996</v>
      </c>
      <c r="AE2" s="11"/>
      <c r="AF2" s="12">
        <v>620.27479736897942</v>
      </c>
      <c r="AG2" s="12"/>
      <c r="AH2" s="10"/>
      <c r="AI2" s="10"/>
      <c r="AJ2" s="10"/>
      <c r="AK2" s="10"/>
      <c r="AL2" s="9">
        <v>100</v>
      </c>
      <c r="AM2" s="9"/>
      <c r="AN2" s="9"/>
      <c r="AO2" s="10"/>
      <c r="AP2" s="10"/>
      <c r="AQ2" s="10"/>
      <c r="AR2" s="10"/>
      <c r="AS2" s="10"/>
      <c r="AT2" s="10"/>
      <c r="AU2" s="10"/>
      <c r="AV2" s="10"/>
      <c r="AW2" s="10"/>
      <c r="BB2" s="13">
        <v>677.80148249801107</v>
      </c>
      <c r="BC2" s="10"/>
      <c r="BD2" s="10"/>
      <c r="BE2" s="13">
        <v>616.82060199779175</v>
      </c>
      <c r="BF2" s="10"/>
      <c r="BG2" s="10"/>
      <c r="BH2" s="10"/>
      <c r="BI2" s="10"/>
      <c r="BJ2" s="10"/>
      <c r="BL2" s="7">
        <v>0.25546526774831158</v>
      </c>
      <c r="BM2" s="7">
        <f>BL2/$CM2</f>
        <v>0.42274600196861389</v>
      </c>
      <c r="BN2" s="7">
        <f>BM2/$CN2</f>
        <v>0.75490357494395333</v>
      </c>
      <c r="BO2" s="7">
        <v>1.4642182936203119</v>
      </c>
      <c r="BP2" s="7">
        <f>BO2/$CM2</f>
        <v>2.4230003361832106</v>
      </c>
      <c r="BQ2" s="7">
        <f>BP2/$CN2</f>
        <v>4.3267863146128756</v>
      </c>
      <c r="BR2" s="7">
        <v>3.2863041577013696E-2</v>
      </c>
      <c r="BS2" s="7">
        <f>BR2/$CM2</f>
        <v>5.4382028373806963E-2</v>
      </c>
      <c r="BT2" s="7">
        <f>BS2/$CN2</f>
        <v>9.7110764953226708E-2</v>
      </c>
      <c r="BU2" s="7">
        <v>0.96857209433280911</v>
      </c>
      <c r="BV2" s="7">
        <f>BU2/$CM2</f>
        <v>1.6028009760644593</v>
      </c>
      <c r="BW2" s="7">
        <f>BV2/$CN2</f>
        <v>2.8621446001151054</v>
      </c>
      <c r="BX2" s="7">
        <v>0.38293967831635189</v>
      </c>
      <c r="BY2" s="7">
        <f>BX2/$CM2</f>
        <v>0.63369169292663985</v>
      </c>
      <c r="BZ2" s="7">
        <f>BY2/$CN2</f>
        <v>1.131592308797571</v>
      </c>
      <c r="CA2" s="7">
        <v>1.2851791751911312</v>
      </c>
      <c r="CB2" s="7">
        <f>CA2/$CM2</f>
        <v>2.1267249474423413</v>
      </c>
      <c r="CC2" s="7">
        <f>CB2/$CN2</f>
        <v>3.7977231204327522</v>
      </c>
      <c r="CD2" s="7">
        <v>1.26205581828851</v>
      </c>
      <c r="CE2" s="7">
        <f>CD2/$CM2</f>
        <v>2.088460228450062</v>
      </c>
      <c r="CF2" s="7">
        <f>CE2/$CN2</f>
        <v>3.7293932650893962</v>
      </c>
      <c r="CG2" s="7">
        <v>0</v>
      </c>
      <c r="CH2" s="7">
        <f>CG2/$CM2</f>
        <v>0</v>
      </c>
      <c r="CI2" s="7">
        <f>CH2/$CN2</f>
        <v>0</v>
      </c>
      <c r="CJ2" s="7">
        <v>0.28295035586398676</v>
      </c>
      <c r="CK2" s="7">
        <f>CJ2/$CM2</f>
        <v>0.46822854923255031</v>
      </c>
      <c r="CL2" s="7">
        <f>CK2/$CN2</f>
        <v>0.83612240934383975</v>
      </c>
      <c r="CM2" s="7">
        <v>0.60429966589554684</v>
      </c>
      <c r="CN2" s="14">
        <v>0.56000000000000005</v>
      </c>
      <c r="CO2" s="14">
        <f>CM2/CN2</f>
        <v>1.0791065462420479</v>
      </c>
      <c r="CP2" s="12"/>
    </row>
    <row r="3" spans="1:118">
      <c r="A3" s="5">
        <v>2</v>
      </c>
      <c r="B3" s="6">
        <v>36404</v>
      </c>
      <c r="C3" s="7">
        <v>0.84189766669282573</v>
      </c>
      <c r="D3" s="7">
        <v>-1.5027901966065405</v>
      </c>
      <c r="E3" s="7">
        <v>0.4353348716128691</v>
      </c>
      <c r="F3" s="7">
        <v>0.10155607336579386</v>
      </c>
      <c r="G3" s="7">
        <v>7.710869630479511E-2</v>
      </c>
      <c r="H3" s="7">
        <v>1.2210818063247197</v>
      </c>
      <c r="I3" s="7">
        <v>0.47847087461856397</v>
      </c>
      <c r="J3" s="7">
        <v>0</v>
      </c>
      <c r="K3" s="7">
        <v>2.9940608102108079E-2</v>
      </c>
      <c r="L3" s="7">
        <v>0.32047346205059668</v>
      </c>
      <c r="M3" s="7">
        <v>0.31</v>
      </c>
      <c r="N3" s="8">
        <v>1.8976571428571432</v>
      </c>
      <c r="O3" s="15">
        <v>9.2042135012859738E-3</v>
      </c>
      <c r="P3" s="15">
        <v>1</v>
      </c>
      <c r="Q3" s="8">
        <v>1.88035</v>
      </c>
      <c r="R3" s="9"/>
      <c r="S3" s="9"/>
      <c r="T3" s="10"/>
      <c r="U3" s="10"/>
      <c r="V3" s="10"/>
      <c r="W3" s="10"/>
      <c r="X3" s="10"/>
      <c r="Y3" s="10"/>
      <c r="Z3" s="16">
        <v>9.0793217242035595E-2</v>
      </c>
      <c r="AA3" s="16">
        <v>0.70009936372914527</v>
      </c>
      <c r="AB3" s="17"/>
      <c r="AC3" s="17"/>
      <c r="AD3" s="11">
        <v>682.21601479999993</v>
      </c>
      <c r="AE3" s="16">
        <v>9.0793217242035595E-2</v>
      </c>
      <c r="AF3" s="12">
        <v>624.61733727873184</v>
      </c>
      <c r="AG3" s="16">
        <v>0.70009936372914527</v>
      </c>
      <c r="AH3" s="10"/>
      <c r="AI3" s="10"/>
      <c r="AJ3" s="10"/>
      <c r="AK3" s="10"/>
      <c r="AL3" s="9">
        <v>100.65564489301839</v>
      </c>
      <c r="AM3" s="18">
        <v>6.5564489301839701E-3</v>
      </c>
      <c r="AN3" s="15">
        <v>1</v>
      </c>
      <c r="AO3" s="9">
        <v>100</v>
      </c>
      <c r="AP3" s="9"/>
      <c r="AQ3" s="9"/>
      <c r="AR3" s="10"/>
      <c r="AS3" s="10"/>
      <c r="AT3" s="10"/>
      <c r="AU3" s="10"/>
      <c r="AV3" s="10"/>
      <c r="AW3" s="10"/>
      <c r="AX3" s="16">
        <v>-0.21852934179841244</v>
      </c>
      <c r="AY3" s="17">
        <v>0.38889379297092064</v>
      </c>
      <c r="AZ3" s="17"/>
      <c r="BA3" s="17"/>
      <c r="BB3" s="13">
        <v>676.32028737960832</v>
      </c>
      <c r="BC3" s="16">
        <v>-0.21852934179841244</v>
      </c>
      <c r="BD3" s="19">
        <v>-0.21852934179841244</v>
      </c>
      <c r="BE3" s="13">
        <v>619.21937903272703</v>
      </c>
      <c r="BF3" s="17">
        <v>0.38889379297092064</v>
      </c>
      <c r="BG3" s="20">
        <v>0.38889379297092064</v>
      </c>
      <c r="BH3" s="20"/>
      <c r="BI3" s="20"/>
      <c r="BJ3" s="10"/>
      <c r="BL3" s="7">
        <v>1.0995136905695313</v>
      </c>
      <c r="BM3" s="7">
        <f t="shared" ref="BM3:BM66" si="0">BL3/$CM3</f>
        <v>1.1864704055769881</v>
      </c>
      <c r="BN3" s="7">
        <f t="shared" ref="BN3:BN66" si="1">BM3/$CN3</f>
        <v>1.3610432580241862</v>
      </c>
      <c r="BO3" s="7">
        <v>-6.0576031959669319E-2</v>
      </c>
      <c r="BP3" s="7">
        <f t="shared" ref="BP3:BP66" si="2">BO3/$CM3</f>
        <v>-6.5366779717135698E-2</v>
      </c>
      <c r="BQ3" s="7">
        <f t="shared" ref="BQ3:BQ66" si="3">BP3/$CN3</f>
        <v>-7.4984605106517124E-2</v>
      </c>
      <c r="BR3" s="7">
        <v>0.46834097746975001</v>
      </c>
      <c r="BS3" s="7">
        <f t="shared" ref="BS3:BS66" si="4">BR3/$CM3</f>
        <v>0.50538043705397373</v>
      </c>
      <c r="BT3" s="7">
        <f t="shared" ref="BT3:BT66" si="5">BS3/$CN3</f>
        <v>0.57974023907922456</v>
      </c>
      <c r="BU3" s="7">
        <v>1.0711118114853146</v>
      </c>
      <c r="BV3" s="7">
        <f t="shared" ref="BV3:BV66" si="6">BU3/$CM3</f>
        <v>1.1558223206234084</v>
      </c>
      <c r="BW3" s="7">
        <f t="shared" ref="BW3:BW66" si="7">BV3/$CN3</f>
        <v>1.3258857275865545</v>
      </c>
      <c r="BX3" s="7">
        <v>0.46034365441474101</v>
      </c>
      <c r="BY3" s="7">
        <f t="shared" ref="BY3:BY66" si="8">BX3/$CM3</f>
        <v>0.49675063352356769</v>
      </c>
      <c r="BZ3" s="7">
        <f t="shared" ref="BZ3:BZ66" si="9">BY3/$CN3</f>
        <v>0.5698406782828298</v>
      </c>
      <c r="CA3" s="7">
        <v>2.5219540706027832</v>
      </c>
      <c r="CB3" s="7">
        <f t="shared" ref="CB3:CB66" si="10">CA3/$CM3</f>
        <v>2.7214066497386624</v>
      </c>
      <c r="CC3" s="7">
        <f t="shared" ref="CC3:CC66" si="11">CB3/$CN3</f>
        <v>3.1218243249546025</v>
      </c>
      <c r="CD3" s="7">
        <v>1.7465652624190087</v>
      </c>
      <c r="CE3" s="7">
        <f t="shared" ref="CE3:CE66" si="12">CD3/$CM3</f>
        <v>1.8846950365807333</v>
      </c>
      <c r="CF3" s="7">
        <f t="shared" ref="CF3:CF66" si="13">CE3/$CN3</f>
        <v>2.1620020701000162</v>
      </c>
      <c r="CG3" s="7">
        <v>0</v>
      </c>
      <c r="CH3" s="7">
        <f t="shared" ref="CH3:CH66" si="14">CG3/$CM3</f>
        <v>0</v>
      </c>
      <c r="CI3" s="7">
        <f t="shared" ref="CI3:CI66" si="15">CH3/$CN3</f>
        <v>0</v>
      </c>
      <c r="CJ3" s="7">
        <v>0.31297568102326423</v>
      </c>
      <c r="CK3" s="7">
        <f t="shared" ref="CK3:CK66" si="16">CJ3/$CM3</f>
        <v>0.337727839484254</v>
      </c>
      <c r="CL3" s="7">
        <f t="shared" ref="CL3:CL66" si="17">CK3/$CN3</f>
        <v>0.38741986046721649</v>
      </c>
      <c r="CM3" s="7">
        <v>0.92670974800659334</v>
      </c>
      <c r="CN3" s="14">
        <v>0.87173600000001183</v>
      </c>
      <c r="CO3" s="14">
        <f t="shared" ref="CO3:CO66" si="18">CM3/CN3</f>
        <v>1.063062381278943</v>
      </c>
      <c r="CP3" s="19">
        <v>0.70009936372914527</v>
      </c>
    </row>
    <row r="4" spans="1:118">
      <c r="A4" s="5">
        <v>3</v>
      </c>
      <c r="B4" s="6">
        <v>36434</v>
      </c>
      <c r="C4" s="7">
        <v>2.7695001483239334</v>
      </c>
      <c r="D4" s="7">
        <v>1.0026458943700689</v>
      </c>
      <c r="E4" s="7">
        <v>0.84873571175307916</v>
      </c>
      <c r="F4" s="7">
        <v>2.2957782697795581</v>
      </c>
      <c r="G4" s="7">
        <v>0.20215203622637734</v>
      </c>
      <c r="H4" s="7">
        <v>0.9012196698383157</v>
      </c>
      <c r="I4" s="7">
        <v>0.97886759194294459</v>
      </c>
      <c r="J4" s="7">
        <v>0</v>
      </c>
      <c r="K4" s="7">
        <v>0.64723175393366361</v>
      </c>
      <c r="L4" s="7">
        <v>1.2158507441491828</v>
      </c>
      <c r="M4" s="7">
        <v>1.19</v>
      </c>
      <c r="N4" s="8">
        <v>1.9691100000000001</v>
      </c>
      <c r="O4" s="15">
        <v>3.7653196422656521E-2</v>
      </c>
      <c r="P4" s="15">
        <v>1</v>
      </c>
      <c r="Q4" s="8">
        <v>1.8976571428571432</v>
      </c>
      <c r="R4" s="15">
        <v>9.2042135012859738E-3</v>
      </c>
      <c r="S4" s="15">
        <v>1</v>
      </c>
      <c r="T4" s="10"/>
      <c r="U4" s="10"/>
      <c r="V4" s="10"/>
      <c r="W4" s="10"/>
      <c r="X4" s="10"/>
      <c r="Y4" s="10"/>
      <c r="Z4" s="16">
        <v>1.1592280052702186</v>
      </c>
      <c r="AA4" s="16">
        <v>0.36212636273345034</v>
      </c>
      <c r="AB4" s="17"/>
      <c r="AC4" s="17"/>
      <c r="AD4" s="11">
        <v>690.12445389999993</v>
      </c>
      <c r="AE4" s="16">
        <v>1.1592280052702186</v>
      </c>
      <c r="AF4" s="12">
        <v>626.87924132322189</v>
      </c>
      <c r="AG4" s="16">
        <v>0.36212636273345034</v>
      </c>
      <c r="AH4" s="10"/>
      <c r="AI4" s="10"/>
      <c r="AJ4" s="10"/>
      <c r="AK4" s="10"/>
      <c r="AL4" s="9">
        <v>104.43308250570145</v>
      </c>
      <c r="AM4" s="18">
        <v>3.7528323589778805E-2</v>
      </c>
      <c r="AN4" s="15">
        <v>1</v>
      </c>
      <c r="AO4" s="9">
        <v>100.65564489301839</v>
      </c>
      <c r="AP4" s="15">
        <v>6.5564489301839701E-3</v>
      </c>
      <c r="AQ4" s="15">
        <v>1</v>
      </c>
      <c r="AR4" s="10"/>
      <c r="AS4" s="10"/>
      <c r="AT4" s="10"/>
      <c r="AU4" s="10"/>
      <c r="AV4" s="10"/>
      <c r="AW4" s="10"/>
      <c r="AX4" s="16">
        <v>-3.0410114368795149E-2</v>
      </c>
      <c r="AY4" s="17">
        <v>-0.81813779747657556</v>
      </c>
      <c r="AZ4" s="17"/>
      <c r="BA4" s="17"/>
      <c r="BB4" s="13">
        <v>676.11461760671682</v>
      </c>
      <c r="BC4" s="16">
        <v>-3.0410114368795149E-2</v>
      </c>
      <c r="BD4" s="21">
        <v>-0.248873001144434</v>
      </c>
      <c r="BE4" s="13">
        <v>614.15331124356055</v>
      </c>
      <c r="BF4" s="17">
        <v>-0.81813779747657556</v>
      </c>
      <c r="BG4" s="21">
        <v>-0.43242569161798805</v>
      </c>
      <c r="BH4" s="21"/>
      <c r="BI4" s="21"/>
      <c r="BJ4" s="10"/>
      <c r="BL4" s="7">
        <v>3.8994648721846215</v>
      </c>
      <c r="BM4" s="7">
        <f t="shared" si="0"/>
        <v>1.8104811777432195</v>
      </c>
      <c r="BN4" s="7">
        <f t="shared" si="1"/>
        <v>0.87373811053088279</v>
      </c>
      <c r="BO4" s="7">
        <v>0.94146249931297277</v>
      </c>
      <c r="BP4" s="7">
        <f t="shared" si="2"/>
        <v>0.43711129358175321</v>
      </c>
      <c r="BQ4" s="7">
        <f t="shared" si="3"/>
        <v>0.2109498847272738</v>
      </c>
      <c r="BR4" s="7">
        <v>1.3210516663513916</v>
      </c>
      <c r="BS4" s="7">
        <f t="shared" si="4"/>
        <v>0.61335061480258224</v>
      </c>
      <c r="BT4" s="7">
        <f t="shared" si="5"/>
        <v>0.29600297084478794</v>
      </c>
      <c r="BU4" s="7">
        <v>3.3914804334779891</v>
      </c>
      <c r="BV4" s="7">
        <f t="shared" si="6"/>
        <v>1.5746292608750558</v>
      </c>
      <c r="BW4" s="7">
        <f t="shared" si="7"/>
        <v>0.75991598923915649</v>
      </c>
      <c r="BX4" s="7">
        <v>0.66342628471216525</v>
      </c>
      <c r="BY4" s="7">
        <f t="shared" si="8"/>
        <v>0.30802195702780572</v>
      </c>
      <c r="BZ4" s="7">
        <f t="shared" si="9"/>
        <v>0.14865137845341936</v>
      </c>
      <c r="CA4" s="7">
        <v>3.4459020865896584</v>
      </c>
      <c r="CB4" s="7">
        <f t="shared" si="10"/>
        <v>1.5998966711095139</v>
      </c>
      <c r="CC4" s="7">
        <f t="shared" si="11"/>
        <v>0.77211003994107175</v>
      </c>
      <c r="CD4" s="7">
        <v>2.742529415687911</v>
      </c>
      <c r="CE4" s="7">
        <f t="shared" si="12"/>
        <v>1.2733280204492092</v>
      </c>
      <c r="CF4" s="7">
        <f t="shared" si="13"/>
        <v>0.61450802822492256</v>
      </c>
      <c r="CG4" s="7">
        <v>0</v>
      </c>
      <c r="CH4" s="7">
        <f t="shared" si="14"/>
        <v>0</v>
      </c>
      <c r="CI4" s="7">
        <f t="shared" si="15"/>
        <v>0</v>
      </c>
      <c r="CJ4" s="7">
        <v>0.96223311294660885</v>
      </c>
      <c r="CK4" s="7">
        <f t="shared" si="16"/>
        <v>0.44675487450028251</v>
      </c>
      <c r="CL4" s="7">
        <f t="shared" si="17"/>
        <v>0.21560387631475358</v>
      </c>
      <c r="CM4" s="7">
        <v>2.1538278995230087</v>
      </c>
      <c r="CN4" s="14">
        <v>2.072109658400012</v>
      </c>
      <c r="CO4" s="14">
        <f t="shared" si="18"/>
        <v>1.0394372183883818</v>
      </c>
      <c r="CP4" s="21">
        <v>1.0647609708239969</v>
      </c>
    </row>
    <row r="5" spans="1:118">
      <c r="A5" s="5">
        <v>4</v>
      </c>
      <c r="B5" s="6">
        <v>36465</v>
      </c>
      <c r="C5" s="7">
        <v>2.02904757267377</v>
      </c>
      <c r="D5" s="7">
        <v>0.76788272443837347</v>
      </c>
      <c r="E5" s="7">
        <v>0.59738932694184399</v>
      </c>
      <c r="F5" s="7">
        <v>0.96340782952939463</v>
      </c>
      <c r="G5" s="7">
        <v>0.25974486292006382</v>
      </c>
      <c r="H5" s="7">
        <v>0.56959832529273058</v>
      </c>
      <c r="I5" s="7">
        <v>4.3619384045544773</v>
      </c>
      <c r="J5" s="7">
        <v>0</v>
      </c>
      <c r="K5" s="7">
        <v>0.1685552129418344</v>
      </c>
      <c r="L5" s="7">
        <v>0.97967493934987271</v>
      </c>
      <c r="M5" s="7">
        <v>0.95</v>
      </c>
      <c r="N5" s="8">
        <v>1.9294899999999999</v>
      </c>
      <c r="O5" s="15">
        <v>-2.012076521880457E-2</v>
      </c>
      <c r="P5" s="15">
        <v>0</v>
      </c>
      <c r="Q5" s="8">
        <v>1.9691100000000001</v>
      </c>
      <c r="R5" s="15">
        <v>3.7653196422656521E-2</v>
      </c>
      <c r="S5" s="15">
        <v>1</v>
      </c>
      <c r="T5" s="8">
        <v>1.88035</v>
      </c>
      <c r="U5" s="9"/>
      <c r="V5" s="9"/>
      <c r="W5" s="10"/>
      <c r="X5" s="10"/>
      <c r="Y5" s="10"/>
      <c r="Z5" s="16">
        <v>2.7954914930163444</v>
      </c>
      <c r="AA5" s="16">
        <v>2.8782154661612713</v>
      </c>
      <c r="AB5" s="16">
        <v>9.0793217242035595E-2</v>
      </c>
      <c r="AC5" s="16">
        <v>0.70009936372914527</v>
      </c>
      <c r="AD5" s="11">
        <v>709.41682429999992</v>
      </c>
      <c r="AE5" s="16">
        <v>2.7954914930163444</v>
      </c>
      <c r="AF5" s="12">
        <v>644.92217660114136</v>
      </c>
      <c r="AG5" s="16">
        <v>2.8782154661612713</v>
      </c>
      <c r="AH5" s="10"/>
      <c r="AI5" s="10"/>
      <c r="AJ5" s="10"/>
      <c r="AK5" s="10"/>
      <c r="AL5" s="9">
        <v>101.23441146921826</v>
      </c>
      <c r="AM5" s="18">
        <v>-3.0628905704364062E-2</v>
      </c>
      <c r="AN5" s="15">
        <v>0</v>
      </c>
      <c r="AO5" s="9">
        <v>104.43308250570145</v>
      </c>
      <c r="AP5" s="15">
        <v>3.7528323589778805E-2</v>
      </c>
      <c r="AQ5" s="15">
        <v>1</v>
      </c>
      <c r="AR5" s="9">
        <v>100</v>
      </c>
      <c r="AS5" s="9"/>
      <c r="AT5" s="9"/>
      <c r="AU5" s="10"/>
      <c r="AV5" s="10"/>
      <c r="AW5" s="10"/>
      <c r="AX5" s="16">
        <v>1.8281243120518598</v>
      </c>
      <c r="AY5" s="17">
        <v>1.9100698030324752</v>
      </c>
      <c r="AZ5" s="16">
        <v>-0.21852934179841244</v>
      </c>
      <c r="BA5" s="17">
        <v>0.38889379297092064</v>
      </c>
      <c r="BB5" s="13">
        <v>688.47483330852162</v>
      </c>
      <c r="BC5" s="16">
        <v>1.8281243120518598</v>
      </c>
      <c r="BD5" s="21">
        <v>1.5747016030673633</v>
      </c>
      <c r="BE5" s="13">
        <v>625.88406818594785</v>
      </c>
      <c r="BF5" s="17">
        <v>1.9100698030324752</v>
      </c>
      <c r="BG5" s="21">
        <v>1.4693844788583377</v>
      </c>
      <c r="BH5" s="21"/>
      <c r="BI5" s="21"/>
      <c r="BJ5" s="10"/>
      <c r="BL5" s="7">
        <v>6.0076344421947203</v>
      </c>
      <c r="BM5" s="7">
        <f t="shared" si="0"/>
        <v>1.9044024790665997</v>
      </c>
      <c r="BN5" s="7">
        <f t="shared" si="1"/>
        <v>0.62607857097313957</v>
      </c>
      <c r="BO5" s="7">
        <v>1.7165745516406261</v>
      </c>
      <c r="BP5" s="7">
        <f t="shared" si="2"/>
        <v>0.5441490928087811</v>
      </c>
      <c r="BQ5" s="7">
        <f t="shared" si="3"/>
        <v>0.17889080179575731</v>
      </c>
      <c r="BR5" s="7">
        <v>1.9263328149514036</v>
      </c>
      <c r="BS5" s="7">
        <f t="shared" si="4"/>
        <v>0.61064184640379127</v>
      </c>
      <c r="BT5" s="7">
        <f t="shared" si="5"/>
        <v>0.20075051296943575</v>
      </c>
      <c r="BU5" s="7">
        <v>4.3875620510404723</v>
      </c>
      <c r="BV5" s="7">
        <f t="shared" si="6"/>
        <v>1.3908442877905027</v>
      </c>
      <c r="BW5" s="7">
        <f t="shared" si="7"/>
        <v>0.45724462854765047</v>
      </c>
      <c r="BX5" s="7">
        <v>0.92489436332603425</v>
      </c>
      <c r="BY5" s="7">
        <f t="shared" si="8"/>
        <v>0.29318879757759636</v>
      </c>
      <c r="BZ5" s="7">
        <f t="shared" si="9"/>
        <v>9.63867803315831E-2</v>
      </c>
      <c r="CA5" s="7">
        <v>4.0351282124588383</v>
      </c>
      <c r="CB5" s="7">
        <f t="shared" si="10"/>
        <v>1.2791237957466115</v>
      </c>
      <c r="CC5" s="7">
        <f t="shared" si="11"/>
        <v>0.42051614978535762</v>
      </c>
      <c r="CD5" s="7">
        <v>7.224095264081476</v>
      </c>
      <c r="CE5" s="7">
        <f t="shared" si="12"/>
        <v>2.2900169879351209</v>
      </c>
      <c r="CF5" s="7">
        <f t="shared" si="13"/>
        <v>0.75285060751094213</v>
      </c>
      <c r="CG5" s="7">
        <v>0</v>
      </c>
      <c r="CH5" s="7">
        <f t="shared" si="14"/>
        <v>0</v>
      </c>
      <c r="CI5" s="7">
        <f t="shared" si="15"/>
        <v>0</v>
      </c>
      <c r="CJ5" s="7">
        <v>1.1324102199609776</v>
      </c>
      <c r="CK5" s="7">
        <f t="shared" si="16"/>
        <v>0.35897071484033216</v>
      </c>
      <c r="CL5" s="7">
        <f t="shared" si="17"/>
        <v>0.11801280172592231</v>
      </c>
      <c r="CM5" s="7">
        <v>3.1546033510412297</v>
      </c>
      <c r="CN5" s="14">
        <v>3.0417947001548207</v>
      </c>
      <c r="CO5" s="14">
        <f t="shared" si="18"/>
        <v>1.0370862145563826</v>
      </c>
      <c r="CP5" s="21">
        <v>3.9736225519251711</v>
      </c>
      <c r="DF5" s="7"/>
      <c r="DG5" s="7"/>
      <c r="DH5" s="7"/>
      <c r="DI5" s="7"/>
      <c r="DJ5" s="7"/>
      <c r="DK5" s="7"/>
      <c r="DL5" s="7"/>
      <c r="DM5" s="7"/>
      <c r="DN5" s="7"/>
    </row>
    <row r="6" spans="1:118">
      <c r="A6" s="5">
        <v>5</v>
      </c>
      <c r="B6" s="6">
        <v>36495</v>
      </c>
      <c r="C6" s="7">
        <v>1.9042432372932572</v>
      </c>
      <c r="D6" s="7">
        <v>0.47583428246014137</v>
      </c>
      <c r="E6" s="7">
        <v>0.65119081010784896</v>
      </c>
      <c r="F6" s="7">
        <v>0.33186785382262052</v>
      </c>
      <c r="G6" s="7">
        <v>0.48827816089143106</v>
      </c>
      <c r="H6" s="7">
        <v>-0.43670897687514421</v>
      </c>
      <c r="I6" s="7">
        <v>1.0970140340400114</v>
      </c>
      <c r="J6" s="7">
        <v>0</v>
      </c>
      <c r="K6" s="7">
        <v>0.55020851159646167</v>
      </c>
      <c r="L6" s="7">
        <v>0.6313707660446477</v>
      </c>
      <c r="M6" s="7">
        <v>0.6</v>
      </c>
      <c r="N6" s="8">
        <v>1.8424304347826088</v>
      </c>
      <c r="O6" s="15">
        <v>-4.5120506049469607E-2</v>
      </c>
      <c r="P6" s="15">
        <v>0</v>
      </c>
      <c r="Q6" s="8">
        <v>1.9294899999999999</v>
      </c>
      <c r="R6" s="15">
        <v>-2.012076521880457E-2</v>
      </c>
      <c r="S6" s="15">
        <v>0</v>
      </c>
      <c r="T6" s="8">
        <v>1.8976571428571432</v>
      </c>
      <c r="U6" s="15">
        <v>9.2042135012859738E-3</v>
      </c>
      <c r="V6" s="15">
        <v>1</v>
      </c>
      <c r="W6" s="10"/>
      <c r="X6" s="10"/>
      <c r="Y6" s="10"/>
      <c r="Z6" s="16">
        <v>6.7767732668924996</v>
      </c>
      <c r="AA6" s="16">
        <v>7.0717296011283626</v>
      </c>
      <c r="AB6" s="16">
        <v>1.1592280052702186</v>
      </c>
      <c r="AC6" s="16">
        <v>0.36212636273345034</v>
      </c>
      <c r="AD6" s="11">
        <v>757.49239399999999</v>
      </c>
      <c r="AE6" s="16">
        <v>6.7767732668924996</v>
      </c>
      <c r="AF6" s="12">
        <v>690.52932906808564</v>
      </c>
      <c r="AG6" s="16">
        <v>7.0717296011283626</v>
      </c>
      <c r="AH6" s="10"/>
      <c r="AI6" s="10"/>
      <c r="AJ6" s="10"/>
      <c r="AK6" s="10"/>
      <c r="AL6" s="9">
        <v>95.48611669431304</v>
      </c>
      <c r="AM6" s="18">
        <v>-5.6782023933166857E-2</v>
      </c>
      <c r="AN6" s="15">
        <v>0</v>
      </c>
      <c r="AO6" s="9">
        <v>101.23441146921826</v>
      </c>
      <c r="AP6" s="15">
        <v>-3.0628905704364062E-2</v>
      </c>
      <c r="AQ6" s="15">
        <v>0</v>
      </c>
      <c r="AR6" s="9">
        <v>100.65564489301839</v>
      </c>
      <c r="AS6" s="15">
        <v>6.5564489301839701E-3</v>
      </c>
      <c r="AT6" s="15">
        <v>1</v>
      </c>
      <c r="AU6" s="10"/>
      <c r="AV6" s="10"/>
      <c r="AW6" s="10"/>
      <c r="AX6" s="16">
        <v>6.1399336649030856</v>
      </c>
      <c r="AY6" s="17">
        <v>6.4331308162309888</v>
      </c>
      <c r="AZ6" s="16">
        <v>-3.0410114368795149E-2</v>
      </c>
      <c r="BA6" s="17">
        <v>-0.81813779747657556</v>
      </c>
      <c r="BB6" s="13">
        <v>730.7467313732169</v>
      </c>
      <c r="BC6" s="16">
        <v>6.1399336649030856</v>
      </c>
      <c r="BD6" s="21">
        <v>7.8113209018189522</v>
      </c>
      <c r="BE6" s="13">
        <v>666.14800905029824</v>
      </c>
      <c r="BF6" s="17">
        <v>6.4331308162309888</v>
      </c>
      <c r="BG6" s="21">
        <v>7.9970427208076789</v>
      </c>
      <c r="BH6" s="21"/>
      <c r="BI6" s="21"/>
      <c r="BJ6" s="10"/>
      <c r="BL6" s="7">
        <v>8.0262776520747749</v>
      </c>
      <c r="BM6" s="7">
        <f t="shared" si="0"/>
        <v>2.1089087659007753</v>
      </c>
      <c r="BN6" s="7">
        <f t="shared" si="1"/>
        <v>0.57619742271895635</v>
      </c>
      <c r="BO6" s="7">
        <v>2.2005768843014639</v>
      </c>
      <c r="BP6" s="7">
        <f t="shared" si="2"/>
        <v>0.57820275880218674</v>
      </c>
      <c r="BQ6" s="7">
        <f t="shared" si="3"/>
        <v>0.15797693329256407</v>
      </c>
      <c r="BR6" s="7">
        <v>2.5900677273223094</v>
      </c>
      <c r="BS6" s="7">
        <f t="shared" si="4"/>
        <v>0.68054168709386043</v>
      </c>
      <c r="BT6" s="7">
        <f t="shared" si="5"/>
        <v>0.18593804174776829</v>
      </c>
      <c r="BU6" s="7">
        <v>4.7339908128770203</v>
      </c>
      <c r="BV6" s="7">
        <f t="shared" si="6"/>
        <v>1.2438586298331402</v>
      </c>
      <c r="BW6" s="7">
        <f t="shared" si="7"/>
        <v>0.33984786270754641</v>
      </c>
      <c r="BX6" s="7">
        <v>1.4176885814048967</v>
      </c>
      <c r="BY6" s="7">
        <f t="shared" si="8"/>
        <v>0.37249843654104975</v>
      </c>
      <c r="BZ6" s="7">
        <f t="shared" si="9"/>
        <v>0.10177426476299835</v>
      </c>
      <c r="CA6" s="7">
        <v>3.5807974684514576</v>
      </c>
      <c r="CB6" s="7">
        <f t="shared" si="10"/>
        <v>0.94085645893155934</v>
      </c>
      <c r="CC6" s="7">
        <f t="shared" si="11"/>
        <v>0.25706141277917899</v>
      </c>
      <c r="CD6" s="7">
        <v>8.4003586370008811</v>
      </c>
      <c r="CE6" s="7">
        <f t="shared" si="12"/>
        <v>2.2071987456977649</v>
      </c>
      <c r="CF6" s="7">
        <f t="shared" si="13"/>
        <v>0.60305227483672141</v>
      </c>
      <c r="CG6" s="7">
        <v>0</v>
      </c>
      <c r="CH6" s="7">
        <f t="shared" si="14"/>
        <v>0</v>
      </c>
      <c r="CI6" s="7">
        <f t="shared" si="15"/>
        <v>0</v>
      </c>
      <c r="CJ6" s="7">
        <v>1.6888493489738421</v>
      </c>
      <c r="CK6" s="7">
        <f t="shared" si="16"/>
        <v>0.44374607392457693</v>
      </c>
      <c r="CL6" s="7">
        <f t="shared" si="17"/>
        <v>0.12124059052302635</v>
      </c>
      <c r="CM6" s="7">
        <v>3.8058913604290145</v>
      </c>
      <c r="CN6" s="14">
        <v>3.6600454683557437</v>
      </c>
      <c r="CO6" s="14">
        <f t="shared" si="18"/>
        <v>1.0398481093566281</v>
      </c>
      <c r="CP6" s="21">
        <v>11.326355995295145</v>
      </c>
      <c r="DF6" s="7"/>
      <c r="DG6" s="7"/>
      <c r="DH6" s="7"/>
      <c r="DI6" s="7"/>
      <c r="DJ6" s="7"/>
      <c r="DK6" s="7"/>
      <c r="DL6" s="7"/>
      <c r="DM6" s="7"/>
      <c r="DN6" s="7"/>
    </row>
    <row r="7" spans="1:118">
      <c r="A7" s="5">
        <v>6</v>
      </c>
      <c r="B7" s="6">
        <v>36526</v>
      </c>
      <c r="C7" s="7">
        <v>0.65071290250244829</v>
      </c>
      <c r="D7" s="7">
        <v>3.7326383840052824</v>
      </c>
      <c r="E7" s="7">
        <v>0.32999634701651459</v>
      </c>
      <c r="F7" s="7">
        <v>0.54436452648165545</v>
      </c>
      <c r="G7" s="7">
        <v>0.59730035402780768</v>
      </c>
      <c r="H7" s="7">
        <v>0.81520231899050444</v>
      </c>
      <c r="I7" s="7">
        <v>0.31866185791626922</v>
      </c>
      <c r="J7" s="7">
        <v>0</v>
      </c>
      <c r="K7" s="7">
        <v>0.68319549549551439</v>
      </c>
      <c r="L7" s="7">
        <v>0.64346027149031482</v>
      </c>
      <c r="M7" s="7">
        <v>0.62</v>
      </c>
      <c r="N7" s="8">
        <v>1.8033238095238098</v>
      </c>
      <c r="O7" s="15">
        <v>-2.1225564081290949E-2</v>
      </c>
      <c r="P7" s="15">
        <v>0</v>
      </c>
      <c r="Q7" s="8">
        <v>1.8424304347826088</v>
      </c>
      <c r="R7" s="15">
        <v>-4.5120506049469607E-2</v>
      </c>
      <c r="S7" s="15">
        <v>0</v>
      </c>
      <c r="T7" s="8">
        <v>1.9691100000000001</v>
      </c>
      <c r="U7" s="15">
        <v>3.7653196422656521E-2</v>
      </c>
      <c r="V7" s="15">
        <v>1</v>
      </c>
      <c r="W7" s="8">
        <v>1.88035</v>
      </c>
      <c r="X7" s="9"/>
      <c r="Y7" s="9"/>
      <c r="Z7" s="16">
        <v>-6.5523104249149755</v>
      </c>
      <c r="AA7" s="16">
        <v>-6.3015572849653871</v>
      </c>
      <c r="AB7" s="16">
        <v>2.7954914930163444</v>
      </c>
      <c r="AC7" s="16">
        <v>2.8782154661612713</v>
      </c>
      <c r="AD7" s="22">
        <v>707.85914089999994</v>
      </c>
      <c r="AE7" s="16">
        <v>-6.5523104249149755</v>
      </c>
      <c r="AF7" s="23">
        <v>647.01522782737311</v>
      </c>
      <c r="AG7" s="16">
        <v>-6.3015572849653871</v>
      </c>
      <c r="AH7" s="9"/>
      <c r="AI7" s="9"/>
      <c r="AJ7" s="9"/>
      <c r="AK7" s="9"/>
      <c r="AL7" s="9">
        <v>92.830077372551926</v>
      </c>
      <c r="AM7" s="18">
        <v>-2.7815973816006187E-2</v>
      </c>
      <c r="AN7" s="15">
        <v>0</v>
      </c>
      <c r="AO7" s="9">
        <v>95.48611669431304</v>
      </c>
      <c r="AP7" s="15">
        <v>-5.6782023933166857E-2</v>
      </c>
      <c r="AQ7" s="15">
        <v>0</v>
      </c>
      <c r="AR7" s="9">
        <v>104.43308250570145</v>
      </c>
      <c r="AS7" s="15">
        <v>3.7528323589778805E-2</v>
      </c>
      <c r="AT7" s="15">
        <v>1</v>
      </c>
      <c r="AU7" s="9">
        <v>100</v>
      </c>
      <c r="AV7" s="9"/>
      <c r="AW7" s="9"/>
      <c r="AX7" s="16">
        <v>-7.1281161050635973</v>
      </c>
      <c r="AY7" s="17">
        <v>-6.8789080550242518</v>
      </c>
      <c r="AZ7" s="16">
        <v>1.8281243120518598</v>
      </c>
      <c r="BA7" s="17">
        <v>1.9100698030324752</v>
      </c>
      <c r="BB7" s="13">
        <v>678.65825592697684</v>
      </c>
      <c r="BC7" s="16">
        <v>-7.1281161050635973</v>
      </c>
      <c r="BD7" s="21">
        <v>0.12640477353460522</v>
      </c>
      <c r="BE7" s="13">
        <v>620.32429999735359</v>
      </c>
      <c r="BF7" s="17">
        <v>-6.8789080550242518</v>
      </c>
      <c r="BG7" s="21">
        <v>0.56802544989806858</v>
      </c>
      <c r="BH7" s="21"/>
      <c r="BI7" s="21"/>
      <c r="BJ7" s="9"/>
      <c r="BL7" s="7">
        <v>8.7292185788499399</v>
      </c>
      <c r="BM7" s="7">
        <f t="shared" si="0"/>
        <v>1.9511686979386134</v>
      </c>
      <c r="BN7" s="7">
        <f t="shared" si="1"/>
        <v>0.45347144334346484</v>
      </c>
      <c r="BO7" s="7">
        <v>6.0153548457597239</v>
      </c>
      <c r="BP7" s="7">
        <f t="shared" si="2"/>
        <v>1.3445615980423824</v>
      </c>
      <c r="BQ7" s="7">
        <f t="shared" si="3"/>
        <v>0.3124897858256116</v>
      </c>
      <c r="BR7" s="7">
        <v>2.9286112032242517</v>
      </c>
      <c r="BS7" s="7">
        <f t="shared" si="4"/>
        <v>0.6546077929596692</v>
      </c>
      <c r="BT7" s="7">
        <f t="shared" si="5"/>
        <v>0.15213750661893841</v>
      </c>
      <c r="BU7" s="7">
        <v>5.3041255060308767</v>
      </c>
      <c r="BV7" s="7">
        <f t="shared" si="6"/>
        <v>1.1855864948072763</v>
      </c>
      <c r="BW7" s="7">
        <f t="shared" si="7"/>
        <v>0.27554235550046197</v>
      </c>
      <c r="BX7" s="7">
        <v>2.0234567943484549</v>
      </c>
      <c r="BY7" s="7">
        <f t="shared" si="8"/>
        <v>0.45228625255527416</v>
      </c>
      <c r="BZ7" s="7">
        <f t="shared" si="9"/>
        <v>0.10511592358330246</v>
      </c>
      <c r="CA7" s="7">
        <v>4.4251905314431239</v>
      </c>
      <c r="CB7" s="7">
        <f t="shared" si="10"/>
        <v>0.98912556368862448</v>
      </c>
      <c r="CC7" s="7">
        <f t="shared" si="11"/>
        <v>0.22988283764887998</v>
      </c>
      <c r="CD7" s="7">
        <v>8.7457892338214549</v>
      </c>
      <c r="CE7" s="7">
        <f t="shared" si="12"/>
        <v>1.9548725968606886</v>
      </c>
      <c r="CF7" s="7">
        <f t="shared" si="13"/>
        <v>0.4543322671112745</v>
      </c>
      <c r="CG7" s="7">
        <v>0</v>
      </c>
      <c r="CH7" s="7">
        <f t="shared" si="14"/>
        <v>0</v>
      </c>
      <c r="CI7" s="7">
        <f t="shared" si="15"/>
        <v>0</v>
      </c>
      <c r="CJ7" s="7">
        <v>2.383582987147248</v>
      </c>
      <c r="CK7" s="7">
        <f t="shared" si="16"/>
        <v>0.53278222689131682</v>
      </c>
      <c r="CL7" s="7">
        <f t="shared" si="17"/>
        <v>0.12382400643850015</v>
      </c>
      <c r="CM7" s="7">
        <v>4.4738410307997745</v>
      </c>
      <c r="CN7" s="14">
        <v>4.3027377502595554</v>
      </c>
      <c r="CO7" s="14">
        <f t="shared" si="18"/>
        <v>1.0397661420405875</v>
      </c>
      <c r="CP7" s="21">
        <v>4.3110618989871341</v>
      </c>
      <c r="DF7" s="7"/>
      <c r="DG7" s="7"/>
      <c r="DH7" s="7"/>
      <c r="DI7" s="7"/>
      <c r="DJ7" s="7"/>
      <c r="DK7" s="7"/>
      <c r="DL7" s="7"/>
      <c r="DM7" s="7"/>
      <c r="DN7" s="7"/>
    </row>
    <row r="8" spans="1:118">
      <c r="A8" s="5">
        <v>7</v>
      </c>
      <c r="B8" s="6">
        <v>36557</v>
      </c>
      <c r="C8" s="7">
        <v>-0.68407821115241685</v>
      </c>
      <c r="D8" s="7">
        <v>1.720652428438818</v>
      </c>
      <c r="E8" s="7">
        <v>7.9555701335976003E-2</v>
      </c>
      <c r="F8" s="7">
        <v>4.2301267502709017E-2</v>
      </c>
      <c r="G8" s="7">
        <v>0.40497728435457958</v>
      </c>
      <c r="H8" s="7">
        <v>0.63468903278547373</v>
      </c>
      <c r="I8" s="7">
        <v>9.4363482839132651E-2</v>
      </c>
      <c r="J8" s="7">
        <v>0</v>
      </c>
      <c r="K8" s="7">
        <v>0.21191426126898616</v>
      </c>
      <c r="L8" s="7">
        <v>0.1616192729541277</v>
      </c>
      <c r="M8" s="7">
        <v>0.13</v>
      </c>
      <c r="N8" s="8">
        <v>1.774890476190476</v>
      </c>
      <c r="O8" s="15">
        <v>-1.5767181236764127E-2</v>
      </c>
      <c r="P8" s="15">
        <v>0</v>
      </c>
      <c r="Q8" s="8">
        <v>1.8033238095238098</v>
      </c>
      <c r="R8" s="15">
        <v>-2.1225564081290949E-2</v>
      </c>
      <c r="S8" s="15">
        <v>0</v>
      </c>
      <c r="T8" s="8">
        <v>1.9294899999999999</v>
      </c>
      <c r="U8" s="15">
        <v>-2.012076521880457E-2</v>
      </c>
      <c r="V8" s="15">
        <v>0</v>
      </c>
      <c r="W8" s="8">
        <v>1.8976571428571432</v>
      </c>
      <c r="X8" s="15">
        <v>9.2042135012859738E-3</v>
      </c>
      <c r="Y8" s="15">
        <v>1</v>
      </c>
      <c r="Z8" s="16">
        <v>-0.67828747593700056</v>
      </c>
      <c r="AA8" s="16">
        <v>-1.5131270300397404</v>
      </c>
      <c r="AB8" s="16">
        <v>6.7767732668924996</v>
      </c>
      <c r="AC8" s="16">
        <v>7.0717296011283626</v>
      </c>
      <c r="AD8" s="11">
        <v>703.05782099999999</v>
      </c>
      <c r="AE8" s="16">
        <v>-0.67828747593700056</v>
      </c>
      <c r="AF8" s="12">
        <v>637.2250655266439</v>
      </c>
      <c r="AG8" s="16">
        <v>-1.5131270300397404</v>
      </c>
      <c r="AH8" s="15"/>
      <c r="AI8" s="15"/>
      <c r="AJ8" s="15"/>
      <c r="AK8" s="15"/>
      <c r="AL8" s="9">
        <v>91.077161137429982</v>
      </c>
      <c r="AM8" s="18">
        <v>-1.8883063385663375E-2</v>
      </c>
      <c r="AN8" s="15">
        <v>0</v>
      </c>
      <c r="AO8" s="9">
        <v>92.830077372551926</v>
      </c>
      <c r="AP8" s="15">
        <v>-2.7815973816006187E-2</v>
      </c>
      <c r="AQ8" s="15">
        <v>0</v>
      </c>
      <c r="AR8" s="9">
        <v>101.23441146921826</v>
      </c>
      <c r="AS8" s="15">
        <v>-3.0628905704364062E-2</v>
      </c>
      <c r="AT8" s="15">
        <v>0</v>
      </c>
      <c r="AU8" s="9">
        <v>100.65564489301839</v>
      </c>
      <c r="AV8" s="15">
        <v>6.5564489301839701E-3</v>
      </c>
      <c r="AW8" s="15">
        <v>1</v>
      </c>
      <c r="AX8" s="16">
        <v>-0.8072380664506329</v>
      </c>
      <c r="AY8" s="17">
        <v>-1.6409937381801225</v>
      </c>
      <c r="AZ8" s="16">
        <v>6.1399336649030856</v>
      </c>
      <c r="BA8" s="17">
        <v>6.4331308162309888</v>
      </c>
      <c r="BB8" s="13">
        <v>673.17986814402434</v>
      </c>
      <c r="BC8" s="16">
        <v>-0.8072380664506329</v>
      </c>
      <c r="BD8" s="21">
        <v>-0.68185368036580707</v>
      </c>
      <c r="BE8" s="13">
        <v>610.14481707798734</v>
      </c>
      <c r="BF8" s="17">
        <v>-1.6409937381801225</v>
      </c>
      <c r="BG8" s="21">
        <v>-1.0822895503461494</v>
      </c>
      <c r="BH8" s="21"/>
      <c r="BI8" s="21"/>
      <c r="BJ8" s="15"/>
      <c r="BL8" s="7">
        <v>7.9854256853957528</v>
      </c>
      <c r="BM8" s="7">
        <f t="shared" si="0"/>
        <v>1.7199994290513747</v>
      </c>
      <c r="BN8" s="7">
        <f t="shared" si="1"/>
        <v>0.38753290576433319</v>
      </c>
      <c r="BO8" s="7">
        <v>7.8395106234313117</v>
      </c>
      <c r="BP8" s="7">
        <f t="shared" si="2"/>
        <v>1.6885704441535714</v>
      </c>
      <c r="BQ8" s="7">
        <f t="shared" si="3"/>
        <v>0.38045164420287642</v>
      </c>
      <c r="BR8" s="7">
        <v>3.0104967817423667</v>
      </c>
      <c r="BS8" s="7">
        <f t="shared" si="4"/>
        <v>0.648437910483322</v>
      </c>
      <c r="BT8" s="7">
        <f t="shared" si="5"/>
        <v>0.14609948318177524</v>
      </c>
      <c r="BU8" s="7">
        <v>5.3486704858525691</v>
      </c>
      <c r="BV8" s="7">
        <f t="shared" si="6"/>
        <v>1.1520625880565596</v>
      </c>
      <c r="BW8" s="7">
        <f t="shared" si="7"/>
        <v>0.2595711107986659</v>
      </c>
      <c r="BX8" s="7">
        <v>2.4366286190788733</v>
      </c>
      <c r="BY8" s="7">
        <f t="shared" si="8"/>
        <v>0.52483111091881618</v>
      </c>
      <c r="BZ8" s="7">
        <f t="shared" si="9"/>
        <v>0.11824964707230542</v>
      </c>
      <c r="CA8" s="7">
        <v>5.0879657632115327</v>
      </c>
      <c r="CB8" s="7">
        <f t="shared" si="10"/>
        <v>1.0959087909066265</v>
      </c>
      <c r="CC8" s="7">
        <f t="shared" si="11"/>
        <v>0.24691910416909599</v>
      </c>
      <c r="CD8" s="7">
        <v>8.8484055479833845</v>
      </c>
      <c r="CE8" s="7">
        <f t="shared" si="12"/>
        <v>1.9058786707364093</v>
      </c>
      <c r="CF8" s="7">
        <f t="shared" si="13"/>
        <v>0.4294133398126172</v>
      </c>
      <c r="CG8" s="7">
        <v>0</v>
      </c>
      <c r="CH8" s="7">
        <f t="shared" si="14"/>
        <v>0</v>
      </c>
      <c r="CI8" s="7">
        <f t="shared" si="15"/>
        <v>0</v>
      </c>
      <c r="CJ8" s="7">
        <v>2.6005484006951907</v>
      </c>
      <c r="CK8" s="7">
        <f t="shared" si="16"/>
        <v>0.5601381742987841</v>
      </c>
      <c r="CL8" s="7">
        <f t="shared" si="17"/>
        <v>0.12620467812321151</v>
      </c>
      <c r="CM8" s="7">
        <v>4.6426908931010091</v>
      </c>
      <c r="CN8" s="14">
        <v>4.4383313093349086</v>
      </c>
      <c r="CO8" s="14">
        <f t="shared" si="18"/>
        <v>1.0460442381433495</v>
      </c>
      <c r="CP8" s="21">
        <v>2.7327030260720697</v>
      </c>
      <c r="DF8" s="7"/>
      <c r="DG8" s="7"/>
      <c r="DH8" s="7"/>
      <c r="DI8" s="7"/>
      <c r="DJ8" s="7"/>
      <c r="DK8" s="7"/>
      <c r="DL8" s="7"/>
      <c r="DM8" s="7"/>
      <c r="DN8" s="7"/>
    </row>
    <row r="9" spans="1:118">
      <c r="A9" s="5">
        <v>8</v>
      </c>
      <c r="B9" s="6">
        <v>36586</v>
      </c>
      <c r="C9" s="7">
        <v>-0.96743956224577543</v>
      </c>
      <c r="D9" s="7">
        <v>4.1020423892100366</v>
      </c>
      <c r="E9" s="7">
        <v>-0.33907852099466229</v>
      </c>
      <c r="F9" s="7">
        <v>0.87931720838907435</v>
      </c>
      <c r="G9" s="7">
        <v>0.21671179440814203</v>
      </c>
      <c r="H9" s="7">
        <v>0.82488435563454754</v>
      </c>
      <c r="I9" s="7">
        <v>0.29306776207911334</v>
      </c>
      <c r="J9" s="7">
        <v>0</v>
      </c>
      <c r="K9" s="7">
        <v>0.3644189918991847</v>
      </c>
      <c r="L9" s="7">
        <v>0.2776884161305837</v>
      </c>
      <c r="M9" s="7">
        <v>0.22</v>
      </c>
      <c r="N9" s="8">
        <v>1.7416333333333336</v>
      </c>
      <c r="O9" s="15">
        <v>-1.873757468602999E-2</v>
      </c>
      <c r="P9" s="15">
        <v>0</v>
      </c>
      <c r="Q9" s="8">
        <v>1.774890476190476</v>
      </c>
      <c r="R9" s="15">
        <v>-1.5767181236764127E-2</v>
      </c>
      <c r="S9" s="15">
        <v>0</v>
      </c>
      <c r="T9" s="8">
        <v>1.8424304347826088</v>
      </c>
      <c r="U9" s="15">
        <v>-4.5120506049469607E-2</v>
      </c>
      <c r="V9" s="15">
        <v>0</v>
      </c>
      <c r="W9" s="8">
        <v>1.9691100000000001</v>
      </c>
      <c r="X9" s="15">
        <v>3.7653196422656521E-2</v>
      </c>
      <c r="Y9" s="15">
        <v>1</v>
      </c>
      <c r="Z9" s="16">
        <v>-0.69612776557107514</v>
      </c>
      <c r="AA9" s="16">
        <v>-1.3580464173352902</v>
      </c>
      <c r="AB9" s="16">
        <v>-6.5523104249149755</v>
      </c>
      <c r="AC9" s="16">
        <v>-6.3015572849653871</v>
      </c>
      <c r="AD9" s="11">
        <v>698.1636403</v>
      </c>
      <c r="AE9" s="16">
        <v>-0.69612776557107514</v>
      </c>
      <c r="AF9" s="12">
        <v>628.57125335389685</v>
      </c>
      <c r="AG9" s="16">
        <v>-1.3580464173352902</v>
      </c>
      <c r="AH9" s="15"/>
      <c r="AI9" s="15"/>
      <c r="AJ9" s="15"/>
      <c r="AK9" s="15"/>
      <c r="AL9" s="9">
        <v>89.74716298083851</v>
      </c>
      <c r="AM9" s="18">
        <v>-1.460298213055395E-2</v>
      </c>
      <c r="AN9" s="15">
        <v>0</v>
      </c>
      <c r="AO9" s="9">
        <v>91.077161137429982</v>
      </c>
      <c r="AP9" s="15">
        <v>-1.8883063385663375E-2</v>
      </c>
      <c r="AQ9" s="15">
        <v>0</v>
      </c>
      <c r="AR9" s="9">
        <v>95.48611669431304</v>
      </c>
      <c r="AS9" s="15">
        <v>-5.6782023933166857E-2</v>
      </c>
      <c r="AT9" s="15">
        <v>0</v>
      </c>
      <c r="AU9" s="9">
        <v>104.43308250570145</v>
      </c>
      <c r="AV9" s="15">
        <v>3.7528323589778805E-2</v>
      </c>
      <c r="AW9" s="15">
        <v>1</v>
      </c>
      <c r="AX9" s="16">
        <v>-0.91411670881168527</v>
      </c>
      <c r="AY9" s="17">
        <v>-1.5745823361956464</v>
      </c>
      <c r="AZ9" s="16">
        <v>-7.1281161050635973</v>
      </c>
      <c r="BA9" s="17">
        <v>-6.8789080550242518</v>
      </c>
      <c r="BB9" s="13">
        <v>667.02621848896331</v>
      </c>
      <c r="BC9" s="16">
        <v>-0.91411670881168527</v>
      </c>
      <c r="BD9" s="21">
        <v>-1.5897374507556239</v>
      </c>
      <c r="BE9" s="13">
        <v>600.53758456306412</v>
      </c>
      <c r="BF9" s="17">
        <v>-1.5745823361956464</v>
      </c>
      <c r="BG9" s="21">
        <v>-2.6398303464555628</v>
      </c>
      <c r="BH9" s="21"/>
      <c r="BI9" s="21"/>
      <c r="BJ9" s="15"/>
      <c r="BL9" s="7">
        <v>6.9407319558557168</v>
      </c>
      <c r="BM9" s="7">
        <f t="shared" si="0"/>
        <v>1.4069227533970967</v>
      </c>
      <c r="BN9" s="7">
        <f t="shared" si="1"/>
        <v>0.30139115871562283</v>
      </c>
      <c r="BO9" s="7">
        <v>12.263133061521113</v>
      </c>
      <c r="BP9" s="7">
        <f t="shared" si="2"/>
        <v>2.4858013595574895</v>
      </c>
      <c r="BQ9" s="7">
        <f t="shared" si="3"/>
        <v>0.53250866139233222</v>
      </c>
      <c r="BR9" s="7">
        <v>2.6612103127855891</v>
      </c>
      <c r="BS9" s="7">
        <f t="shared" si="4"/>
        <v>0.53944128147381265</v>
      </c>
      <c r="BT9" s="7">
        <f t="shared" si="5"/>
        <v>0.11555917515006928</v>
      </c>
      <c r="BU9" s="7">
        <v>6.2750194742437815</v>
      </c>
      <c r="BV9" s="7">
        <f t="shared" si="6"/>
        <v>1.2719793434574451</v>
      </c>
      <c r="BW9" s="7">
        <f t="shared" si="7"/>
        <v>0.27248356547033126</v>
      </c>
      <c r="BX9" s="7">
        <v>2.6586208750904783</v>
      </c>
      <c r="BY9" s="7">
        <f t="shared" si="8"/>
        <v>0.5389163888782007</v>
      </c>
      <c r="BZ9" s="7">
        <f t="shared" si="9"/>
        <v>0.1154467325961261</v>
      </c>
      <c r="CA9" s="7">
        <v>5.9548199524468437</v>
      </c>
      <c r="CB9" s="7">
        <f t="shared" si="10"/>
        <v>1.2070732217820632</v>
      </c>
      <c r="CC9" s="7">
        <f t="shared" si="11"/>
        <v>0.25857936840460988</v>
      </c>
      <c r="CD9" s="7">
        <v>9.16740513418166</v>
      </c>
      <c r="CE9" s="7">
        <f t="shared" si="12"/>
        <v>1.8582810797077352</v>
      </c>
      <c r="CF9" s="7">
        <f t="shared" si="13"/>
        <v>0.39808119278767268</v>
      </c>
      <c r="CG9" s="7">
        <v>0</v>
      </c>
      <c r="CH9" s="7">
        <f t="shared" si="14"/>
        <v>0</v>
      </c>
      <c r="CI9" s="7">
        <f t="shared" si="15"/>
        <v>0</v>
      </c>
      <c r="CJ9" s="7">
        <v>2.974444284860045</v>
      </c>
      <c r="CK9" s="7">
        <f t="shared" si="16"/>
        <v>0.60293544970439805</v>
      </c>
      <c r="CL9" s="7">
        <f t="shared" si="17"/>
        <v>0.12916090338176817</v>
      </c>
      <c r="CM9" s="7">
        <v>4.933271524038485</v>
      </c>
      <c r="CN9" s="14">
        <v>4.6680956382154415</v>
      </c>
      <c r="CO9" s="14">
        <f t="shared" si="18"/>
        <v>1.0568060096396006</v>
      </c>
      <c r="CP9" s="21">
        <v>1.3375452331948035</v>
      </c>
      <c r="DF9" s="7"/>
      <c r="DG9" s="7"/>
      <c r="DH9" s="7"/>
      <c r="DI9" s="7"/>
      <c r="DJ9" s="7"/>
      <c r="DK9" s="7"/>
      <c r="DL9" s="7"/>
      <c r="DM9" s="7"/>
      <c r="DN9" s="7"/>
    </row>
    <row r="10" spans="1:118">
      <c r="A10" s="5">
        <v>9</v>
      </c>
      <c r="B10" s="6">
        <v>36617</v>
      </c>
      <c r="C10" s="7">
        <v>-0.75500976927874719</v>
      </c>
      <c r="D10" s="7">
        <v>1.97376477097575</v>
      </c>
      <c r="E10" s="7">
        <v>0.50539362550481304</v>
      </c>
      <c r="F10" s="7">
        <v>9.4353419837323038E-2</v>
      </c>
      <c r="G10" s="7">
        <v>1.1147901346963307</v>
      </c>
      <c r="H10" s="7">
        <v>0.62507154788122854</v>
      </c>
      <c r="I10" s="7">
        <v>-9.639220491075573E-3</v>
      </c>
      <c r="J10" s="7">
        <v>0</v>
      </c>
      <c r="K10" s="7">
        <v>0.1425229151688967</v>
      </c>
      <c r="L10" s="7">
        <v>0.44589246178474706</v>
      </c>
      <c r="M10" s="7">
        <v>0.42</v>
      </c>
      <c r="N10" s="8">
        <v>1.7677684210526317</v>
      </c>
      <c r="O10" s="15">
        <v>1.5006079189629373E-2</v>
      </c>
      <c r="P10" s="15">
        <v>1</v>
      </c>
      <c r="Q10" s="8">
        <v>1.7416333333333336</v>
      </c>
      <c r="R10" s="15">
        <v>-1.873757468602999E-2</v>
      </c>
      <c r="S10" s="15">
        <v>0</v>
      </c>
      <c r="T10" s="8">
        <v>1.8033238095238098</v>
      </c>
      <c r="U10" s="15">
        <v>-2.1225564081290949E-2</v>
      </c>
      <c r="V10" s="15">
        <v>0</v>
      </c>
      <c r="W10" s="8">
        <v>1.9294899999999999</v>
      </c>
      <c r="X10" s="15">
        <v>-2.012076521880457E-2</v>
      </c>
      <c r="Y10" s="15">
        <v>0</v>
      </c>
      <c r="Z10" s="16">
        <v>-0.62849650808434188</v>
      </c>
      <c r="AA10" s="16">
        <v>0.88133077907299739</v>
      </c>
      <c r="AB10" s="16">
        <v>-0.67828747593700056</v>
      </c>
      <c r="AC10" s="16">
        <v>-1.5131270300397404</v>
      </c>
      <c r="AD10" s="11">
        <v>693.77570619999995</v>
      </c>
      <c r="AE10" s="16">
        <v>-0.62849650808434188</v>
      </c>
      <c r="AF10" s="12">
        <v>634.11104527810971</v>
      </c>
      <c r="AG10" s="16">
        <v>0.88133077907299739</v>
      </c>
      <c r="AH10" s="15"/>
      <c r="AI10" s="15"/>
      <c r="AJ10" s="15"/>
      <c r="AK10" s="15"/>
      <c r="AL10" s="9">
        <v>91.587984637775037</v>
      </c>
      <c r="AM10" s="18">
        <v>2.0511196073457437E-2</v>
      </c>
      <c r="AN10" s="15">
        <v>1</v>
      </c>
      <c r="AO10" s="9">
        <v>89.74716298083851</v>
      </c>
      <c r="AP10" s="15">
        <v>-1.460298213055395E-2</v>
      </c>
      <c r="AQ10" s="15">
        <v>0</v>
      </c>
      <c r="AR10" s="9">
        <v>92.830077372551926</v>
      </c>
      <c r="AS10" s="15">
        <v>-2.7815973816006187E-2</v>
      </c>
      <c r="AT10" s="15">
        <v>0</v>
      </c>
      <c r="AU10" s="9">
        <v>101.23441146921826</v>
      </c>
      <c r="AV10" s="15">
        <v>-3.0628905704364062E-2</v>
      </c>
      <c r="AW10" s="15">
        <v>0</v>
      </c>
      <c r="AX10" s="16">
        <v>-1.0441112408726694</v>
      </c>
      <c r="AY10" s="17">
        <v>0.45940129363973597</v>
      </c>
      <c r="AZ10" s="16">
        <v>-0.8072380664506329</v>
      </c>
      <c r="BA10" s="17">
        <v>-1.6409937381801225</v>
      </c>
      <c r="BB10" s="13">
        <v>660.06172276215216</v>
      </c>
      <c r="BC10" s="16">
        <v>-1.0441112408726694</v>
      </c>
      <c r="BD10" s="21">
        <v>-2.6172500642045904</v>
      </c>
      <c r="BE10" s="13">
        <v>603.29646199533966</v>
      </c>
      <c r="BF10" s="17">
        <v>0.45940129363973597</v>
      </c>
      <c r="BG10" s="21">
        <v>-2.1925564675773446</v>
      </c>
      <c r="BH10" s="21"/>
      <c r="BI10" s="21"/>
      <c r="BJ10" s="15"/>
      <c r="BL10" s="7">
        <v>6.1333189822508016</v>
      </c>
      <c r="BM10" s="7">
        <f t="shared" si="0"/>
        <v>1.1355556519917578</v>
      </c>
      <c r="BN10" s="7">
        <f t="shared" si="1"/>
        <v>0.22232223650692604</v>
      </c>
      <c r="BO10" s="7">
        <v>14.47894323268304</v>
      </c>
      <c r="BP10" s="7">
        <f t="shared" si="2"/>
        <v>2.6807093957319816</v>
      </c>
      <c r="BQ10" s="7">
        <f t="shared" si="3"/>
        <v>0.52483672397642223</v>
      </c>
      <c r="BR10" s="7">
        <v>3.1800535255724904</v>
      </c>
      <c r="BS10" s="7">
        <f t="shared" si="4"/>
        <v>0.58877220719326551</v>
      </c>
      <c r="BT10" s="7">
        <f t="shared" si="5"/>
        <v>0.11527145645986897</v>
      </c>
      <c r="BU10" s="7">
        <v>6.3752935895505125</v>
      </c>
      <c r="BV10" s="7">
        <f t="shared" si="6"/>
        <v>1.1803561317569298</v>
      </c>
      <c r="BW10" s="7">
        <f t="shared" si="7"/>
        <v>0.23109339874851789</v>
      </c>
      <c r="BX10" s="7">
        <v>3.8030490530212901</v>
      </c>
      <c r="BY10" s="7">
        <f t="shared" si="8"/>
        <v>0.70411694866315278</v>
      </c>
      <c r="BZ10" s="7">
        <f t="shared" si="9"/>
        <v>0.13785397000547955</v>
      </c>
      <c r="CA10" s="7">
        <v>6.617113385578377</v>
      </c>
      <c r="CB10" s="7">
        <f t="shared" si="10"/>
        <v>1.2251279489308939</v>
      </c>
      <c r="CC10" s="7">
        <f t="shared" si="11"/>
        <v>0.2398589493484696</v>
      </c>
      <c r="CD10" s="7">
        <v>9.1568822472963838</v>
      </c>
      <c r="CE10" s="7">
        <f t="shared" si="12"/>
        <v>1.6953544109855658</v>
      </c>
      <c r="CF10" s="7">
        <f t="shared" si="13"/>
        <v>0.33192119088226685</v>
      </c>
      <c r="CG10" s="7">
        <v>0</v>
      </c>
      <c r="CH10" s="7">
        <f t="shared" si="14"/>
        <v>0</v>
      </c>
      <c r="CI10" s="7">
        <f t="shared" si="15"/>
        <v>0</v>
      </c>
      <c r="CJ10" s="7">
        <v>3.1212064647337945</v>
      </c>
      <c r="CK10" s="7">
        <f t="shared" si="16"/>
        <v>0.57787694596001382</v>
      </c>
      <c r="CL10" s="7">
        <f t="shared" si="17"/>
        <v>0.11313835198325869</v>
      </c>
      <c r="CM10" s="7">
        <v>5.4011610716683034</v>
      </c>
      <c r="CN10" s="14">
        <v>5.1077016398959341</v>
      </c>
      <c r="CO10" s="14">
        <f t="shared" si="18"/>
        <v>1.0574543018488347</v>
      </c>
      <c r="CP10" s="21">
        <v>2.2306642100919705</v>
      </c>
      <c r="DF10" s="7"/>
      <c r="DG10" s="7"/>
      <c r="DH10" s="7"/>
      <c r="DI10" s="7"/>
      <c r="DJ10" s="7"/>
      <c r="DK10" s="7"/>
      <c r="DL10" s="7"/>
      <c r="DM10" s="7"/>
      <c r="DN10" s="7"/>
    </row>
    <row r="11" spans="1:118">
      <c r="A11" s="5">
        <v>10</v>
      </c>
      <c r="B11" s="6">
        <v>36647</v>
      </c>
      <c r="C11" s="7">
        <v>-0.54693644049972345</v>
      </c>
      <c r="D11" s="7">
        <v>-0.85396412697161805</v>
      </c>
      <c r="E11" s="7">
        <v>0.31428010897320835</v>
      </c>
      <c r="F11" s="7">
        <v>0.11390731272118426</v>
      </c>
      <c r="G11" s="7">
        <v>2.1253485359418178E-3</v>
      </c>
      <c r="H11" s="7">
        <v>0.45762610551352001</v>
      </c>
      <c r="I11" s="7">
        <v>1.037288978315809</v>
      </c>
      <c r="J11" s="7">
        <v>0</v>
      </c>
      <c r="K11" s="7">
        <v>0.67567033066042725</v>
      </c>
      <c r="L11" s="7">
        <v>8.1889015112057706E-2</v>
      </c>
      <c r="M11" s="7">
        <v>0.01</v>
      </c>
      <c r="N11" s="8">
        <v>1.8275318181818183</v>
      </c>
      <c r="O11" s="15">
        <v>3.3807254625354277E-2</v>
      </c>
      <c r="P11" s="15">
        <v>1</v>
      </c>
      <c r="Q11" s="8">
        <v>1.7677684210526317</v>
      </c>
      <c r="R11" s="15">
        <v>1.5006079189629373E-2</v>
      </c>
      <c r="S11" s="15">
        <v>1</v>
      </c>
      <c r="T11" s="8">
        <v>1.774890476190476</v>
      </c>
      <c r="U11" s="15">
        <v>-1.5767181236764127E-2</v>
      </c>
      <c r="V11" s="15">
        <v>0</v>
      </c>
      <c r="W11" s="8">
        <v>1.8424304347826088</v>
      </c>
      <c r="X11" s="15">
        <v>-4.5120506049469607E-2</v>
      </c>
      <c r="Y11" s="15">
        <v>0</v>
      </c>
      <c r="Z11" s="16">
        <v>1.9734380402264051</v>
      </c>
      <c r="AA11" s="16">
        <v>0.84276937387262052</v>
      </c>
      <c r="AB11" s="16">
        <v>-0.69612776557107514</v>
      </c>
      <c r="AC11" s="16">
        <v>-1.3580464173352902</v>
      </c>
      <c r="AD11" s="11">
        <v>707.46693990000006</v>
      </c>
      <c r="AE11" s="16">
        <v>1.9734380402264051</v>
      </c>
      <c r="AF11" s="12">
        <v>639.45513896405714</v>
      </c>
      <c r="AG11" s="16">
        <v>0.84276937387262052</v>
      </c>
      <c r="AH11" s="15"/>
      <c r="AI11" s="15"/>
      <c r="AJ11" s="15"/>
      <c r="AK11" s="15"/>
      <c r="AL11" s="9">
        <v>94.280318621924252</v>
      </c>
      <c r="AM11" s="18">
        <v>2.9396148357202442E-2</v>
      </c>
      <c r="AN11" s="15">
        <v>1</v>
      </c>
      <c r="AO11" s="9">
        <v>91.587984637775037</v>
      </c>
      <c r="AP11" s="15">
        <v>2.0511196073457437E-2</v>
      </c>
      <c r="AQ11" s="15">
        <v>1</v>
      </c>
      <c r="AR11" s="9">
        <v>91.077161137429982</v>
      </c>
      <c r="AS11" s="15">
        <v>-1.8883063385663375E-2</v>
      </c>
      <c r="AT11" s="15">
        <v>0</v>
      </c>
      <c r="AU11" s="9">
        <v>95.48611669431304</v>
      </c>
      <c r="AV11" s="15">
        <v>-5.6782023933166857E-2</v>
      </c>
      <c r="AW11" s="15">
        <v>0</v>
      </c>
      <c r="AX11" s="16">
        <v>1.9632417160547977</v>
      </c>
      <c r="AY11" s="17">
        <v>0.83268610526209297</v>
      </c>
      <c r="AZ11" s="16">
        <v>-0.91411670881168527</v>
      </c>
      <c r="BA11" s="17">
        <v>-1.5745823361956464</v>
      </c>
      <c r="BB11" s="13">
        <v>673.02032985512869</v>
      </c>
      <c r="BC11" s="16">
        <v>1.9632417160547977</v>
      </c>
      <c r="BD11" s="21">
        <v>-0.70539129322372274</v>
      </c>
      <c r="BE11" s="13">
        <v>608.32002780791265</v>
      </c>
      <c r="BF11" s="17">
        <v>0.83268610526209297</v>
      </c>
      <c r="BG11" s="21">
        <v>-1.3781274753707828</v>
      </c>
      <c r="BH11" s="21"/>
      <c r="BI11" s="21"/>
      <c r="BJ11" s="15"/>
      <c r="BL11" s="7">
        <v>5.5528371852250569</v>
      </c>
      <c r="BM11" s="7">
        <f t="shared" si="0"/>
        <v>1.0119115192566368</v>
      </c>
      <c r="BN11" s="7">
        <f t="shared" si="1"/>
        <v>0.1977079961096789</v>
      </c>
      <c r="BO11" s="7">
        <v>13.501334124539731</v>
      </c>
      <c r="BP11" s="7">
        <f t="shared" si="2"/>
        <v>2.4603918808040373</v>
      </c>
      <c r="BQ11" s="7">
        <f t="shared" si="3"/>
        <v>0.48071312475584288</v>
      </c>
      <c r="BR11" s="7">
        <v>3.5043279102312752</v>
      </c>
      <c r="BS11" s="7">
        <f t="shared" si="4"/>
        <v>0.63860503402673474</v>
      </c>
      <c r="BT11" s="7">
        <f t="shared" si="5"/>
        <v>0.12477110812586588</v>
      </c>
      <c r="BU11" s="7">
        <v>6.496462827877636</v>
      </c>
      <c r="BV11" s="7">
        <f t="shared" si="6"/>
        <v>1.1838714787898985</v>
      </c>
      <c r="BW11" s="7">
        <f t="shared" si="7"/>
        <v>0.23130565594795993</v>
      </c>
      <c r="BX11" s="7">
        <v>3.8052552296045983</v>
      </c>
      <c r="BY11" s="7">
        <f t="shared" si="8"/>
        <v>0.69344399486339114</v>
      </c>
      <c r="BZ11" s="7">
        <f t="shared" si="9"/>
        <v>0.13548558350185255</v>
      </c>
      <c r="CA11" s="7">
        <v>7.1050211293757437</v>
      </c>
      <c r="CB11" s="7">
        <f t="shared" si="10"/>
        <v>1.294771030655695</v>
      </c>
      <c r="CC11" s="7">
        <f t="shared" si="11"/>
        <v>0.25297328968035876</v>
      </c>
      <c r="CD11" s="7">
        <v>10.289154555920765</v>
      </c>
      <c r="CE11" s="7">
        <f t="shared" si="12"/>
        <v>1.8750259860403491</v>
      </c>
      <c r="CF11" s="7">
        <f t="shared" si="13"/>
        <v>0.36634391772310171</v>
      </c>
      <c r="CG11" s="7">
        <v>0</v>
      </c>
      <c r="CH11" s="7">
        <f t="shared" si="14"/>
        <v>0</v>
      </c>
      <c r="CI11" s="7">
        <f t="shared" si="15"/>
        <v>0</v>
      </c>
      <c r="CJ11" s="7">
        <v>3.8179658614350798</v>
      </c>
      <c r="CK11" s="7">
        <f t="shared" si="16"/>
        <v>0.6957602945021627</v>
      </c>
      <c r="CL11" s="7">
        <f t="shared" si="17"/>
        <v>0.13593814378133975</v>
      </c>
      <c r="CM11" s="7">
        <v>5.4874730443865705</v>
      </c>
      <c r="CN11" s="14">
        <v>5.1182124100599191</v>
      </c>
      <c r="CO11" s="14">
        <f t="shared" si="18"/>
        <v>1.0721464067417101</v>
      </c>
      <c r="CP11" s="21">
        <v>3.0922329387611747</v>
      </c>
      <c r="DF11" s="7"/>
      <c r="DG11" s="7"/>
      <c r="DH11" s="7"/>
      <c r="DI11" s="7"/>
      <c r="DJ11" s="7"/>
      <c r="DK11" s="7"/>
      <c r="DL11" s="7"/>
      <c r="DM11" s="7"/>
      <c r="DN11" s="7"/>
    </row>
    <row r="12" spans="1:118">
      <c r="A12" s="5">
        <v>11</v>
      </c>
      <c r="B12" s="6">
        <v>36678</v>
      </c>
      <c r="C12" s="7">
        <v>0.78554275562077169</v>
      </c>
      <c r="D12" s="7">
        <v>-3.4107193039784489</v>
      </c>
      <c r="E12" s="7">
        <v>0.5251302312469841</v>
      </c>
      <c r="F12" s="7">
        <v>0.60408337326300909</v>
      </c>
      <c r="G12" s="7">
        <v>6.6491260539347508E-2</v>
      </c>
      <c r="H12" s="7">
        <v>0.2019664506854868</v>
      </c>
      <c r="I12" s="7">
        <v>-6.8099830488965729E-2</v>
      </c>
      <c r="J12" s="7">
        <v>0</v>
      </c>
      <c r="K12" s="7">
        <v>0.20062080386711312</v>
      </c>
      <c r="L12" s="7">
        <v>0.2568330036660349</v>
      </c>
      <c r="M12" s="7">
        <v>0.23</v>
      </c>
      <c r="N12" s="8">
        <v>1.8079285714285711</v>
      </c>
      <c r="O12" s="15">
        <v>-1.0726624050108269E-2</v>
      </c>
      <c r="P12" s="15">
        <v>0</v>
      </c>
      <c r="Q12" s="8">
        <v>1.8275318181818183</v>
      </c>
      <c r="R12" s="15">
        <v>3.3807254625354277E-2</v>
      </c>
      <c r="S12" s="15">
        <v>1</v>
      </c>
      <c r="T12" s="8">
        <v>1.7416333333333336</v>
      </c>
      <c r="U12" s="15">
        <v>-1.873757468602999E-2</v>
      </c>
      <c r="V12" s="15">
        <v>0</v>
      </c>
      <c r="W12" s="8">
        <v>1.8033238095238098</v>
      </c>
      <c r="X12" s="15">
        <v>-2.1225564081290949E-2</v>
      </c>
      <c r="Y12" s="15">
        <v>0</v>
      </c>
      <c r="Z12" s="16">
        <v>3.0697399942207326</v>
      </c>
      <c r="AA12" s="16">
        <v>2.6269020168872892</v>
      </c>
      <c r="AB12" s="16">
        <v>-0.62849650808434188</v>
      </c>
      <c r="AC12" s="16">
        <v>0.88133077907299739</v>
      </c>
      <c r="AD12" s="11">
        <v>729.18433549999997</v>
      </c>
      <c r="AE12" s="16">
        <v>3.0697399942207326</v>
      </c>
      <c r="AF12" s="12">
        <v>656.25299890659335</v>
      </c>
      <c r="AG12" s="16">
        <v>2.6269020168872892</v>
      </c>
      <c r="AH12" s="15"/>
      <c r="AI12" s="15"/>
      <c r="AJ12" s="15"/>
      <c r="AK12" s="15"/>
      <c r="AL12" s="9">
        <v>93.322743894912819</v>
      </c>
      <c r="AM12" s="18">
        <v>-1.0156676822990202E-2</v>
      </c>
      <c r="AN12" s="15">
        <v>0</v>
      </c>
      <c r="AO12" s="9">
        <v>94.280318621924252</v>
      </c>
      <c r="AP12" s="15">
        <v>2.9396148357202442E-2</v>
      </c>
      <c r="AQ12" s="15">
        <v>1</v>
      </c>
      <c r="AR12" s="9">
        <v>89.74716298083851</v>
      </c>
      <c r="AS12" s="15">
        <v>-1.460298213055395E-2</v>
      </c>
      <c r="AT12" s="15">
        <v>0</v>
      </c>
      <c r="AU12" s="9">
        <v>92.830077372551926</v>
      </c>
      <c r="AV12" s="15">
        <v>-2.7815973816006187E-2</v>
      </c>
      <c r="AW12" s="15">
        <v>0</v>
      </c>
      <c r="AX12" s="16">
        <v>2.8332235799867878</v>
      </c>
      <c r="AY12" s="17">
        <v>2.3914017927639311</v>
      </c>
      <c r="AZ12" s="16">
        <v>-1.0441112408726694</v>
      </c>
      <c r="BA12" s="17">
        <v>0.45940129363973597</v>
      </c>
      <c r="BB12" s="13">
        <v>692.088500538689</v>
      </c>
      <c r="BC12" s="16">
        <v>2.8332235799867878</v>
      </c>
      <c r="BD12" s="21">
        <v>2.1078469743122774</v>
      </c>
      <c r="BE12" s="13">
        <v>622.86740385865312</v>
      </c>
      <c r="BF12" s="17">
        <v>2.3914017927639311</v>
      </c>
      <c r="BG12" s="21">
        <v>0.98031775224056705</v>
      </c>
      <c r="BH12" s="21"/>
      <c r="BI12" s="21"/>
      <c r="BJ12" s="15"/>
      <c r="BL12" s="7">
        <v>6.3819998510857845</v>
      </c>
      <c r="BM12" s="7">
        <f t="shared" si="0"/>
        <v>1.1082940043710272</v>
      </c>
      <c r="BN12" s="7">
        <f t="shared" si="1"/>
        <v>0.20677187518252196</v>
      </c>
      <c r="BO12" s="7">
        <v>9.6301222112809661</v>
      </c>
      <c r="BP12" s="7">
        <f t="shared" si="2"/>
        <v>1.672360851952563</v>
      </c>
      <c r="BQ12" s="7">
        <f t="shared" si="3"/>
        <v>0.31200853561985686</v>
      </c>
      <c r="BR12" s="7">
        <v>4.0478604267369045</v>
      </c>
      <c r="BS12" s="7">
        <f t="shared" si="4"/>
        <v>0.70294884772208321</v>
      </c>
      <c r="BT12" s="7">
        <f t="shared" si="5"/>
        <v>0.13114755726155577</v>
      </c>
      <c r="BU12" s="7">
        <v>7.1397902529340751</v>
      </c>
      <c r="BV12" s="7">
        <f t="shared" si="6"/>
        <v>1.2398913999421795</v>
      </c>
      <c r="BW12" s="7">
        <f t="shared" si="7"/>
        <v>0.23132370000884656</v>
      </c>
      <c r="BX12" s="7">
        <v>3.874276652312858</v>
      </c>
      <c r="BY12" s="7">
        <f t="shared" si="8"/>
        <v>0.67280440069306402</v>
      </c>
      <c r="BZ12" s="7">
        <f t="shared" si="9"/>
        <v>0.12552357678891229</v>
      </c>
      <c r="CA12" s="7">
        <v>7.3213373390566883</v>
      </c>
      <c r="CB12" s="7">
        <f t="shared" si="10"/>
        <v>1.2714187505776533</v>
      </c>
      <c r="CC12" s="7">
        <f t="shared" si="11"/>
        <v>0.23720568564147065</v>
      </c>
      <c r="CD12" s="7">
        <v>10.214047828620476</v>
      </c>
      <c r="CE12" s="7">
        <f t="shared" si="12"/>
        <v>1.7737650004634606</v>
      </c>
      <c r="CF12" s="7">
        <f t="shared" si="13"/>
        <v>0.33092727546342809</v>
      </c>
      <c r="CG12" s="7">
        <v>0</v>
      </c>
      <c r="CH12" s="7">
        <f t="shared" si="14"/>
        <v>0</v>
      </c>
      <c r="CI12" s="7">
        <f t="shared" si="15"/>
        <v>0</v>
      </c>
      <c r="CJ12" s="7">
        <v>4.0262462991047743</v>
      </c>
      <c r="CK12" s="7">
        <f t="shared" si="16"/>
        <v>0.69919535216844031</v>
      </c>
      <c r="CL12" s="7">
        <f t="shared" si="17"/>
        <v>0.13044727618897481</v>
      </c>
      <c r="CM12" s="7">
        <v>5.758399689897864</v>
      </c>
      <c r="CN12" s="14">
        <v>5.3599842986030488</v>
      </c>
      <c r="CO12" s="14">
        <f t="shared" si="18"/>
        <v>1.0743314474631303</v>
      </c>
      <c r="CP12" s="21">
        <v>5.800364885083642</v>
      </c>
      <c r="DF12" s="7"/>
      <c r="DG12" s="7"/>
      <c r="DH12" s="7"/>
      <c r="DI12" s="7"/>
      <c r="DJ12" s="7"/>
      <c r="DK12" s="7"/>
      <c r="DL12" s="7"/>
      <c r="DM12" s="7"/>
      <c r="DN12" s="7"/>
    </row>
    <row r="13" spans="1:118">
      <c r="A13" s="5">
        <v>12</v>
      </c>
      <c r="B13" s="6">
        <v>36708</v>
      </c>
      <c r="C13" s="7">
        <v>2.8224523804516233</v>
      </c>
      <c r="D13" s="7">
        <v>0.42367413372170759</v>
      </c>
      <c r="E13" s="7">
        <v>0.50410321063794061</v>
      </c>
      <c r="F13" s="7">
        <v>3.3733738643903832</v>
      </c>
      <c r="G13" s="7">
        <v>-9.6125326687679369E-3</v>
      </c>
      <c r="H13" s="7">
        <v>0.97714815872109728</v>
      </c>
      <c r="I13" s="7">
        <v>5.784382851577341</v>
      </c>
      <c r="J13" s="7">
        <v>0</v>
      </c>
      <c r="K13" s="7">
        <v>-0.10771693382287673</v>
      </c>
      <c r="L13" s="7">
        <v>1.6155282778869129</v>
      </c>
      <c r="M13" s="7">
        <v>1.61</v>
      </c>
      <c r="N13" s="8">
        <v>1.7974238095238095</v>
      </c>
      <c r="O13" s="15">
        <v>-5.8103854714022241E-3</v>
      </c>
      <c r="P13" s="15">
        <v>0</v>
      </c>
      <c r="Q13" s="8">
        <v>1.8079285714285711</v>
      </c>
      <c r="R13" s="15">
        <v>-1.0726624050108269E-2</v>
      </c>
      <c r="S13" s="15">
        <v>0</v>
      </c>
      <c r="T13" s="8">
        <v>1.7677684210526317</v>
      </c>
      <c r="U13" s="15">
        <v>1.5006079189629373E-2</v>
      </c>
      <c r="V13" s="15">
        <v>1</v>
      </c>
      <c r="W13" s="8">
        <v>1.774890476190476</v>
      </c>
      <c r="X13" s="15">
        <v>-1.5767181236764127E-2</v>
      </c>
      <c r="Y13" s="15">
        <v>0</v>
      </c>
      <c r="Z13" s="16">
        <v>-0.73682659355481794</v>
      </c>
      <c r="AA13" s="16">
        <v>-0.46962089032669407</v>
      </c>
      <c r="AB13" s="16">
        <v>1.9734380402264051</v>
      </c>
      <c r="AC13" s="16">
        <v>0.84276937387262052</v>
      </c>
      <c r="AD13" s="11">
        <v>723.81151139999997</v>
      </c>
      <c r="AE13" s="16">
        <v>-0.73682659355481794</v>
      </c>
      <c r="AF13" s="12">
        <v>653.17109773033258</v>
      </c>
      <c r="AG13" s="16">
        <v>-0.46962089032669407</v>
      </c>
      <c r="AH13" s="15"/>
      <c r="AI13" s="15"/>
      <c r="AJ13" s="15"/>
      <c r="AK13" s="15"/>
      <c r="AL13" s="9">
        <v>93.089692059189858</v>
      </c>
      <c r="AM13" s="18">
        <v>-2.4972672897980372E-3</v>
      </c>
      <c r="AN13" s="15">
        <v>0</v>
      </c>
      <c r="AO13" s="9">
        <v>93.322743894912819</v>
      </c>
      <c r="AP13" s="15">
        <v>-1.0156676822990202E-2</v>
      </c>
      <c r="AQ13" s="15">
        <v>0</v>
      </c>
      <c r="AR13" s="9">
        <v>91.587984637775037</v>
      </c>
      <c r="AS13" s="15">
        <v>2.0511196073457437E-2</v>
      </c>
      <c r="AT13" s="15">
        <v>1</v>
      </c>
      <c r="AU13" s="9">
        <v>91.077161137429982</v>
      </c>
      <c r="AV13" s="15">
        <v>-1.8883063385663375E-2</v>
      </c>
      <c r="AW13" s="15">
        <v>0</v>
      </c>
      <c r="AX13" s="16">
        <v>-2.3096413675374738</v>
      </c>
      <c r="AY13" s="17">
        <v>-2.0466695111964341</v>
      </c>
      <c r="AZ13" s="16">
        <v>1.9632417160547977</v>
      </c>
      <c r="BA13" s="17">
        <v>0.83268610526209297</v>
      </c>
      <c r="BB13" s="13">
        <v>676.1037382302776</v>
      </c>
      <c r="BC13" s="16">
        <v>-2.3096413675374738</v>
      </c>
      <c r="BD13" s="21">
        <v>-0.25047809890830219</v>
      </c>
      <c r="BE13" s="13">
        <v>610.11936660869731</v>
      </c>
      <c r="BF13" s="17">
        <v>-2.0466695111964341</v>
      </c>
      <c r="BG13" s="21">
        <v>-1.0864156235038225</v>
      </c>
      <c r="BH13" s="21"/>
      <c r="BI13" s="21"/>
      <c r="BJ13" s="15"/>
      <c r="BL13" s="7">
        <v>9.3845811382547986</v>
      </c>
      <c r="BM13" s="7">
        <f t="shared" si="0"/>
        <v>1.2568147523090358</v>
      </c>
      <c r="BN13" s="7">
        <f t="shared" si="1"/>
        <v>0.17811293544893098</v>
      </c>
      <c r="BO13" s="7">
        <v>10.094596681857659</v>
      </c>
      <c r="BP13" s="7">
        <f t="shared" si="2"/>
        <v>1.3519024281916849</v>
      </c>
      <c r="BQ13" s="7">
        <f t="shared" si="3"/>
        <v>0.1915885451562164</v>
      </c>
      <c r="BR13" s="7">
        <v>4.572369031748158</v>
      </c>
      <c r="BS13" s="7">
        <f t="shared" si="4"/>
        <v>0.61234707947452793</v>
      </c>
      <c r="BT13" s="7">
        <f t="shared" si="5"/>
        <v>8.678043891385652E-2</v>
      </c>
      <c r="BU13" s="7">
        <v>10.754015935689232</v>
      </c>
      <c r="BV13" s="7">
        <f t="shared" si="6"/>
        <v>1.4402140783295683</v>
      </c>
      <c r="BW13" s="7">
        <f t="shared" si="7"/>
        <v>0.2041038718672524</v>
      </c>
      <c r="BX13" s="7">
        <v>3.8642917035352164</v>
      </c>
      <c r="BY13" s="7">
        <f t="shared" si="8"/>
        <v>0.51751897593286189</v>
      </c>
      <c r="BZ13" s="7">
        <f t="shared" si="9"/>
        <v>7.3341615209861502E-2</v>
      </c>
      <c r="CA13" s="7">
        <v>8.3700258107801453</v>
      </c>
      <c r="CB13" s="7">
        <f t="shared" si="10"/>
        <v>1.1209420816145401</v>
      </c>
      <c r="CC13" s="7">
        <f t="shared" si="11"/>
        <v>0.15885736880299467</v>
      </c>
      <c r="CD13" s="7">
        <v>16.589250311248449</v>
      </c>
      <c r="CE13" s="7">
        <f t="shared" si="12"/>
        <v>2.2216883432265373</v>
      </c>
      <c r="CF13" s="7">
        <f t="shared" si="13"/>
        <v>0.31485263181208262</v>
      </c>
      <c r="CG13" s="7">
        <v>0</v>
      </c>
      <c r="CH13" s="7">
        <f t="shared" si="14"/>
        <v>0</v>
      </c>
      <c r="CI13" s="7">
        <f t="shared" si="15"/>
        <v>0</v>
      </c>
      <c r="CJ13" s="7">
        <v>3.9141924162203523</v>
      </c>
      <c r="CK13" s="7">
        <f t="shared" si="16"/>
        <v>0.52420184764865552</v>
      </c>
      <c r="CL13" s="7">
        <f t="shared" si="17"/>
        <v>7.4288696628457038E-2</v>
      </c>
      <c r="CM13" s="7">
        <v>7.4669565431288332</v>
      </c>
      <c r="CN13" s="14">
        <v>7.056280045810559</v>
      </c>
      <c r="CO13" s="14">
        <f t="shared" si="18"/>
        <v>1.0582001415267099</v>
      </c>
      <c r="CP13" s="21">
        <v>5.3035042695414258</v>
      </c>
      <c r="DF13" s="7"/>
      <c r="DG13" s="7"/>
      <c r="DH13" s="7"/>
      <c r="DI13" s="7"/>
      <c r="DJ13" s="7"/>
      <c r="DK13" s="7"/>
      <c r="DL13" s="7"/>
      <c r="DM13" s="7"/>
      <c r="DN13" s="7"/>
    </row>
    <row r="14" spans="1:118">
      <c r="A14" s="5">
        <v>13</v>
      </c>
      <c r="B14" s="6">
        <v>36739</v>
      </c>
      <c r="C14" s="7">
        <v>2.7842644625810431</v>
      </c>
      <c r="D14" s="7">
        <v>3.3458373622544446</v>
      </c>
      <c r="E14" s="7">
        <v>0.50612053817526981</v>
      </c>
      <c r="F14" s="7">
        <v>1.5400141731470418</v>
      </c>
      <c r="G14" s="7">
        <v>0.25856369082544184</v>
      </c>
      <c r="H14" s="7">
        <v>1.6408063125858074</v>
      </c>
      <c r="I14" s="7">
        <v>3.826582681909696</v>
      </c>
      <c r="J14" s="7">
        <v>0</v>
      </c>
      <c r="K14" s="7">
        <v>0.14974493281711965</v>
      </c>
      <c r="L14" s="7">
        <v>1.3484538385538425</v>
      </c>
      <c r="M14" s="7">
        <v>1.31</v>
      </c>
      <c r="N14" s="8">
        <v>1.8088391304347828</v>
      </c>
      <c r="O14" s="15">
        <v>6.3509345155483565E-3</v>
      </c>
      <c r="P14" s="15">
        <v>1</v>
      </c>
      <c r="Q14" s="8">
        <v>1.7974238095238095</v>
      </c>
      <c r="R14" s="15">
        <v>-5.8103854714022241E-3</v>
      </c>
      <c r="S14" s="15">
        <v>0</v>
      </c>
      <c r="T14" s="8">
        <v>1.8275318181818183</v>
      </c>
      <c r="U14" s="15">
        <v>3.3807254625354277E-2</v>
      </c>
      <c r="V14" s="15">
        <v>1</v>
      </c>
      <c r="W14" s="8">
        <v>1.7416333333333336</v>
      </c>
      <c r="X14" s="15">
        <v>-1.873757468602999E-2</v>
      </c>
      <c r="Y14" s="15">
        <v>0</v>
      </c>
      <c r="Z14" s="16">
        <v>1.3915008039204757</v>
      </c>
      <c r="AA14" s="16">
        <v>1.5044169365524773</v>
      </c>
      <c r="AB14" s="16">
        <v>3.0697399942207326</v>
      </c>
      <c r="AC14" s="16">
        <v>2.6269020168872892</v>
      </c>
      <c r="AD14" s="11">
        <v>733.88335439999992</v>
      </c>
      <c r="AE14" s="16">
        <v>1.3915008039204757</v>
      </c>
      <c r="AF14" s="12">
        <v>662.99751434925338</v>
      </c>
      <c r="AG14" s="16">
        <v>1.5044169365524773</v>
      </c>
      <c r="AH14" s="15"/>
      <c r="AI14" s="15"/>
      <c r="AJ14" s="15"/>
      <c r="AK14" s="15"/>
      <c r="AL14" s="9">
        <v>92.369507983947656</v>
      </c>
      <c r="AM14" s="18">
        <v>-7.7364535139322057E-3</v>
      </c>
      <c r="AN14" s="15">
        <v>0</v>
      </c>
      <c r="AO14" s="9">
        <v>93.089692059189858</v>
      </c>
      <c r="AP14" s="15">
        <v>-2.4972672897980372E-3</v>
      </c>
      <c r="AQ14" s="15">
        <v>0</v>
      </c>
      <c r="AR14" s="9">
        <v>94.280318621924252</v>
      </c>
      <c r="AS14" s="15">
        <v>2.9396148357202442E-2</v>
      </c>
      <c r="AT14" s="15">
        <v>1</v>
      </c>
      <c r="AU14" s="9">
        <v>89.74716298083851</v>
      </c>
      <c r="AV14" s="15">
        <v>-1.460298213055395E-2</v>
      </c>
      <c r="AW14" s="15">
        <v>0</v>
      </c>
      <c r="AX14" s="16">
        <v>8.0446948890022796E-2</v>
      </c>
      <c r="AY14" s="17">
        <v>0.19190300715869021</v>
      </c>
      <c r="AZ14" s="16">
        <v>2.8332235799867878</v>
      </c>
      <c r="BA14" s="17">
        <v>2.3914017927639311</v>
      </c>
      <c r="BB14" s="13">
        <v>676.64764305901519</v>
      </c>
      <c r="BC14" s="16">
        <v>8.0446948890022796E-2</v>
      </c>
      <c r="BD14" s="21">
        <v>-0.17023265200648563</v>
      </c>
      <c r="BE14" s="13">
        <v>611.29020402047695</v>
      </c>
      <c r="BF14" s="17">
        <v>0.19190300715869021</v>
      </c>
      <c r="BG14" s="21">
        <v>-0.89659748059687239</v>
      </c>
      <c r="BH14" s="21"/>
      <c r="BI14" s="21"/>
      <c r="BJ14" s="15"/>
      <c r="BL14" s="7">
        <v>12.430137158430355</v>
      </c>
      <c r="BM14" s="7">
        <f t="shared" si="0"/>
        <v>1.3941228530746599</v>
      </c>
      <c r="BN14" s="7">
        <f t="shared" si="1"/>
        <v>0.16481492420837432</v>
      </c>
      <c r="BO14" s="7">
        <v>13.778182831462594</v>
      </c>
      <c r="BP14" s="7">
        <f t="shared" si="2"/>
        <v>1.5453151734657546</v>
      </c>
      <c r="BQ14" s="7">
        <f t="shared" si="3"/>
        <v>0.18268906691480052</v>
      </c>
      <c r="BR14" s="7">
        <v>5.1016312686742671</v>
      </c>
      <c r="BS14" s="7">
        <f t="shared" si="4"/>
        <v>0.57218200000274078</v>
      </c>
      <c r="BT14" s="7">
        <f t="shared" si="5"/>
        <v>6.7644062182802084E-2</v>
      </c>
      <c r="BU14" s="7">
        <v>12.459643478428383</v>
      </c>
      <c r="BV14" s="7">
        <f t="shared" si="6"/>
        <v>1.3974321838161541</v>
      </c>
      <c r="BW14" s="7">
        <f t="shared" si="7"/>
        <v>0.16520615737275213</v>
      </c>
      <c r="BX14" s="7">
        <v>4.1328470496135861</v>
      </c>
      <c r="BY14" s="7">
        <f t="shared" si="8"/>
        <v>0.46352638323228723</v>
      </c>
      <c r="BZ14" s="7">
        <f t="shared" si="9"/>
        <v>5.4798661073896068E-2</v>
      </c>
      <c r="CA14" s="7">
        <v>10.148168035234306</v>
      </c>
      <c r="CB14" s="7">
        <f t="shared" si="10"/>
        <v>1.1381847838393813</v>
      </c>
      <c r="CC14" s="7">
        <f t="shared" si="11"/>
        <v>0.13455760980454029</v>
      </c>
      <c r="CD14" s="7">
        <v>21.05063437262702</v>
      </c>
      <c r="CE14" s="7">
        <f t="shared" si="12"/>
        <v>2.3609691571821854</v>
      </c>
      <c r="CF14" s="7">
        <f t="shared" si="13"/>
        <v>0.27911668748640223</v>
      </c>
      <c r="CG14" s="7">
        <v>0</v>
      </c>
      <c r="CH14" s="7">
        <f t="shared" si="14"/>
        <v>0</v>
      </c>
      <c r="CI14" s="7">
        <f t="shared" si="15"/>
        <v>0</v>
      </c>
      <c r="CJ14" s="7">
        <v>4.0697986538414721</v>
      </c>
      <c r="CK14" s="7">
        <f t="shared" si="16"/>
        <v>0.45645508480047658</v>
      </c>
      <c r="CL14" s="7">
        <f t="shared" si="17"/>
        <v>5.3962683446441409E-2</v>
      </c>
      <c r="CM14" s="7">
        <v>8.9160988438116373</v>
      </c>
      <c r="CN14" s="14">
        <v>8.4587173144106806</v>
      </c>
      <c r="CO14" s="14">
        <f t="shared" si="18"/>
        <v>1.0540722088704559</v>
      </c>
      <c r="CP14" s="21">
        <v>6.8877080225556719</v>
      </c>
      <c r="DF14" s="7"/>
      <c r="DG14" s="7"/>
      <c r="DH14" s="7"/>
      <c r="DI14" s="7"/>
      <c r="DJ14" s="7"/>
      <c r="DK14" s="7"/>
      <c r="DL14" s="7"/>
      <c r="DM14" s="7"/>
      <c r="DN14" s="7"/>
    </row>
    <row r="15" spans="1:118">
      <c r="A15" s="5">
        <v>14</v>
      </c>
      <c r="B15" s="6">
        <v>36770</v>
      </c>
      <c r="C15" s="7">
        <v>0.43870887838028949</v>
      </c>
      <c r="D15" s="7">
        <v>2.7195485689506027</v>
      </c>
      <c r="E15" s="7">
        <v>0.46893592637609061</v>
      </c>
      <c r="F15" s="7">
        <v>-0.3093062384685652</v>
      </c>
      <c r="G15" s="7">
        <v>0.10321615802284523</v>
      </c>
      <c r="H15" s="7">
        <v>0.49868281765435007</v>
      </c>
      <c r="I15" s="7">
        <v>0.4790675330702987</v>
      </c>
      <c r="J15" s="7">
        <v>0</v>
      </c>
      <c r="K15" s="7">
        <v>1.1122371210026571</v>
      </c>
      <c r="L15" s="7">
        <v>0.2501597107985809</v>
      </c>
      <c r="M15" s="7">
        <v>0.23</v>
      </c>
      <c r="N15" s="8">
        <v>1.8387899999999999</v>
      </c>
      <c r="O15" s="15">
        <v>1.6558061499929E-2</v>
      </c>
      <c r="P15" s="15">
        <v>1</v>
      </c>
      <c r="Q15" s="8">
        <v>1.8088391304347828</v>
      </c>
      <c r="R15" s="15">
        <v>6.3509345155483565E-3</v>
      </c>
      <c r="S15" s="15">
        <v>1</v>
      </c>
      <c r="T15" s="8">
        <v>1.8079285714285711</v>
      </c>
      <c r="U15" s="15">
        <v>-1.0726624050108269E-2</v>
      </c>
      <c r="V15" s="15">
        <v>0</v>
      </c>
      <c r="W15" s="8">
        <v>1.7677684210526317</v>
      </c>
      <c r="X15" s="15">
        <v>1.5006079189629373E-2</v>
      </c>
      <c r="Y15" s="15">
        <v>1</v>
      </c>
      <c r="Z15" s="16">
        <v>0.46653412691166629</v>
      </c>
      <c r="AA15" s="16">
        <v>1.264272801078925</v>
      </c>
      <c r="AB15" s="16">
        <v>-0.73682659355481794</v>
      </c>
      <c r="AC15" s="16">
        <v>-0.46962089032669407</v>
      </c>
      <c r="AD15" s="11">
        <v>737.30717070000003</v>
      </c>
      <c r="AE15" s="16">
        <v>0.46653412691166629</v>
      </c>
      <c r="AF15" s="12">
        <v>671.37961159500037</v>
      </c>
      <c r="AG15" s="16">
        <v>1.264272801078925</v>
      </c>
      <c r="AH15" s="15"/>
      <c r="AI15" s="15"/>
      <c r="AJ15" s="15"/>
      <c r="AK15" s="15"/>
      <c r="AL15" s="9">
        <v>92.701509630515602</v>
      </c>
      <c r="AM15" s="18">
        <v>3.5942775252806071E-3</v>
      </c>
      <c r="AN15" s="15">
        <v>1</v>
      </c>
      <c r="AO15" s="9">
        <v>92.369507983947656</v>
      </c>
      <c r="AP15" s="15">
        <v>-7.7364535139322057E-3</v>
      </c>
      <c r="AQ15" s="15">
        <v>0</v>
      </c>
      <c r="AR15" s="9">
        <v>93.322743894912819</v>
      </c>
      <c r="AS15" s="15">
        <v>-1.0156676822990202E-2</v>
      </c>
      <c r="AT15" s="15">
        <v>0</v>
      </c>
      <c r="AU15" s="9">
        <v>91.587984637775037</v>
      </c>
      <c r="AV15" s="15">
        <v>2.0511196073457437E-2</v>
      </c>
      <c r="AW15" s="15">
        <v>1</v>
      </c>
      <c r="AX15" s="16">
        <v>0.2359913468140018</v>
      </c>
      <c r="AY15" s="17">
        <v>1.0318994323844506</v>
      </c>
      <c r="AZ15" s="16">
        <v>-2.3096413675374738</v>
      </c>
      <c r="BA15" s="17">
        <v>-2.0466695111964341</v>
      </c>
      <c r="BB15" s="13">
        <v>678.24447294505535</v>
      </c>
      <c r="BC15" s="16">
        <v>0.2359913468140018</v>
      </c>
      <c r="BD15" s="21">
        <v>6.5356960479334703E-2</v>
      </c>
      <c r="BE15" s="13">
        <v>617.598104165986</v>
      </c>
      <c r="BF15" s="17">
        <v>1.0318994323844506</v>
      </c>
      <c r="BG15" s="21">
        <v>0.12604996747451747</v>
      </c>
      <c r="BH15" s="21"/>
      <c r="BI15" s="21"/>
      <c r="BJ15" s="15"/>
      <c r="BL15" s="7">
        <v>12.923378152119525</v>
      </c>
      <c r="BM15" s="7">
        <f t="shared" si="0"/>
        <v>1.4064634582666145</v>
      </c>
      <c r="BN15" s="7">
        <f t="shared" si="1"/>
        <v>0.1615107509864224</v>
      </c>
      <c r="BO15" s="7">
        <v>16.872435774433626</v>
      </c>
      <c r="BP15" s="7">
        <f t="shared" si="2"/>
        <v>1.8362431315839269</v>
      </c>
      <c r="BQ15" s="7">
        <f t="shared" si="3"/>
        <v>0.21086435302150636</v>
      </c>
      <c r="BR15" s="7">
        <v>5.5944905769004016</v>
      </c>
      <c r="BS15" s="7">
        <f t="shared" si="4"/>
        <v>0.60885369687467084</v>
      </c>
      <c r="BT15" s="7">
        <f t="shared" si="5"/>
        <v>6.9917506384617814E-2</v>
      </c>
      <c r="BU15" s="7">
        <v>12.111798785390103</v>
      </c>
      <c r="BV15" s="7">
        <f t="shared" si="6"/>
        <v>1.3181385087563438</v>
      </c>
      <c r="BW15" s="7">
        <f t="shared" si="7"/>
        <v>0.15136798556838374</v>
      </c>
      <c r="BX15" s="7">
        <v>4.2403289735780003</v>
      </c>
      <c r="BY15" s="7">
        <f t="shared" si="8"/>
        <v>0.46147900975787209</v>
      </c>
      <c r="BZ15" s="7">
        <f t="shared" si="9"/>
        <v>5.2993784511346731E-2</v>
      </c>
      <c r="CA15" s="7">
        <v>10.697458023187068</v>
      </c>
      <c r="CB15" s="7">
        <f t="shared" si="10"/>
        <v>1.1642144669028385</v>
      </c>
      <c r="CC15" s="7">
        <f t="shared" si="11"/>
        <v>0.13369217078023124</v>
      </c>
      <c r="CD15" s="7">
        <v>21.630548660481907</v>
      </c>
      <c r="CE15" s="7">
        <f t="shared" si="12"/>
        <v>2.354073053896991</v>
      </c>
      <c r="CF15" s="7">
        <f t="shared" si="13"/>
        <v>0.27032917533484196</v>
      </c>
      <c r="CG15" s="7">
        <v>0</v>
      </c>
      <c r="CH15" s="7">
        <f t="shared" si="14"/>
        <v>0</v>
      </c>
      <c r="CI15" s="7">
        <f t="shared" si="15"/>
        <v>0</v>
      </c>
      <c r="CJ15" s="7">
        <v>5.2273015862222216</v>
      </c>
      <c r="CK15" s="7">
        <f t="shared" si="16"/>
        <v>0.56889217198638453</v>
      </c>
      <c r="CL15" s="7">
        <f t="shared" si="17"/>
        <v>6.532853831912383E-2</v>
      </c>
      <c r="CM15" s="7">
        <v>9.1885630416924222</v>
      </c>
      <c r="CN15" s="14">
        <v>8.7081723642338247</v>
      </c>
      <c r="CO15" s="14">
        <f t="shared" si="18"/>
        <v>1.0551654994142807</v>
      </c>
      <c r="CP15" s="21">
        <v>8.239060242781493</v>
      </c>
      <c r="DF15" s="7"/>
      <c r="DG15" s="7"/>
      <c r="DH15" s="7"/>
      <c r="DI15" s="7"/>
      <c r="DJ15" s="7"/>
      <c r="DK15" s="7"/>
      <c r="DL15" s="7"/>
      <c r="DM15" s="7"/>
      <c r="DN15" s="7"/>
    </row>
    <row r="16" spans="1:118">
      <c r="A16" s="5">
        <v>15</v>
      </c>
      <c r="B16" s="6">
        <v>36800</v>
      </c>
      <c r="C16" s="7">
        <v>-0.34619005116817148</v>
      </c>
      <c r="D16" s="7">
        <v>3.2907732969562842</v>
      </c>
      <c r="E16" s="7">
        <v>0.49762377867093033</v>
      </c>
      <c r="F16" s="7">
        <v>4.9133308539328624E-2</v>
      </c>
      <c r="G16" s="7">
        <v>7.3311224139116504E-2</v>
      </c>
      <c r="H16" s="7">
        <v>0.40182664438193072</v>
      </c>
      <c r="I16" s="7">
        <v>-0.20252468983396055</v>
      </c>
      <c r="J16" s="7">
        <v>0</v>
      </c>
      <c r="K16" s="7">
        <v>0.65869312991044815</v>
      </c>
      <c r="L16" s="7">
        <v>0.15701973721709006</v>
      </c>
      <c r="M16" s="7">
        <v>0.14000000000000001</v>
      </c>
      <c r="N16" s="8">
        <v>1.8792380952380952</v>
      </c>
      <c r="O16" s="15">
        <v>2.1997125956795038E-2</v>
      </c>
      <c r="P16" s="15">
        <v>1</v>
      </c>
      <c r="Q16" s="8">
        <v>1.8387899999999999</v>
      </c>
      <c r="R16" s="15">
        <v>1.6558061499929E-2</v>
      </c>
      <c r="S16" s="15">
        <v>1</v>
      </c>
      <c r="T16" s="8">
        <v>1.7974238095238095</v>
      </c>
      <c r="U16" s="15">
        <v>-5.8103854714022241E-3</v>
      </c>
      <c r="V16" s="15">
        <v>0</v>
      </c>
      <c r="W16" s="8">
        <v>1.8275318181818183</v>
      </c>
      <c r="X16" s="15">
        <v>3.3807254625354277E-2</v>
      </c>
      <c r="Y16" s="15">
        <v>1</v>
      </c>
      <c r="Z16" s="16">
        <v>1.3831481511725752</v>
      </c>
      <c r="AA16" s="16">
        <v>1.6626680028481555</v>
      </c>
      <c r="AB16" s="16">
        <v>1.3915008039204757</v>
      </c>
      <c r="AC16" s="16">
        <v>1.5044169365524773</v>
      </c>
      <c r="AD16" s="11">
        <v>747.50522119999994</v>
      </c>
      <c r="AE16" s="16">
        <v>1.3831481511725752</v>
      </c>
      <c r="AF16" s="12">
        <v>682.5424255746367</v>
      </c>
      <c r="AG16" s="16">
        <v>1.6626680028481555</v>
      </c>
      <c r="AH16" s="15"/>
      <c r="AI16" s="15"/>
      <c r="AJ16" s="15"/>
      <c r="AK16" s="15"/>
      <c r="AL16" s="9">
        <v>94.9599474608262</v>
      </c>
      <c r="AM16" s="18">
        <v>2.4362470895157501E-2</v>
      </c>
      <c r="AN16" s="15">
        <v>1</v>
      </c>
      <c r="AO16" s="9">
        <v>92.701509630515602</v>
      </c>
      <c r="AP16" s="15">
        <v>3.5942775252806071E-3</v>
      </c>
      <c r="AQ16" s="15">
        <v>1</v>
      </c>
      <c r="AR16" s="9">
        <v>93.089692059189858</v>
      </c>
      <c r="AS16" s="15">
        <v>-2.4972672897980372E-3</v>
      </c>
      <c r="AT16" s="15">
        <v>0</v>
      </c>
      <c r="AU16" s="9">
        <v>94.280318621924252</v>
      </c>
      <c r="AV16" s="15">
        <v>2.9396148357202442E-2</v>
      </c>
      <c r="AW16" s="15">
        <v>1</v>
      </c>
      <c r="AX16" s="16">
        <v>1.2414101769248731</v>
      </c>
      <c r="AY16" s="17">
        <v>1.5205392479010873</v>
      </c>
      <c r="AZ16" s="16">
        <v>8.0446948890022796E-2</v>
      </c>
      <c r="BA16" s="17">
        <v>0.19190300715869021</v>
      </c>
      <c r="BB16" s="13">
        <v>686.66426885662577</v>
      </c>
      <c r="BC16" s="16">
        <v>1.2414101769248731</v>
      </c>
      <c r="BD16" s="21">
        <v>1.3075784853629369</v>
      </c>
      <c r="BE16" s="13">
        <v>626.98892573412286</v>
      </c>
      <c r="BF16" s="17">
        <v>1.5205392479010873</v>
      </c>
      <c r="BG16" s="21">
        <v>1.6485058546030329</v>
      </c>
      <c r="BH16" s="21"/>
      <c r="BI16" s="21"/>
      <c r="BJ16" s="15"/>
      <c r="BL16" s="7">
        <v>12.532448651513883</v>
      </c>
      <c r="BM16" s="7">
        <f t="shared" si="0"/>
        <v>1.3389353002129669</v>
      </c>
      <c r="BN16" s="7">
        <f t="shared" si="1"/>
        <v>0.15111516068620351</v>
      </c>
      <c r="BO16" s="7">
        <v>20.718442682401061</v>
      </c>
      <c r="BP16" s="7">
        <f t="shared" si="2"/>
        <v>2.2135063182209662</v>
      </c>
      <c r="BQ16" s="7">
        <f t="shared" si="3"/>
        <v>0.24982115484197362</v>
      </c>
      <c r="BR16" s="7">
        <v>6.1199538709775014</v>
      </c>
      <c r="BS16" s="7">
        <f t="shared" si="4"/>
        <v>0.65384048252509153</v>
      </c>
      <c r="BT16" s="7">
        <f t="shared" si="5"/>
        <v>7.3793864097995182E-2</v>
      </c>
      <c r="BU16" s="7">
        <v>12.166883021396323</v>
      </c>
      <c r="BV16" s="7">
        <f t="shared" si="6"/>
        <v>1.2998791875314382</v>
      </c>
      <c r="BW16" s="7">
        <f t="shared" si="7"/>
        <v>0.14670720255506087</v>
      </c>
      <c r="BX16" s="7">
        <v>4.316748834795181</v>
      </c>
      <c r="BY16" s="7">
        <f t="shared" si="8"/>
        <v>0.46119059074399416</v>
      </c>
      <c r="BZ16" s="7">
        <f t="shared" si="9"/>
        <v>5.2050976784433621E-2</v>
      </c>
      <c r="CA16" s="7">
        <v>11.142269904177727</v>
      </c>
      <c r="CB16" s="7">
        <f t="shared" si="10"/>
        <v>1.1904120985488311</v>
      </c>
      <c r="CC16" s="7">
        <f t="shared" si="11"/>
        <v>0.13435250794149256</v>
      </c>
      <c r="CD16" s="7">
        <v>21.384216769063926</v>
      </c>
      <c r="CE16" s="7">
        <f t="shared" si="12"/>
        <v>2.2846359475047278</v>
      </c>
      <c r="CF16" s="7">
        <f t="shared" si="13"/>
        <v>0.25784900006874151</v>
      </c>
      <c r="CG16" s="7">
        <v>0</v>
      </c>
      <c r="CH16" s="7">
        <f t="shared" si="14"/>
        <v>0</v>
      </c>
      <c r="CI16" s="7">
        <f t="shared" si="15"/>
        <v>0</v>
      </c>
      <c r="CJ16" s="7">
        <v>5.9204265925608235</v>
      </c>
      <c r="CK16" s="7">
        <f t="shared" si="16"/>
        <v>0.63252348982428841</v>
      </c>
      <c r="CL16" s="7">
        <f t="shared" si="17"/>
        <v>7.138798176983778E-2</v>
      </c>
      <c r="CM16" s="7">
        <v>9.360010636451598</v>
      </c>
      <c r="CN16" s="14">
        <v>8.8603638055437592</v>
      </c>
      <c r="CO16" s="14">
        <f t="shared" si="18"/>
        <v>1.0563912319937945</v>
      </c>
      <c r="CP16" s="21">
        <v>10.038716464021768</v>
      </c>
      <c r="DF16" s="7"/>
      <c r="DG16" s="7"/>
      <c r="DH16" s="7"/>
      <c r="DI16" s="7"/>
      <c r="DJ16" s="7"/>
      <c r="DK16" s="7"/>
      <c r="DL16" s="7"/>
      <c r="DM16" s="7"/>
      <c r="DN16" s="7"/>
    </row>
    <row r="17" spans="1:118">
      <c r="A17" s="5">
        <v>16</v>
      </c>
      <c r="B17" s="6">
        <v>36831</v>
      </c>
      <c r="C17" s="7">
        <v>-0.3684858175940664</v>
      </c>
      <c r="D17" s="7">
        <v>2.1194086646194599</v>
      </c>
      <c r="E17" s="7">
        <v>0.49397574763732077</v>
      </c>
      <c r="F17" s="7">
        <v>0.42524117846638454</v>
      </c>
      <c r="G17" s="7">
        <v>0.26098706569077645</v>
      </c>
      <c r="H17" s="7">
        <v>6.4921450501698175E-2</v>
      </c>
      <c r="I17" s="7">
        <v>1.8627627055653573</v>
      </c>
      <c r="J17" s="7">
        <v>0</v>
      </c>
      <c r="K17" s="7">
        <v>3.7286980231643341E-3</v>
      </c>
      <c r="L17" s="7">
        <v>0.35474599847593602</v>
      </c>
      <c r="M17" s="7">
        <v>0.32</v>
      </c>
      <c r="N17" s="8">
        <v>1.9476099999999996</v>
      </c>
      <c r="O17" s="15">
        <v>3.6382779241840524E-2</v>
      </c>
      <c r="P17" s="15">
        <v>1</v>
      </c>
      <c r="Q17" s="8">
        <v>1.8792380952380952</v>
      </c>
      <c r="R17" s="15">
        <v>2.1997125956795038E-2</v>
      </c>
      <c r="S17" s="15">
        <v>1</v>
      </c>
      <c r="T17" s="8">
        <v>1.8088391304347828</v>
      </c>
      <c r="U17" s="15">
        <v>6.3509345155483565E-3</v>
      </c>
      <c r="V17" s="15">
        <v>1</v>
      </c>
      <c r="W17" s="8">
        <v>1.8079285714285711</v>
      </c>
      <c r="X17" s="15">
        <v>-1.0726624050108269E-2</v>
      </c>
      <c r="Y17" s="15">
        <v>0</v>
      </c>
      <c r="Z17" s="16">
        <v>-0.21501136773597329</v>
      </c>
      <c r="AA17" s="16">
        <v>0.29986083724411472</v>
      </c>
      <c r="AB17" s="16">
        <v>0.46653412691166629</v>
      </c>
      <c r="AC17" s="16">
        <v>1.264272801078925</v>
      </c>
      <c r="AD17" s="11">
        <v>745.89800000000002</v>
      </c>
      <c r="AE17" s="16">
        <v>-0.21501136773597329</v>
      </c>
      <c r="AF17" s="12">
        <v>684.5891030065111</v>
      </c>
      <c r="AG17" s="16">
        <v>0.29986083724411472</v>
      </c>
      <c r="AH17" s="15"/>
      <c r="AI17" s="15"/>
      <c r="AJ17" s="15"/>
      <c r="AK17" s="15"/>
      <c r="AL17" s="9">
        <v>98.323731445586603</v>
      </c>
      <c r="AM17" s="18">
        <v>3.5423187087883196E-2</v>
      </c>
      <c r="AN17" s="15">
        <v>1</v>
      </c>
      <c r="AO17" s="9">
        <v>94.9599474608262</v>
      </c>
      <c r="AP17" s="15">
        <v>2.4362470895157501E-2</v>
      </c>
      <c r="AQ17" s="15">
        <v>1</v>
      </c>
      <c r="AR17" s="9">
        <v>92.369507983947656</v>
      </c>
      <c r="AS17" s="15">
        <v>-7.7364535139322057E-3</v>
      </c>
      <c r="AT17" s="15">
        <v>0</v>
      </c>
      <c r="AU17" s="9">
        <v>93.322743894912819</v>
      </c>
      <c r="AV17" s="15">
        <v>-1.0156676822990202E-2</v>
      </c>
      <c r="AW17" s="15">
        <v>0</v>
      </c>
      <c r="AX17" s="16">
        <v>-0.53330479240029094</v>
      </c>
      <c r="AY17" s="17">
        <v>-2.007492300227439E-2</v>
      </c>
      <c r="AZ17" s="16">
        <v>0.2359913468140018</v>
      </c>
      <c r="BA17" s="17">
        <v>1.0318994323844506</v>
      </c>
      <c r="BB17" s="13">
        <v>683.00225540311294</v>
      </c>
      <c r="BC17" s="16">
        <v>-0.53330479240029094</v>
      </c>
      <c r="BD17" s="21">
        <v>0.76730031423581924</v>
      </c>
      <c r="BE17" s="13">
        <v>626.86305819004895</v>
      </c>
      <c r="BF17" s="17">
        <v>-2.007492300227439E-2</v>
      </c>
      <c r="BG17" s="21">
        <v>1.628099995319765</v>
      </c>
      <c r="BH17" s="21"/>
      <c r="BI17" s="21"/>
      <c r="BJ17" s="15"/>
      <c r="BL17" s="7">
        <v>12.117782538041721</v>
      </c>
      <c r="BM17" s="7">
        <f t="shared" si="0"/>
        <v>1.2431094733240222</v>
      </c>
      <c r="BN17" s="7">
        <f t="shared" si="1"/>
        <v>0.13499268979722134</v>
      </c>
      <c r="BO17" s="7">
        <v>23.27695981640554</v>
      </c>
      <c r="BP17" s="7">
        <f t="shared" si="2"/>
        <v>2.3878798919783595</v>
      </c>
      <c r="BQ17" s="7">
        <f t="shared" si="3"/>
        <v>0.25930647014451319</v>
      </c>
      <c r="BR17" s="7">
        <v>6.6441607065040431</v>
      </c>
      <c r="BS17" s="7">
        <f t="shared" si="4"/>
        <v>0.68159492800051158</v>
      </c>
      <c r="BT17" s="7">
        <f t="shared" si="5"/>
        <v>7.4016275040444141E-2</v>
      </c>
      <c r="BU17" s="7">
        <v>12.643862796605521</v>
      </c>
      <c r="BV17" s="7">
        <f t="shared" si="6"/>
        <v>1.2970777097646717</v>
      </c>
      <c r="BW17" s="7">
        <f t="shared" si="7"/>
        <v>0.14085324959269541</v>
      </c>
      <c r="BX17" s="7">
        <v>4.5890020566031309</v>
      </c>
      <c r="BY17" s="7">
        <f t="shared" si="8"/>
        <v>0.47076533282867955</v>
      </c>
      <c r="BZ17" s="7">
        <f t="shared" si="9"/>
        <v>5.1121707223337226E-2</v>
      </c>
      <c r="CA17" s="7">
        <v>11.214425077920032</v>
      </c>
      <c r="CB17" s="7">
        <f t="shared" si="10"/>
        <v>1.1504380449542011</v>
      </c>
      <c r="CC17" s="7">
        <f t="shared" si="11"/>
        <v>0.12492924353488891</v>
      </c>
      <c r="CD17" s="7">
        <v>23.645316689480666</v>
      </c>
      <c r="CE17" s="7">
        <f t="shared" si="12"/>
        <v>2.4256679870399913</v>
      </c>
      <c r="CF17" s="7">
        <f t="shared" si="13"/>
        <v>0.26340998371604335</v>
      </c>
      <c r="CG17" s="7">
        <v>0</v>
      </c>
      <c r="CH17" s="7">
        <f t="shared" si="14"/>
        <v>0</v>
      </c>
      <c r="CI17" s="7">
        <f t="shared" si="15"/>
        <v>0</v>
      </c>
      <c r="CJ17" s="7">
        <v>5.9243760454133154</v>
      </c>
      <c r="CK17" s="7">
        <f t="shared" si="16"/>
        <v>0.60775541750044926</v>
      </c>
      <c r="CL17" s="7">
        <f t="shared" si="17"/>
        <v>6.5997838732449382E-2</v>
      </c>
      <c r="CM17" s="7">
        <v>9.7479608981172703</v>
      </c>
      <c r="CN17" s="14">
        <v>9.2087169697214968</v>
      </c>
      <c r="CO17" s="14">
        <f t="shared" si="18"/>
        <v>1.0585579869778625</v>
      </c>
      <c r="CP17" s="21">
        <v>10.368679480503463</v>
      </c>
      <c r="DF17" s="7"/>
      <c r="DG17" s="7"/>
      <c r="DH17" s="7"/>
      <c r="DI17" s="7"/>
      <c r="DJ17" s="7"/>
      <c r="DK17" s="7"/>
      <c r="DL17" s="7"/>
      <c r="DM17" s="7"/>
      <c r="DN17" s="7"/>
    </row>
    <row r="18" spans="1:118">
      <c r="A18" s="5">
        <v>17</v>
      </c>
      <c r="B18" s="6">
        <v>36861</v>
      </c>
      <c r="C18" s="7">
        <v>-0.45142596179696959</v>
      </c>
      <c r="D18" s="7">
        <v>-1.3220489498925181</v>
      </c>
      <c r="E18" s="7">
        <v>0.68559539604047259</v>
      </c>
      <c r="F18" s="7">
        <v>1.4525472133308348</v>
      </c>
      <c r="G18" s="7">
        <v>0.44218871430983242</v>
      </c>
      <c r="H18" s="7">
        <v>-0.14652608976187809</v>
      </c>
      <c r="I18" s="7">
        <v>2.4245576881999131</v>
      </c>
      <c r="J18" s="7">
        <v>0</v>
      </c>
      <c r="K18" s="7">
        <v>1.7682116488925148</v>
      </c>
      <c r="L18" s="7">
        <v>0.61588462411534817</v>
      </c>
      <c r="M18" s="7">
        <v>0.59</v>
      </c>
      <c r="N18" s="8">
        <v>1.96285</v>
      </c>
      <c r="O18" s="15">
        <v>7.8249752260464156E-3</v>
      </c>
      <c r="P18" s="15">
        <v>1</v>
      </c>
      <c r="Q18" s="8">
        <v>1.9476099999999996</v>
      </c>
      <c r="R18" s="15">
        <v>3.6382779241840524E-2</v>
      </c>
      <c r="S18" s="15">
        <v>1</v>
      </c>
      <c r="T18" s="8">
        <v>1.8387899999999999</v>
      </c>
      <c r="U18" s="15">
        <v>1.6558061499929E-2</v>
      </c>
      <c r="V18" s="15">
        <v>1</v>
      </c>
      <c r="W18" s="8">
        <v>1.7974238095238095</v>
      </c>
      <c r="X18" s="15">
        <v>-5.8103854714022241E-3</v>
      </c>
      <c r="Y18" s="15">
        <v>0</v>
      </c>
      <c r="Z18" s="16">
        <v>8.2843898093304844</v>
      </c>
      <c r="AA18" s="16">
        <v>8.7145278449256125</v>
      </c>
      <c r="AB18" s="16">
        <v>1.3831481511725752</v>
      </c>
      <c r="AC18" s="16">
        <v>1.6626680028481555</v>
      </c>
      <c r="AD18" s="11">
        <v>807.69109789999993</v>
      </c>
      <c r="AE18" s="16">
        <v>8.2843898093304844</v>
      </c>
      <c r="AF18" s="12">
        <v>744.24781101133999</v>
      </c>
      <c r="AG18" s="16">
        <v>8.7145278449256125</v>
      </c>
      <c r="AH18" s="15"/>
      <c r="AI18" s="15"/>
      <c r="AJ18" s="15"/>
      <c r="AK18" s="15"/>
      <c r="AL18" s="9">
        <v>98.831248031430633</v>
      </c>
      <c r="AM18" s="18">
        <v>5.1616896387307954E-3</v>
      </c>
      <c r="AN18" s="15">
        <v>1</v>
      </c>
      <c r="AO18" s="9">
        <v>98.323731445586603</v>
      </c>
      <c r="AP18" s="15">
        <v>3.5423187087883196E-2</v>
      </c>
      <c r="AQ18" s="15">
        <v>1</v>
      </c>
      <c r="AR18" s="9">
        <v>92.701509630515602</v>
      </c>
      <c r="AS18" s="15">
        <v>3.5942775252806071E-3</v>
      </c>
      <c r="AT18" s="15">
        <v>1</v>
      </c>
      <c r="AU18" s="9">
        <v>93.089692059189858</v>
      </c>
      <c r="AV18" s="15">
        <v>-2.4972672897980372E-3</v>
      </c>
      <c r="AW18" s="15">
        <v>0</v>
      </c>
      <c r="AX18" s="16">
        <v>7.6492591801675225</v>
      </c>
      <c r="AY18" s="17">
        <v>8.0768742866344763</v>
      </c>
      <c r="AZ18" s="16">
        <v>1.2414101769248731</v>
      </c>
      <c r="BA18" s="17">
        <v>1.5205392479010873</v>
      </c>
      <c r="BB18" s="13">
        <v>735.24686812528671</v>
      </c>
      <c r="BC18" s="16">
        <v>7.6492591801675225</v>
      </c>
      <c r="BD18" s="21">
        <v>8.4752522841294855</v>
      </c>
      <c r="BE18" s="13">
        <v>677.49399934941152</v>
      </c>
      <c r="BF18" s="17">
        <v>8.0768742866344763</v>
      </c>
      <c r="BG18" s="21">
        <v>9.836473871836926</v>
      </c>
      <c r="BH18" s="21"/>
      <c r="BI18" s="21"/>
      <c r="BJ18" s="15"/>
      <c r="BL18" s="7">
        <v>11.611653759873942</v>
      </c>
      <c r="BM18" s="7">
        <f t="shared" si="0"/>
        <v>1.1139471914426047</v>
      </c>
      <c r="BN18" s="7">
        <f t="shared" si="1"/>
        <v>0.1130560965741701</v>
      </c>
      <c r="BO18" s="7">
        <v>21.647178063693339</v>
      </c>
      <c r="BP18" s="7">
        <f t="shared" si="2"/>
        <v>2.0766906855282379</v>
      </c>
      <c r="BQ18" s="7">
        <f t="shared" si="3"/>
        <v>0.21076631325198414</v>
      </c>
      <c r="BR18" s="7">
        <v>7.3753081624538419</v>
      </c>
      <c r="BS18" s="7">
        <f t="shared" si="4"/>
        <v>0.70753951017553984</v>
      </c>
      <c r="BT18" s="7">
        <f t="shared" si="5"/>
        <v>7.1809198682798017E-2</v>
      </c>
      <c r="BU18" s="7">
        <v>14.280068086645814</v>
      </c>
      <c r="BV18" s="7">
        <f t="shared" si="6"/>
        <v>1.3699376563998551</v>
      </c>
      <c r="BW18" s="7">
        <f t="shared" si="7"/>
        <v>0.13903693565756822</v>
      </c>
      <c r="BX18" s="7">
        <v>5.0514828201067008</v>
      </c>
      <c r="BY18" s="7">
        <f t="shared" si="8"/>
        <v>0.48460669052359995</v>
      </c>
      <c r="BZ18" s="7">
        <f t="shared" si="9"/>
        <v>4.9183427387947204E-2</v>
      </c>
      <c r="CA18" s="7">
        <v>11.051466929602194</v>
      </c>
      <c r="CB18" s="7">
        <f t="shared" si="10"/>
        <v>1.0602064789507499</v>
      </c>
      <c r="CC18" s="7">
        <f t="shared" si="11"/>
        <v>0.10760187466121247</v>
      </c>
      <c r="CD18" s="7">
        <v>26.6431687213746</v>
      </c>
      <c r="CE18" s="7">
        <f t="shared" si="12"/>
        <v>2.5559738157942533</v>
      </c>
      <c r="CF18" s="7">
        <f t="shared" si="13"/>
        <v>0.2594094448815476</v>
      </c>
      <c r="CG18" s="7">
        <v>0</v>
      </c>
      <c r="CH18" s="7">
        <f t="shared" si="14"/>
        <v>0</v>
      </c>
      <c r="CI18" s="7">
        <f t="shared" si="15"/>
        <v>0</v>
      </c>
      <c r="CJ18" s="7">
        <v>7.7973432016650301</v>
      </c>
      <c r="CK18" s="7">
        <f t="shared" si="16"/>
        <v>0.74802683061599851</v>
      </c>
      <c r="CL18" s="7">
        <f t="shared" si="17"/>
        <v>7.5918314846391041E-2</v>
      </c>
      <c r="CM18" s="7">
        <v>10.423881714568894</v>
      </c>
      <c r="CN18" s="14">
        <v>9.8530483998428444</v>
      </c>
      <c r="CO18" s="14">
        <f t="shared" si="18"/>
        <v>1.0579346910277183</v>
      </c>
      <c r="CP18" s="21">
        <v>19.986788785908626</v>
      </c>
      <c r="DF18" s="7"/>
      <c r="DG18" s="7"/>
      <c r="DH18" s="7"/>
      <c r="DI18" s="7"/>
      <c r="DJ18" s="7"/>
      <c r="DK18" s="7"/>
      <c r="DL18" s="7"/>
      <c r="DM18" s="7"/>
      <c r="DN18" s="7"/>
    </row>
    <row r="19" spans="1:118">
      <c r="A19" s="5">
        <v>18</v>
      </c>
      <c r="B19" s="6">
        <v>36892</v>
      </c>
      <c r="C19" s="7">
        <v>0.43897247578565946</v>
      </c>
      <c r="D19" s="7">
        <v>4.2364670862391707</v>
      </c>
      <c r="E19" s="7">
        <v>0.45122790105185384</v>
      </c>
      <c r="F19" s="7">
        <v>0.11959409198027959</v>
      </c>
      <c r="G19" s="7">
        <v>0.70482715078445946</v>
      </c>
      <c r="H19" s="7">
        <v>0.38058028769314411</v>
      </c>
      <c r="I19" s="7">
        <v>1.2341728990872713</v>
      </c>
      <c r="J19" s="7">
        <v>0</v>
      </c>
      <c r="K19" s="7">
        <v>0.44467474547256192</v>
      </c>
      <c r="L19" s="7">
        <v>0.59355871202835253</v>
      </c>
      <c r="M19" s="7">
        <v>0.56999999999999995</v>
      </c>
      <c r="N19" s="8">
        <v>1.9541090909090908</v>
      </c>
      <c r="O19" s="15">
        <v>-4.4531722194305345E-3</v>
      </c>
      <c r="P19" s="15">
        <v>0</v>
      </c>
      <c r="Q19" s="8">
        <v>1.96285</v>
      </c>
      <c r="R19" s="15">
        <v>7.8249752260464156E-3</v>
      </c>
      <c r="S19" s="15">
        <v>1</v>
      </c>
      <c r="T19" s="8">
        <v>1.8792380952380952</v>
      </c>
      <c r="U19" s="15">
        <v>2.1997125956795038E-2</v>
      </c>
      <c r="V19" s="15">
        <v>1</v>
      </c>
      <c r="W19" s="8">
        <v>1.8088391304347828</v>
      </c>
      <c r="X19" s="15">
        <v>6.3509345155483565E-3</v>
      </c>
      <c r="Y19" s="15">
        <v>1</v>
      </c>
      <c r="Z19" s="16">
        <v>-8.1941452830267654</v>
      </c>
      <c r="AA19" s="16">
        <v>-8.5070471726356178</v>
      </c>
      <c r="AB19" s="16">
        <v>-0.21501136773597329</v>
      </c>
      <c r="AC19" s="16">
        <v>0.29986083724411472</v>
      </c>
      <c r="AD19" s="11">
        <v>741.50771589999999</v>
      </c>
      <c r="AE19" s="16">
        <v>-8.1941452830267654</v>
      </c>
      <c r="AF19" s="12">
        <v>680.93429864729728</v>
      </c>
      <c r="AG19" s="16">
        <v>-8.5070471726356178</v>
      </c>
      <c r="AH19" s="15"/>
      <c r="AI19" s="15"/>
      <c r="AJ19" s="15"/>
      <c r="AK19" s="15"/>
      <c r="AL19" s="9">
        <v>97.726801658665195</v>
      </c>
      <c r="AM19" s="18">
        <v>-1.1175072608758319E-2</v>
      </c>
      <c r="AN19" s="15">
        <v>0</v>
      </c>
      <c r="AO19" s="9">
        <v>98.831248031430633</v>
      </c>
      <c r="AP19" s="15">
        <v>5.1616896387307954E-3</v>
      </c>
      <c r="AQ19" s="15">
        <v>1</v>
      </c>
      <c r="AR19" s="9">
        <v>94.9599474608262</v>
      </c>
      <c r="AS19" s="15">
        <v>2.4362470895157501E-2</v>
      </c>
      <c r="AT19" s="15">
        <v>1</v>
      </c>
      <c r="AU19" s="9">
        <v>92.369507983947656</v>
      </c>
      <c r="AV19" s="15">
        <v>-7.7364535139322057E-3</v>
      </c>
      <c r="AW19" s="15">
        <v>0</v>
      </c>
      <c r="AX19" s="16">
        <v>-8.7144727881344082</v>
      </c>
      <c r="AY19" s="17">
        <v>-9.0256012455360803</v>
      </c>
      <c r="AZ19" s="16">
        <v>-0.53330479240029094</v>
      </c>
      <c r="BA19" s="17">
        <v>-2.007492300227439E-2</v>
      </c>
      <c r="BB19" s="13">
        <v>671.1739798768981</v>
      </c>
      <c r="BC19" s="16">
        <v>-8.7144727881344082</v>
      </c>
      <c r="BD19" s="21">
        <v>-0.97779405803112285</v>
      </c>
      <c r="BE19" s="13">
        <v>616.34609250569883</v>
      </c>
      <c r="BF19" s="17">
        <v>-9.0256012455360803</v>
      </c>
      <c r="BG19" s="21">
        <v>-7.6928281992505454E-2</v>
      </c>
      <c r="BH19" s="21"/>
      <c r="BI19" s="21"/>
      <c r="BJ19" s="15"/>
      <c r="BL19" s="7">
        <v>12.101598199648977</v>
      </c>
      <c r="BM19" s="7">
        <f t="shared" si="0"/>
        <v>1.0922697987690193</v>
      </c>
      <c r="BN19" s="7">
        <f t="shared" si="1"/>
        <v>0.10423206691286042</v>
      </c>
      <c r="BO19" s="7">
        <v>26.800720723700454</v>
      </c>
      <c r="BP19" s="7">
        <f t="shared" si="2"/>
        <v>2.4189877525920589</v>
      </c>
      <c r="BQ19" s="7">
        <f t="shared" si="3"/>
        <v>0.23083682582244883</v>
      </c>
      <c r="BR19" s="7">
        <v>7.8598155117232338</v>
      </c>
      <c r="BS19" s="7">
        <f t="shared" si="4"/>
        <v>0.70941366303176168</v>
      </c>
      <c r="BT19" s="7">
        <f t="shared" si="5"/>
        <v>6.769724153991806E-2</v>
      </c>
      <c r="BU19" s="7">
        <v>14.416740296388486</v>
      </c>
      <c r="BV19" s="7">
        <f t="shared" si="6"/>
        <v>1.3012306112508534</v>
      </c>
      <c r="BW19" s="7">
        <f t="shared" si="7"/>
        <v>0.12417257741065006</v>
      </c>
      <c r="BX19" s="7">
        <v>5.7919141933244767</v>
      </c>
      <c r="BY19" s="7">
        <f t="shared" si="8"/>
        <v>0.5227683853041375</v>
      </c>
      <c r="BZ19" s="7">
        <f t="shared" si="9"/>
        <v>4.9886236329483663E-2</v>
      </c>
      <c r="CA19" s="7">
        <v>11.474106921930339</v>
      </c>
      <c r="CB19" s="7">
        <f t="shared" si="10"/>
        <v>1.0356334966595235</v>
      </c>
      <c r="CC19" s="7">
        <f t="shared" si="11"/>
        <v>9.882743260197227E-2</v>
      </c>
      <c r="CD19" s="7">
        <v>28.206164388279163</v>
      </c>
      <c r="CE19" s="7">
        <f t="shared" si="12"/>
        <v>2.5458407222052051</v>
      </c>
      <c r="CF19" s="7">
        <f t="shared" si="13"/>
        <v>0.24294202843055332</v>
      </c>
      <c r="CG19" s="7">
        <v>0</v>
      </c>
      <c r="CH19" s="7">
        <f t="shared" si="14"/>
        <v>0</v>
      </c>
      <c r="CI19" s="7">
        <f t="shared" si="15"/>
        <v>0</v>
      </c>
      <c r="CJ19" s="7">
        <v>8.2766907631732103</v>
      </c>
      <c r="CK19" s="7">
        <f t="shared" si="16"/>
        <v>0.7470401186040726</v>
      </c>
      <c r="CL19" s="7">
        <f t="shared" si="17"/>
        <v>7.1287822584387872E-2</v>
      </c>
      <c r="CM19" s="7">
        <v>11.079312284645603</v>
      </c>
      <c r="CN19" s="14">
        <v>10.47921077572196</v>
      </c>
      <c r="CO19" s="14">
        <f t="shared" si="18"/>
        <v>1.0572659069243981</v>
      </c>
      <c r="CP19" s="21">
        <v>9.7794560629607119</v>
      </c>
      <c r="DF19" s="7"/>
      <c r="DG19" s="7"/>
      <c r="DH19" s="7"/>
      <c r="DI19" s="7"/>
      <c r="DJ19" s="7"/>
      <c r="DK19" s="7"/>
      <c r="DL19" s="7"/>
      <c r="DM19" s="7"/>
      <c r="DN19" s="7"/>
    </row>
    <row r="20" spans="1:118">
      <c r="A20" s="5">
        <v>19</v>
      </c>
      <c r="B20" s="6">
        <v>36923</v>
      </c>
      <c r="C20" s="7">
        <v>-4.7416054930660145E-2</v>
      </c>
      <c r="D20" s="7">
        <v>0.38037184760479903</v>
      </c>
      <c r="E20" s="7">
        <v>7.2068894193888511E-2</v>
      </c>
      <c r="F20" s="7">
        <v>0.38933944532715259</v>
      </c>
      <c r="G20" s="7">
        <v>0.97939389293870693</v>
      </c>
      <c r="H20" s="7">
        <v>0.5105250744389167</v>
      </c>
      <c r="I20" s="7">
        <v>-4.918150684929401E-2</v>
      </c>
      <c r="J20" s="7">
        <v>0</v>
      </c>
      <c r="K20" s="7">
        <v>0.98253439177304891</v>
      </c>
      <c r="L20" s="7">
        <v>0.47315046630087565</v>
      </c>
      <c r="M20" s="7">
        <v>0.46</v>
      </c>
      <c r="N20" s="8">
        <v>2.0014555555555562</v>
      </c>
      <c r="O20" s="15">
        <v>2.4229181915549569E-2</v>
      </c>
      <c r="P20" s="15">
        <v>1</v>
      </c>
      <c r="Q20" s="8">
        <v>1.9541090909090908</v>
      </c>
      <c r="R20" s="15">
        <v>-4.4531722194305345E-3</v>
      </c>
      <c r="S20" s="15">
        <v>0</v>
      </c>
      <c r="T20" s="8">
        <v>1.9476099999999996</v>
      </c>
      <c r="U20" s="15">
        <v>3.6382779241840524E-2</v>
      </c>
      <c r="V20" s="15">
        <v>1</v>
      </c>
      <c r="W20" s="8">
        <v>1.8387899999999999</v>
      </c>
      <c r="X20" s="15">
        <v>1.6558061499929E-2</v>
      </c>
      <c r="Y20" s="15">
        <v>1</v>
      </c>
      <c r="Z20" s="16">
        <v>0.51113341354780406</v>
      </c>
      <c r="AA20" s="16">
        <v>-0.48404404295219194</v>
      </c>
      <c r="AB20" s="16">
        <v>8.2843898093304844</v>
      </c>
      <c r="AC20" s="16">
        <v>8.7145278449256125</v>
      </c>
      <c r="AD20" s="11">
        <v>745.29780960000005</v>
      </c>
      <c r="AE20" s="16">
        <v>0.51113341354780406</v>
      </c>
      <c r="AF20" s="12">
        <v>677.63827673827677</v>
      </c>
      <c r="AG20" s="16">
        <v>-0.48404404295219194</v>
      </c>
      <c r="AH20" s="15"/>
      <c r="AI20" s="15"/>
      <c r="AJ20" s="15"/>
      <c r="AK20" s="15"/>
      <c r="AL20" s="9">
        <v>100.1168032319929</v>
      </c>
      <c r="AM20" s="18">
        <v>2.4455947936118546E-2</v>
      </c>
      <c r="AN20" s="15">
        <v>1</v>
      </c>
      <c r="AO20" s="9">
        <v>97.726801658665195</v>
      </c>
      <c r="AP20" s="15">
        <v>-1.1175072608758319E-2</v>
      </c>
      <c r="AQ20" s="15">
        <v>0</v>
      </c>
      <c r="AR20" s="9">
        <v>98.323731445586603</v>
      </c>
      <c r="AS20" s="15">
        <v>3.5423187087883196E-2</v>
      </c>
      <c r="AT20" s="15">
        <v>1</v>
      </c>
      <c r="AU20" s="9">
        <v>92.701509630515602</v>
      </c>
      <c r="AV20" s="15">
        <v>3.5942775252806071E-3</v>
      </c>
      <c r="AW20" s="15">
        <v>1</v>
      </c>
      <c r="AX20" s="16">
        <v>5.089927687420559E-2</v>
      </c>
      <c r="AY20" s="17">
        <v>-0.93972132485783333</v>
      </c>
      <c r="AZ20" s="16">
        <v>7.6492591801675225</v>
      </c>
      <c r="BA20" s="17">
        <v>8.0768742866344763</v>
      </c>
      <c r="BB20" s="13">
        <v>671.51560257922324</v>
      </c>
      <c r="BC20" s="16">
        <v>5.089927687420559E-2</v>
      </c>
      <c r="BD20" s="21">
        <v>-0.92739247126177871</v>
      </c>
      <c r="BE20" s="13">
        <v>610.55415683949479</v>
      </c>
      <c r="BF20" s="17">
        <v>-0.93972132485783333</v>
      </c>
      <c r="BG20" s="21">
        <v>-1.0159266953796098</v>
      </c>
      <c r="BH20" s="21"/>
      <c r="BI20" s="21"/>
      <c r="BJ20" s="15"/>
      <c r="BL20" s="7">
        <v>12.04844404426848</v>
      </c>
      <c r="BM20" s="7">
        <f t="shared" si="0"/>
        <v>1.0382217912603131</v>
      </c>
      <c r="BN20" s="7">
        <f t="shared" si="1"/>
        <v>9.4491905287236236E-2</v>
      </c>
      <c r="BO20" s="7">
        <v>27.283034967893393</v>
      </c>
      <c r="BP20" s="7">
        <f t="shared" si="2"/>
        <v>2.3509958075340704</v>
      </c>
      <c r="BQ20" s="7">
        <f t="shared" si="3"/>
        <v>0.21397169183525569</v>
      </c>
      <c r="BR20" s="7">
        <v>7.9375488880421008</v>
      </c>
      <c r="BS20" s="7">
        <f t="shared" si="4"/>
        <v>0.68398344171915215</v>
      </c>
      <c r="BT20" s="7">
        <f t="shared" si="5"/>
        <v>6.2251533474853737E-2</v>
      </c>
      <c r="BU20" s="7">
        <v>14.862209798419856</v>
      </c>
      <c r="BV20" s="7">
        <f t="shared" si="6"/>
        <v>1.2806857069932043</v>
      </c>
      <c r="BW20" s="7">
        <f t="shared" si="7"/>
        <v>0.11655932628905602</v>
      </c>
      <c r="BX20" s="7">
        <v>6.828033740156858</v>
      </c>
      <c r="BY20" s="7">
        <f t="shared" si="8"/>
        <v>0.58837584292585865</v>
      </c>
      <c r="BZ20" s="7">
        <f t="shared" si="9"/>
        <v>5.3549978329349338E-2</v>
      </c>
      <c r="CA20" s="7">
        <v>12.043210189273633</v>
      </c>
      <c r="CB20" s="7">
        <f t="shared" si="10"/>
        <v>1.0377707867747561</v>
      </c>
      <c r="CC20" s="7">
        <f t="shared" si="11"/>
        <v>9.4450857918078598E-2</v>
      </c>
      <c r="CD20" s="7">
        <v>28.14311066475932</v>
      </c>
      <c r="CE20" s="7">
        <f t="shared" si="12"/>
        <v>2.4251090562937212</v>
      </c>
      <c r="CF20" s="7">
        <f t="shared" si="13"/>
        <v>0.22071697703469761</v>
      </c>
      <c r="CG20" s="7">
        <v>0</v>
      </c>
      <c r="CH20" s="7">
        <f t="shared" si="14"/>
        <v>0</v>
      </c>
      <c r="CI20" s="7">
        <f t="shared" si="15"/>
        <v>0</v>
      </c>
      <c r="CJ20" s="7">
        <v>9.3405464881951339</v>
      </c>
      <c r="CK20" s="7">
        <f t="shared" si="16"/>
        <v>0.80488060289721541</v>
      </c>
      <c r="CL20" s="7">
        <f t="shared" si="17"/>
        <v>7.32547730520791E-2</v>
      </c>
      <c r="CM20" s="7">
        <v>11.604884568684204</v>
      </c>
      <c r="CN20" s="14">
        <v>10.987415145290269</v>
      </c>
      <c r="CO20" s="14">
        <f t="shared" si="18"/>
        <v>1.0561978786847435</v>
      </c>
      <c r="CP20" s="21">
        <v>9.2480751455026322</v>
      </c>
      <c r="DF20" s="7"/>
      <c r="DG20" s="7"/>
      <c r="DH20" s="7"/>
      <c r="DI20" s="7"/>
      <c r="DJ20" s="7"/>
      <c r="DK20" s="7"/>
      <c r="DL20" s="7"/>
      <c r="DM20" s="7"/>
      <c r="DN20" s="7"/>
    </row>
    <row r="21" spans="1:118">
      <c r="A21" s="5">
        <v>20</v>
      </c>
      <c r="B21" s="6">
        <v>36951</v>
      </c>
      <c r="C21" s="7">
        <v>1.0682056318662037</v>
      </c>
      <c r="D21" s="7">
        <v>4.2012674583925325</v>
      </c>
      <c r="E21" s="7">
        <v>2.573654476711873E-2</v>
      </c>
      <c r="F21" s="7">
        <v>0.13683100705386142</v>
      </c>
      <c r="G21" s="7">
        <v>0.39534794624569436</v>
      </c>
      <c r="H21" s="7">
        <v>0.28430259719482986</v>
      </c>
      <c r="I21" s="7">
        <v>-0.39363365610547429</v>
      </c>
      <c r="J21" s="7">
        <v>0</v>
      </c>
      <c r="K21" s="7">
        <v>-0.13278592901693198</v>
      </c>
      <c r="L21" s="7">
        <v>0.40930844553235257</v>
      </c>
      <c r="M21" s="7">
        <v>0.38</v>
      </c>
      <c r="N21" s="8">
        <v>2.0886500000000003</v>
      </c>
      <c r="O21" s="15">
        <v>4.3565516207648702E-2</v>
      </c>
      <c r="P21" s="15">
        <v>1</v>
      </c>
      <c r="Q21" s="8">
        <v>2.0014555555555562</v>
      </c>
      <c r="R21" s="15">
        <v>2.4229181915549569E-2</v>
      </c>
      <c r="S21" s="15">
        <v>1</v>
      </c>
      <c r="T21" s="8">
        <v>1.96285</v>
      </c>
      <c r="U21" s="15">
        <v>7.8249752260464156E-3</v>
      </c>
      <c r="V21" s="15">
        <v>1</v>
      </c>
      <c r="W21" s="8">
        <v>1.8792380952380952</v>
      </c>
      <c r="X21" s="15">
        <v>2.1997125956795038E-2</v>
      </c>
      <c r="Y21" s="15">
        <v>1</v>
      </c>
      <c r="Z21" s="16">
        <v>-0.2116710635238217</v>
      </c>
      <c r="AA21" s="16">
        <v>-0.23886891022111278</v>
      </c>
      <c r="AB21" s="16">
        <v>-8.1941452830267654</v>
      </c>
      <c r="AC21" s="16">
        <v>-8.5070471726356178</v>
      </c>
      <c r="AD21" s="11">
        <v>743.72022979999997</v>
      </c>
      <c r="AE21" s="16">
        <v>-0.2116710635238217</v>
      </c>
      <c r="AF21" s="12">
        <v>676.0196095713909</v>
      </c>
      <c r="AG21" s="16">
        <v>-0.23886891022111278</v>
      </c>
      <c r="AH21" s="15"/>
      <c r="AI21" s="15"/>
      <c r="AJ21" s="15"/>
      <c r="AK21" s="15"/>
      <c r="AL21" s="9">
        <v>104.25761610618389</v>
      </c>
      <c r="AM21" s="18">
        <v>4.1359819136412138E-2</v>
      </c>
      <c r="AN21" s="15">
        <v>1</v>
      </c>
      <c r="AO21" s="9">
        <v>100.1168032319929</v>
      </c>
      <c r="AP21" s="15">
        <v>2.4455947936118546E-2</v>
      </c>
      <c r="AQ21" s="15">
        <v>1</v>
      </c>
      <c r="AR21" s="9">
        <v>98.831248031430633</v>
      </c>
      <c r="AS21" s="15">
        <v>5.1616896387307954E-3</v>
      </c>
      <c r="AT21" s="15">
        <v>1</v>
      </c>
      <c r="AU21" s="9">
        <v>94.9599474608262</v>
      </c>
      <c r="AV21" s="15">
        <v>2.4362470895157501E-2</v>
      </c>
      <c r="AW21" s="15">
        <v>1</v>
      </c>
      <c r="AX21" s="16">
        <v>-0.58943122486933008</v>
      </c>
      <c r="AY21" s="17">
        <v>-0.61652611099932064</v>
      </c>
      <c r="AZ21" s="16">
        <v>-8.7144727881344082</v>
      </c>
      <c r="BA21" s="17">
        <v>-9.0256012455360803</v>
      </c>
      <c r="BB21" s="13">
        <v>667.55747993775185</v>
      </c>
      <c r="BC21" s="16">
        <v>-0.58943122486933008</v>
      </c>
      <c r="BD21" s="21">
        <v>-1.5113573553284021</v>
      </c>
      <c r="BE21" s="13">
        <v>606.78993104078756</v>
      </c>
      <c r="BF21" s="17">
        <v>-0.61652611099932064</v>
      </c>
      <c r="BG21" s="21">
        <v>-1.6261893530333027</v>
      </c>
      <c r="BH21" s="21"/>
      <c r="BI21" s="21"/>
      <c r="BJ21" s="15"/>
      <c r="BL21" s="7">
        <v>13.245351833967799</v>
      </c>
      <c r="BM21" s="7">
        <f t="shared" si="0"/>
        <v>1.0981337419244968</v>
      </c>
      <c r="BN21" s="7">
        <f t="shared" si="1"/>
        <v>9.6250121577752173E-2</v>
      </c>
      <c r="BO21" s="7">
        <v>32.630535696053897</v>
      </c>
      <c r="BP21" s="7">
        <f t="shared" si="2"/>
        <v>2.7053031670336858</v>
      </c>
      <c r="BQ21" s="7">
        <f t="shared" si="3"/>
        <v>0.23711661775854379</v>
      </c>
      <c r="BR21" s="7">
        <v>7.9653282836322115</v>
      </c>
      <c r="BS21" s="7">
        <f t="shared" si="4"/>
        <v>0.6603822883232392</v>
      </c>
      <c r="BT21" s="7">
        <f t="shared" si="5"/>
        <v>5.7881725250981515E-2</v>
      </c>
      <c r="BU21" s="7">
        <v>15.019376916811344</v>
      </c>
      <c r="BV21" s="7">
        <f t="shared" si="6"/>
        <v>1.2452130212755319</v>
      </c>
      <c r="BW21" s="7">
        <f t="shared" si="7"/>
        <v>0.10914144617569778</v>
      </c>
      <c r="BX21" s="7">
        <v>7.2503761775632336</v>
      </c>
      <c r="BY21" s="7">
        <f t="shared" si="8"/>
        <v>0.60110768079481569</v>
      </c>
      <c r="BZ21" s="7">
        <f t="shared" si="9"/>
        <v>5.268637612065985E-2</v>
      </c>
      <c r="CA21" s="7">
        <v>12.361751945822208</v>
      </c>
      <c r="CB21" s="7">
        <f t="shared" si="10"/>
        <v>1.024877035443887</v>
      </c>
      <c r="CC21" s="7">
        <f t="shared" si="11"/>
        <v>8.9829258038136808E-2</v>
      </c>
      <c r="CD21" s="7">
        <v>27.638696253202344</v>
      </c>
      <c r="CE21" s="7">
        <f t="shared" si="12"/>
        <v>2.2914442227656298</v>
      </c>
      <c r="CF21" s="7">
        <f t="shared" si="13"/>
        <v>0.20084237157061507</v>
      </c>
      <c r="CG21" s="7">
        <v>0</v>
      </c>
      <c r="CH21" s="7">
        <f t="shared" si="14"/>
        <v>0</v>
      </c>
      <c r="CI21" s="7">
        <f t="shared" si="15"/>
        <v>0</v>
      </c>
      <c r="CJ21" s="7">
        <v>9.1953576277485904</v>
      </c>
      <c r="CK21" s="7">
        <f t="shared" si="16"/>
        <v>0.76236045721321011</v>
      </c>
      <c r="CL21" s="7">
        <f t="shared" si="17"/>
        <v>6.6819990945954685E-2</v>
      </c>
      <c r="CM21" s="7">
        <v>12.061692786850454</v>
      </c>
      <c r="CN21" s="14">
        <v>11.409167322842384</v>
      </c>
      <c r="CO21" s="14">
        <f t="shared" si="18"/>
        <v>1.057193083907328</v>
      </c>
      <c r="CP21" s="21">
        <v>8.9871154589650217</v>
      </c>
      <c r="DF21" s="7"/>
      <c r="DG21" s="7"/>
      <c r="DH21" s="7"/>
      <c r="DI21" s="7"/>
      <c r="DJ21" s="7"/>
      <c r="DK21" s="7"/>
      <c r="DL21" s="7"/>
      <c r="DM21" s="7"/>
      <c r="DN21" s="7"/>
    </row>
    <row r="22" spans="1:118">
      <c r="A22" s="5">
        <v>21</v>
      </c>
      <c r="B22" s="6">
        <v>36982</v>
      </c>
      <c r="C22" s="7">
        <v>1.9221427576310957</v>
      </c>
      <c r="D22" s="7">
        <v>4.9133974516049506</v>
      </c>
      <c r="E22" s="7">
        <v>6.5726601840565557E-2</v>
      </c>
      <c r="F22" s="7">
        <v>-0.25359544170256987</v>
      </c>
      <c r="G22" s="7">
        <v>0.54368389608210332</v>
      </c>
      <c r="H22" s="7">
        <v>0.14266223991976634</v>
      </c>
      <c r="I22" s="7">
        <v>0.82554117451842934</v>
      </c>
      <c r="J22" s="7">
        <v>0</v>
      </c>
      <c r="K22" s="7">
        <v>0.30448022369549133</v>
      </c>
      <c r="L22" s="7">
        <v>0.59943361623020497</v>
      </c>
      <c r="M22" s="7">
        <v>0.57999999999999996</v>
      </c>
      <c r="N22" s="8">
        <v>2.1920549999999999</v>
      </c>
      <c r="O22" s="15">
        <v>4.9508055442510468E-2</v>
      </c>
      <c r="P22" s="15">
        <v>1</v>
      </c>
      <c r="Q22" s="8">
        <v>2.0886500000000003</v>
      </c>
      <c r="R22" s="15">
        <v>4.3565516207648702E-2</v>
      </c>
      <c r="S22" s="15">
        <v>1</v>
      </c>
      <c r="T22" s="8">
        <v>1.9541090909090908</v>
      </c>
      <c r="U22" s="15">
        <v>-4.4531722194305345E-3</v>
      </c>
      <c r="V22" s="15">
        <v>0</v>
      </c>
      <c r="W22" s="8">
        <v>1.9476099999999996</v>
      </c>
      <c r="X22" s="15">
        <v>3.6382779241840524E-2</v>
      </c>
      <c r="Y22" s="15">
        <v>1</v>
      </c>
      <c r="Z22" s="16">
        <v>0.72320161325265531</v>
      </c>
      <c r="AA22" s="16">
        <v>0.87008792776575028</v>
      </c>
      <c r="AB22" s="16">
        <v>0.51113341354780406</v>
      </c>
      <c r="AC22" s="16">
        <v>-0.48404404295219194</v>
      </c>
      <c r="AD22" s="11">
        <v>749.09882649999997</v>
      </c>
      <c r="AE22" s="16">
        <v>0.72320161325265531</v>
      </c>
      <c r="AF22" s="12">
        <v>681.90157458360079</v>
      </c>
      <c r="AG22" s="16">
        <v>0.87008792776575028</v>
      </c>
      <c r="AH22" s="15"/>
      <c r="AI22" s="15"/>
      <c r="AJ22" s="15"/>
      <c r="AK22" s="15"/>
      <c r="AL22" s="9">
        <v>109.04374728445545</v>
      </c>
      <c r="AM22" s="18">
        <v>4.5906777432902522E-2</v>
      </c>
      <c r="AN22" s="15">
        <v>1</v>
      </c>
      <c r="AO22" s="9">
        <v>104.25761610618389</v>
      </c>
      <c r="AP22" s="15">
        <v>4.1359819136412138E-2</v>
      </c>
      <c r="AQ22" s="15">
        <v>1</v>
      </c>
      <c r="AR22" s="9">
        <v>97.726801658665195</v>
      </c>
      <c r="AS22" s="15">
        <v>-1.1175072608758319E-2</v>
      </c>
      <c r="AT22" s="15">
        <v>0</v>
      </c>
      <c r="AU22" s="9">
        <v>98.323731445586603</v>
      </c>
      <c r="AV22" s="15">
        <v>3.5423187087883196E-2</v>
      </c>
      <c r="AW22" s="15">
        <v>1</v>
      </c>
      <c r="AX22" s="16">
        <v>0.14237583341882853</v>
      </c>
      <c r="AY22" s="17">
        <v>0.28841512006935932</v>
      </c>
      <c r="AZ22" s="16">
        <v>5.089927687420559E-2</v>
      </c>
      <c r="BA22" s="17">
        <v>-0.93972132485783333</v>
      </c>
      <c r="BB22" s="13">
        <v>668.50792046336301</v>
      </c>
      <c r="BC22" s="16">
        <v>0.14237583341882853</v>
      </c>
      <c r="BD22" s="21">
        <v>-1.371133329540164</v>
      </c>
      <c r="BE22" s="13">
        <v>608.54000494896763</v>
      </c>
      <c r="BF22" s="17">
        <v>0.28841512006935932</v>
      </c>
      <c r="BG22" s="21">
        <v>-1.3424644089390481</v>
      </c>
      <c r="BH22" s="21"/>
      <c r="BI22" s="21"/>
      <c r="BJ22" s="15"/>
      <c r="BL22" s="7">
        <v>15.422089162598262</v>
      </c>
      <c r="BM22" s="7">
        <f t="shared" si="0"/>
        <v>1.2111498071592557</v>
      </c>
      <c r="BN22" s="7">
        <f t="shared" si="1"/>
        <v>0.10046583154004508</v>
      </c>
      <c r="BO22" s="7">
        <v>39.147201056993808</v>
      </c>
      <c r="BP22" s="7">
        <f t="shared" si="2"/>
        <v>3.0743646020403794</v>
      </c>
      <c r="BQ22" s="7">
        <f t="shared" si="3"/>
        <v>0.25502096798885338</v>
      </c>
      <c r="BR22" s="7">
        <v>8.0362902250790569</v>
      </c>
      <c r="BS22" s="7">
        <f t="shared" si="4"/>
        <v>0.63111756479694103</v>
      </c>
      <c r="BT22" s="7">
        <f t="shared" si="5"/>
        <v>5.2351699659326838E-2</v>
      </c>
      <c r="BU22" s="7">
        <v>14.72769301987562</v>
      </c>
      <c r="BV22" s="7">
        <f t="shared" si="6"/>
        <v>1.1566164851505683</v>
      </c>
      <c r="BW22" s="7">
        <f t="shared" si="7"/>
        <v>9.5942249477893621E-2</v>
      </c>
      <c r="BX22" s="7">
        <v>7.8334792013281307</v>
      </c>
      <c r="BY22" s="7">
        <f t="shared" si="8"/>
        <v>0.61519011620577224</v>
      </c>
      <c r="BZ22" s="7">
        <f t="shared" si="9"/>
        <v>5.1030505239310152E-2</v>
      </c>
      <c r="CA22" s="7">
        <v>12.522049737961204</v>
      </c>
      <c r="CB22" s="7">
        <f t="shared" si="10"/>
        <v>0.98339971747480093</v>
      </c>
      <c r="CC22" s="7">
        <f t="shared" si="11"/>
        <v>8.157378201139423E-2</v>
      </c>
      <c r="CD22" s="7">
        <v>28.692406245391044</v>
      </c>
      <c r="CE22" s="7">
        <f t="shared" si="12"/>
        <v>2.2533135377869704</v>
      </c>
      <c r="CF22" s="7">
        <f t="shared" si="13"/>
        <v>0.18691413478006</v>
      </c>
      <c r="CG22" s="7">
        <v>0</v>
      </c>
      <c r="CH22" s="7">
        <f t="shared" si="14"/>
        <v>0</v>
      </c>
      <c r="CI22" s="7">
        <f t="shared" si="15"/>
        <v>0</v>
      </c>
      <c r="CJ22" s="7">
        <v>9.5278358969186563</v>
      </c>
      <c r="CK22" s="7">
        <f t="shared" si="16"/>
        <v>0.7482537863407025</v>
      </c>
      <c r="CL22" s="7">
        <f t="shared" si="17"/>
        <v>6.2068241602602332E-2</v>
      </c>
      <c r="CM22" s="7">
        <v>12.733428244331456</v>
      </c>
      <c r="CN22" s="14">
        <v>12.055340493314869</v>
      </c>
      <c r="CO22" s="14">
        <f t="shared" si="18"/>
        <v>1.0562479136439664</v>
      </c>
      <c r="CP22" s="21">
        <v>9.9353991933935895</v>
      </c>
      <c r="DF22" s="7"/>
      <c r="DG22" s="7"/>
      <c r="DH22" s="7"/>
      <c r="DI22" s="7"/>
      <c r="DJ22" s="7"/>
      <c r="DK22" s="7"/>
      <c r="DL22" s="7"/>
      <c r="DM22" s="7"/>
      <c r="DN22" s="7"/>
    </row>
    <row r="23" spans="1:118">
      <c r="A23" s="5">
        <v>22</v>
      </c>
      <c r="B23" s="6">
        <v>37012</v>
      </c>
      <c r="C23" s="7">
        <v>0.80133842081739903</v>
      </c>
      <c r="D23" s="7">
        <v>-0.27510054916831672</v>
      </c>
      <c r="E23" s="7">
        <v>8.3693714924093499E-2</v>
      </c>
      <c r="F23" s="7">
        <v>-0.13613737628457301</v>
      </c>
      <c r="G23" s="7">
        <v>0.56592644005863946</v>
      </c>
      <c r="H23" s="7">
        <v>0.53649105314506063</v>
      </c>
      <c r="I23" s="7">
        <v>1.4984151681588953</v>
      </c>
      <c r="J23" s="7">
        <v>0</v>
      </c>
      <c r="K23" s="7">
        <v>0.6456487721044013</v>
      </c>
      <c r="L23" s="7">
        <v>0.43618321000009619</v>
      </c>
      <c r="M23" s="7">
        <v>0.41</v>
      </c>
      <c r="N23" s="8">
        <v>2.2968318181818184</v>
      </c>
      <c r="O23" s="15">
        <v>4.7798444008849472E-2</v>
      </c>
      <c r="P23" s="15">
        <v>1</v>
      </c>
      <c r="Q23" s="8">
        <v>2.1920549999999999</v>
      </c>
      <c r="R23" s="15">
        <v>4.9508055442510468E-2</v>
      </c>
      <c r="S23" s="15">
        <v>1</v>
      </c>
      <c r="T23" s="8">
        <v>2.0014555555555562</v>
      </c>
      <c r="U23" s="15">
        <v>2.4229181915549569E-2</v>
      </c>
      <c r="V23" s="15">
        <v>1</v>
      </c>
      <c r="W23" s="8">
        <v>1.96285</v>
      </c>
      <c r="X23" s="15">
        <v>7.8249752260464156E-3</v>
      </c>
      <c r="Y23" s="15">
        <v>1</v>
      </c>
      <c r="Z23" s="16">
        <v>-1.8411308244119962</v>
      </c>
      <c r="AA23" s="16">
        <v>-1.0902011538153511</v>
      </c>
      <c r="AB23" s="16">
        <v>-0.2116710635238217</v>
      </c>
      <c r="AC23" s="16">
        <v>-0.23886891022111278</v>
      </c>
      <c r="AD23" s="11">
        <v>735.30693709999991</v>
      </c>
      <c r="AE23" s="16">
        <v>-1.8411308244119962</v>
      </c>
      <c r="AF23" s="12">
        <v>674.46747574960534</v>
      </c>
      <c r="AG23" s="16">
        <v>-1.0902011538153511</v>
      </c>
      <c r="AH23" s="15"/>
      <c r="AI23" s="15"/>
      <c r="AJ23" s="15"/>
      <c r="AK23" s="15"/>
      <c r="AL23" s="9">
        <v>113.78981345376668</v>
      </c>
      <c r="AM23" s="18">
        <v>4.3524422880758654E-2</v>
      </c>
      <c r="AN23" s="15">
        <v>1</v>
      </c>
      <c r="AO23" s="9">
        <v>109.04374728445545</v>
      </c>
      <c r="AP23" s="15">
        <v>4.5906777432902522E-2</v>
      </c>
      <c r="AQ23" s="15">
        <v>1</v>
      </c>
      <c r="AR23" s="9">
        <v>100.1168032319929</v>
      </c>
      <c r="AS23" s="15">
        <v>2.4455947936118546E-2</v>
      </c>
      <c r="AT23" s="15">
        <v>1</v>
      </c>
      <c r="AU23" s="9">
        <v>98.831248031430633</v>
      </c>
      <c r="AV23" s="15">
        <v>5.1616896387307954E-3</v>
      </c>
      <c r="AW23" s="15">
        <v>1</v>
      </c>
      <c r="AX23" s="16">
        <v>-2.2419388750243852</v>
      </c>
      <c r="AY23" s="17">
        <v>-1.4940754444929263</v>
      </c>
      <c r="AZ23" s="16">
        <v>-0.58943122486933008</v>
      </c>
      <c r="BA23" s="17">
        <v>-0.61652611099932064</v>
      </c>
      <c r="BB23" s="13">
        <v>653.52038151187776</v>
      </c>
      <c r="BC23" s="16">
        <v>-2.2419388750243852</v>
      </c>
      <c r="BD23" s="21">
        <v>-3.5823322334211705</v>
      </c>
      <c r="BE23" s="13">
        <v>599.44795816510907</v>
      </c>
      <c r="BF23" s="17">
        <v>-1.4940754444929263</v>
      </c>
      <c r="BG23" s="21">
        <v>-2.8164824223469553</v>
      </c>
      <c r="BH23" s="21"/>
      <c r="BI23" s="21"/>
      <c r="BJ23" s="15"/>
      <c r="BL23" s="7">
        <v>16.347010709168288</v>
      </c>
      <c r="BM23" s="7">
        <f t="shared" si="0"/>
        <v>1.2360546066749458</v>
      </c>
      <c r="BN23" s="7">
        <f t="shared" si="1"/>
        <v>9.8767685265014241E-2</v>
      </c>
      <c r="BO23" s="7">
        <v>38.764406342733679</v>
      </c>
      <c r="BP23" s="7">
        <f t="shared" si="2"/>
        <v>2.931112231307353</v>
      </c>
      <c r="BQ23" s="7">
        <f t="shared" si="3"/>
        <v>0.23421228218789364</v>
      </c>
      <c r="BR23" s="7">
        <v>8.1267098098346082</v>
      </c>
      <c r="BS23" s="7">
        <f t="shared" si="4"/>
        <v>0.61448892866527149</v>
      </c>
      <c r="BT23" s="7">
        <f t="shared" si="5"/>
        <v>4.910110668048167E-2</v>
      </c>
      <c r="BU23" s="7">
        <v>14.571505748726544</v>
      </c>
      <c r="BV23" s="7">
        <f t="shared" si="6"/>
        <v>1.1018024718612474</v>
      </c>
      <c r="BW23" s="7">
        <f t="shared" si="7"/>
        <v>8.8040187850393428E-2</v>
      </c>
      <c r="BX23" s="7">
        <v>8.443737371363591</v>
      </c>
      <c r="BY23" s="7">
        <f t="shared" si="8"/>
        <v>0.63846049049039744</v>
      </c>
      <c r="BZ23" s="7">
        <f t="shared" si="9"/>
        <v>5.1016568716599868E-2</v>
      </c>
      <c r="CA23" s="7">
        <v>13.125720467620795</v>
      </c>
      <c r="CB23" s="7">
        <f t="shared" si="10"/>
        <v>0.99248159425447435</v>
      </c>
      <c r="CC23" s="7">
        <f t="shared" si="11"/>
        <v>7.9304837507412698E-2</v>
      </c>
      <c r="CD23" s="7">
        <v>30.620752780840643</v>
      </c>
      <c r="CE23" s="7">
        <f t="shared" si="12"/>
        <v>2.3153421263365916</v>
      </c>
      <c r="CF23" s="7">
        <f t="shared" si="13"/>
        <v>0.18500880234571968</v>
      </c>
      <c r="CG23" s="7">
        <v>0</v>
      </c>
      <c r="CH23" s="7">
        <f t="shared" si="14"/>
        <v>0</v>
      </c>
      <c r="CI23" s="7">
        <f t="shared" si="15"/>
        <v>0</v>
      </c>
      <c r="CJ23" s="7">
        <v>10.235001024499635</v>
      </c>
      <c r="CK23" s="7">
        <f t="shared" si="16"/>
        <v>0.77390419512970576</v>
      </c>
      <c r="CL23" s="7">
        <f t="shared" si="17"/>
        <v>6.1839279233353535E-2</v>
      </c>
      <c r="CM23" s="7">
        <v>13.225152530390737</v>
      </c>
      <c r="CN23" s="14">
        <v>12.514767389337456</v>
      </c>
      <c r="CO23" s="14">
        <f t="shared" si="18"/>
        <v>1.0567637510912531</v>
      </c>
      <c r="CP23" s="21">
        <v>8.7368822029356927</v>
      </c>
      <c r="DF23" s="7"/>
      <c r="DG23" s="7"/>
      <c r="DH23" s="7"/>
      <c r="DI23" s="7"/>
      <c r="DJ23" s="7"/>
      <c r="DK23" s="7"/>
      <c r="DL23" s="7"/>
      <c r="DM23" s="7"/>
      <c r="DN23" s="7"/>
    </row>
    <row r="24" spans="1:118">
      <c r="A24" s="5">
        <v>23</v>
      </c>
      <c r="B24" s="6">
        <v>37043</v>
      </c>
      <c r="C24" s="7">
        <v>0.70926503325510204</v>
      </c>
      <c r="D24" s="7">
        <v>-4.7224550417469535</v>
      </c>
      <c r="E24" s="7">
        <v>0.48977046624862908</v>
      </c>
      <c r="F24" s="7">
        <v>-5.5632277036110622E-2</v>
      </c>
      <c r="G24" s="7">
        <v>1.3030387602198434</v>
      </c>
      <c r="H24" s="7">
        <v>0.53983050484502915</v>
      </c>
      <c r="I24" s="7">
        <v>0.40833938726294594</v>
      </c>
      <c r="J24" s="7">
        <v>0</v>
      </c>
      <c r="K24" s="7">
        <v>0.4384297446078822</v>
      </c>
      <c r="L24" s="7">
        <v>0.53703210780737809</v>
      </c>
      <c r="M24" s="7">
        <v>0.52</v>
      </c>
      <c r="N24" s="8">
        <v>2.3754249999999999</v>
      </c>
      <c r="O24" s="15">
        <v>3.4218083011579026E-2</v>
      </c>
      <c r="P24" s="15">
        <v>1</v>
      </c>
      <c r="Q24" s="8">
        <v>2.2968318181818184</v>
      </c>
      <c r="R24" s="15">
        <v>4.7798444008849472E-2</v>
      </c>
      <c r="S24" s="15">
        <v>1</v>
      </c>
      <c r="T24" s="8">
        <v>2.0886500000000003</v>
      </c>
      <c r="U24" s="15">
        <v>4.3565516207648702E-2</v>
      </c>
      <c r="V24" s="15">
        <v>1</v>
      </c>
      <c r="W24" s="8">
        <v>1.9541090909090908</v>
      </c>
      <c r="X24" s="15">
        <v>-4.4531722194305345E-3</v>
      </c>
      <c r="Y24" s="15">
        <v>0</v>
      </c>
      <c r="Z24" s="16">
        <v>3.1284626785551106</v>
      </c>
      <c r="AA24" s="16">
        <v>1.4569225244846384</v>
      </c>
      <c r="AB24" s="16">
        <v>0.72320161325265531</v>
      </c>
      <c r="AC24" s="16">
        <v>0.87008792776575028</v>
      </c>
      <c r="AD24" s="11">
        <v>758.31074020000005</v>
      </c>
      <c r="AE24" s="16">
        <v>3.1284626785551106</v>
      </c>
      <c r="AF24" s="12">
        <v>684.29394432412437</v>
      </c>
      <c r="AG24" s="16">
        <v>1.4569225244846384</v>
      </c>
      <c r="AH24" s="15"/>
      <c r="AI24" s="15"/>
      <c r="AJ24" s="15"/>
      <c r="AK24" s="15"/>
      <c r="AL24" s="9">
        <v>117.58099725784984</v>
      </c>
      <c r="AM24" s="18">
        <v>3.3317427008732622E-2</v>
      </c>
      <c r="AN24" s="15">
        <v>1</v>
      </c>
      <c r="AO24" s="9">
        <v>113.78981345376668</v>
      </c>
      <c r="AP24" s="15">
        <v>4.3524422880758654E-2</v>
      </c>
      <c r="AQ24" s="15">
        <v>1</v>
      </c>
      <c r="AR24" s="9">
        <v>104.25761610618389</v>
      </c>
      <c r="AS24" s="15">
        <v>4.1359819136412138E-2</v>
      </c>
      <c r="AT24" s="15">
        <v>1</v>
      </c>
      <c r="AU24" s="9">
        <v>97.726801658665195</v>
      </c>
      <c r="AV24" s="15">
        <v>-1.1175072608758319E-2</v>
      </c>
      <c r="AW24" s="15">
        <v>0</v>
      </c>
      <c r="AX24" s="16">
        <v>2.5949688405840332</v>
      </c>
      <c r="AY24" s="17">
        <v>0.93207573068506688</v>
      </c>
      <c r="AZ24" s="16">
        <v>0.14237583341882853</v>
      </c>
      <c r="BA24" s="17">
        <v>0.28841512006935932</v>
      </c>
      <c r="BB24" s="13">
        <v>670.47903177897695</v>
      </c>
      <c r="BC24" s="16">
        <v>2.5949688405840332</v>
      </c>
      <c r="BD24" s="21">
        <v>-1.0803237980606117</v>
      </c>
      <c r="BE24" s="13">
        <v>605.03526710125323</v>
      </c>
      <c r="BF24" s="17">
        <v>0.93207573068506688</v>
      </c>
      <c r="BG24" s="21">
        <v>-1.910658440779589</v>
      </c>
      <c r="BH24" s="21"/>
      <c r="BI24" s="21"/>
      <c r="BJ24" s="15"/>
      <c r="BL24" s="7">
        <v>17.172219373365994</v>
      </c>
      <c r="BM24" s="7">
        <f t="shared" si="0"/>
        <v>1.2413765072407483</v>
      </c>
      <c r="BN24" s="7">
        <f t="shared" si="1"/>
        <v>9.476269260962307E-2</v>
      </c>
      <c r="BO24" s="7">
        <v>32.211319639251037</v>
      </c>
      <c r="BP24" s="7">
        <f t="shared" si="2"/>
        <v>2.32855023558617</v>
      </c>
      <c r="BQ24" s="7">
        <f t="shared" si="3"/>
        <v>0.17775404070710646</v>
      </c>
      <c r="BR24" s="7">
        <v>8.6562825006095458</v>
      </c>
      <c r="BS24" s="7">
        <f t="shared" si="4"/>
        <v>0.62576103313485576</v>
      </c>
      <c r="BT24" s="7">
        <f t="shared" si="5"/>
        <v>4.7768585988342931E-2</v>
      </c>
      <c r="BU24" s="7">
        <v>14.507767011243967</v>
      </c>
      <c r="BV24" s="7">
        <f t="shared" si="6"/>
        <v>1.0487637473472629</v>
      </c>
      <c r="BW24" s="7">
        <f t="shared" si="7"/>
        <v>8.0059253602993263E-2</v>
      </c>
      <c r="BX24" s="7">
        <v>9.8568013023434773</v>
      </c>
      <c r="BY24" s="7">
        <f t="shared" si="8"/>
        <v>0.71254631141314029</v>
      </c>
      <c r="BZ24" s="7">
        <f t="shared" si="9"/>
        <v>5.4393495192405016E-2</v>
      </c>
      <c r="CA24" s="7">
        <v>13.736407615530721</v>
      </c>
      <c r="CB24" s="7">
        <f t="shared" si="10"/>
        <v>0.99300232177620407</v>
      </c>
      <c r="CC24" s="7">
        <f t="shared" si="11"/>
        <v>7.5802605599713593E-2</v>
      </c>
      <c r="CD24" s="7">
        <v>31.154128762384168</v>
      </c>
      <c r="CE24" s="7">
        <f t="shared" si="12"/>
        <v>2.2521261060268154</v>
      </c>
      <c r="CF24" s="7">
        <f t="shared" si="13"/>
        <v>0.17192006829410461</v>
      </c>
      <c r="CG24" s="7">
        <v>0</v>
      </c>
      <c r="CH24" s="7">
        <f t="shared" si="14"/>
        <v>0</v>
      </c>
      <c r="CI24" s="7">
        <f t="shared" si="15"/>
        <v>0</v>
      </c>
      <c r="CJ24" s="7">
        <v>10.718304057959838</v>
      </c>
      <c r="CK24" s="7">
        <f t="shared" si="16"/>
        <v>0.77482418350951165</v>
      </c>
      <c r="CL24" s="7">
        <f t="shared" si="17"/>
        <v>5.9147587778680552E-2</v>
      </c>
      <c r="CM24" s="7">
        <v>13.833207953592819</v>
      </c>
      <c r="CN24" s="14">
        <v>13.099844179762021</v>
      </c>
      <c r="CO24" s="14">
        <f t="shared" si="18"/>
        <v>1.0559826333632101</v>
      </c>
      <c r="CP24" s="21">
        <v>10.321094332172587</v>
      </c>
      <c r="DF24" s="7"/>
      <c r="DG24" s="7"/>
      <c r="DH24" s="7"/>
      <c r="DI24" s="7"/>
      <c r="DJ24" s="7"/>
      <c r="DK24" s="7"/>
      <c r="DL24" s="7"/>
      <c r="DM24" s="7"/>
      <c r="DN24" s="7"/>
    </row>
    <row r="25" spans="1:118">
      <c r="A25" s="5">
        <v>24</v>
      </c>
      <c r="B25" s="6">
        <v>37073</v>
      </c>
      <c r="C25" s="7">
        <v>1.2436803685426101</v>
      </c>
      <c r="D25" s="7">
        <v>-2.6141994280104552</v>
      </c>
      <c r="E25" s="7">
        <v>0.67512589219240748</v>
      </c>
      <c r="F25" s="7">
        <v>2.4931033226428978</v>
      </c>
      <c r="G25" s="7">
        <v>0.66967775958259868</v>
      </c>
      <c r="H25" s="7">
        <v>1.4454122949767001</v>
      </c>
      <c r="I25" s="7">
        <v>3.8636530925453938</v>
      </c>
      <c r="J25" s="7">
        <v>0</v>
      </c>
      <c r="K25" s="7">
        <v>1.0049729070712443</v>
      </c>
      <c r="L25" s="7">
        <v>1.3515756068488427</v>
      </c>
      <c r="M25" s="7">
        <v>1.33</v>
      </c>
      <c r="N25" s="8">
        <v>2.4656227272727271</v>
      </c>
      <c r="O25" s="15">
        <v>3.7971195585096318E-2</v>
      </c>
      <c r="P25" s="15">
        <v>1</v>
      </c>
      <c r="Q25" s="8">
        <v>2.3754249999999999</v>
      </c>
      <c r="R25" s="15">
        <v>3.4218083011579026E-2</v>
      </c>
      <c r="S25" s="15">
        <v>1</v>
      </c>
      <c r="T25" s="8">
        <v>2.1920549999999999</v>
      </c>
      <c r="U25" s="15">
        <v>4.9508055442510468E-2</v>
      </c>
      <c r="V25" s="15">
        <v>1</v>
      </c>
      <c r="W25" s="8">
        <v>2.0014555555555562</v>
      </c>
      <c r="X25" s="15">
        <v>2.4229181915549569E-2</v>
      </c>
      <c r="Y25" s="15">
        <v>1</v>
      </c>
      <c r="Z25" s="16">
        <v>0.20663352329504114</v>
      </c>
      <c r="AA25" s="16">
        <v>0.79437716328696339</v>
      </c>
      <c r="AB25" s="16">
        <v>-1.8411308244119962</v>
      </c>
      <c r="AC25" s="16">
        <v>-1.0902011538153511</v>
      </c>
      <c r="AD25" s="11">
        <v>759.87766439999996</v>
      </c>
      <c r="AE25" s="16">
        <v>0.20663352329504114</v>
      </c>
      <c r="AF25" s="12">
        <v>689.72981914759077</v>
      </c>
      <c r="AG25" s="16">
        <v>0.79437716328696339</v>
      </c>
      <c r="AH25" s="15"/>
      <c r="AI25" s="15"/>
      <c r="AJ25" s="15"/>
      <c r="AK25" s="15"/>
      <c r="AL25" s="9">
        <v>121.52817515198376</v>
      </c>
      <c r="AM25" s="18">
        <v>3.3569862360309073E-2</v>
      </c>
      <c r="AN25" s="15">
        <v>1</v>
      </c>
      <c r="AO25" s="9">
        <v>117.58099725784984</v>
      </c>
      <c r="AP25" s="15">
        <v>3.3317427008732622E-2</v>
      </c>
      <c r="AQ25" s="15">
        <v>1</v>
      </c>
      <c r="AR25" s="9">
        <v>109.04374728445545</v>
      </c>
      <c r="AS25" s="15">
        <v>4.5906777432902522E-2</v>
      </c>
      <c r="AT25" s="15">
        <v>1</v>
      </c>
      <c r="AU25" s="9">
        <v>100.1168032319929</v>
      </c>
      <c r="AV25" s="15">
        <v>2.4455947936118546E-2</v>
      </c>
      <c r="AW25" s="15">
        <v>1</v>
      </c>
      <c r="AX25" s="16">
        <v>-1.1086218066761688</v>
      </c>
      <c r="AY25" s="17">
        <v>-0.52859255572193609</v>
      </c>
      <c r="AZ25" s="16">
        <v>-2.2419388750243852</v>
      </c>
      <c r="BA25" s="17">
        <v>-1.4940754444929263</v>
      </c>
      <c r="BB25" s="13">
        <v>663.045955023484</v>
      </c>
      <c r="BC25" s="16">
        <v>-1.1086218066761688</v>
      </c>
      <c r="BD25" s="21">
        <v>-2.1769688995287639</v>
      </c>
      <c r="BE25" s="13">
        <v>601.83709571986367</v>
      </c>
      <c r="BF25" s="17">
        <v>-0.52859255572193609</v>
      </c>
      <c r="BG25" s="21">
        <v>-2.4291513982182988</v>
      </c>
      <c r="BH25" s="21"/>
      <c r="BI25" s="21"/>
      <c r="BJ25" s="15"/>
      <c r="BL25" s="7">
        <v>18.629467263098221</v>
      </c>
      <c r="BM25" s="7">
        <f t="shared" si="0"/>
        <v>1.2119288614142036</v>
      </c>
      <c r="BN25" s="7">
        <f t="shared" si="1"/>
        <v>8.2985680466752934E-2</v>
      </c>
      <c r="BO25" s="7">
        <v>28.755052077476662</v>
      </c>
      <c r="BP25" s="7">
        <f t="shared" si="2"/>
        <v>1.8706427313245004</v>
      </c>
      <c r="BQ25" s="7">
        <f t="shared" si="3"/>
        <v>0.12809048856877864</v>
      </c>
      <c r="BR25" s="7">
        <v>9.389849197264887</v>
      </c>
      <c r="BS25" s="7">
        <f t="shared" si="4"/>
        <v>0.61085102895206234</v>
      </c>
      <c r="BT25" s="7">
        <f t="shared" si="5"/>
        <v>4.1827445418083829E-2</v>
      </c>
      <c r="BU25" s="7">
        <v>17.362563955285481</v>
      </c>
      <c r="BV25" s="7">
        <f t="shared" si="6"/>
        <v>1.129511223718211</v>
      </c>
      <c r="BW25" s="7">
        <f t="shared" si="7"/>
        <v>7.7342210817318846E-2</v>
      </c>
      <c r="BX25" s="7">
        <v>10.592487868054112</v>
      </c>
      <c r="BY25" s="7">
        <f t="shared" si="8"/>
        <v>0.68908796908557646</v>
      </c>
      <c r="BZ25" s="7">
        <f t="shared" si="9"/>
        <v>4.7184645763193291E-2</v>
      </c>
      <c r="CA25" s="7">
        <v>15.380367635070424</v>
      </c>
      <c r="CB25" s="7">
        <f t="shared" si="10"/>
        <v>1.0005606264987101</v>
      </c>
      <c r="CC25" s="7">
        <f t="shared" si="11"/>
        <v>6.8512440855105591E-2</v>
      </c>
      <c r="CD25" s="7">
        <v>36.221469314313005</v>
      </c>
      <c r="CE25" s="7">
        <f t="shared" si="12"/>
        <v>2.3563660433703855</v>
      </c>
      <c r="CF25" s="7">
        <f t="shared" si="13"/>
        <v>0.16134993213187449</v>
      </c>
      <c r="CG25" s="7">
        <v>0</v>
      </c>
      <c r="CH25" s="7">
        <f t="shared" si="14"/>
        <v>0</v>
      </c>
      <c r="CI25" s="7">
        <f t="shared" si="15"/>
        <v>0</v>
      </c>
      <c r="CJ25" s="7">
        <v>11.830993016911107</v>
      </c>
      <c r="CK25" s="7">
        <f t="shared" si="16"/>
        <v>0.76965818151902965</v>
      </c>
      <c r="CL25" s="7">
        <f t="shared" si="17"/>
        <v>5.2701614718234785E-2</v>
      </c>
      <c r="CM25" s="7">
        <v>15.371749824787106</v>
      </c>
      <c r="CN25" s="14">
        <v>14.604072107352861</v>
      </c>
      <c r="CO25" s="14">
        <f t="shared" si="18"/>
        <v>1.052566004316545</v>
      </c>
      <c r="CP25" s="21">
        <v>11.197459911835628</v>
      </c>
      <c r="DF25" s="7"/>
      <c r="DG25" s="7"/>
      <c r="DH25" s="7"/>
      <c r="DI25" s="7"/>
      <c r="DJ25" s="7"/>
      <c r="DK25" s="7"/>
      <c r="DL25" s="7"/>
      <c r="DM25" s="7"/>
      <c r="DN25" s="7"/>
    </row>
    <row r="26" spans="1:118">
      <c r="A26" s="5">
        <v>25</v>
      </c>
      <c r="B26" s="6">
        <v>37104</v>
      </c>
      <c r="C26" s="7">
        <v>1.1818752094088447</v>
      </c>
      <c r="D26" s="7">
        <v>-0.20038936542865482</v>
      </c>
      <c r="E26" s="7">
        <v>0.48601551207465565</v>
      </c>
      <c r="F26" s="7">
        <v>0.38893862189586237</v>
      </c>
      <c r="G26" s="7">
        <v>0.62513186366273121</v>
      </c>
      <c r="H26" s="7">
        <v>1.3401956275268967</v>
      </c>
      <c r="I26" s="7">
        <v>0.95962603918375855</v>
      </c>
      <c r="J26" s="7">
        <v>0</v>
      </c>
      <c r="K26" s="7">
        <v>1.136079807953605</v>
      </c>
      <c r="L26" s="7">
        <v>0.72335987031844073</v>
      </c>
      <c r="M26" s="7">
        <v>0.7</v>
      </c>
      <c r="N26" s="8">
        <v>2.5102304347826085</v>
      </c>
      <c r="O26" s="15">
        <v>1.809186256131845E-2</v>
      </c>
      <c r="P26" s="15">
        <v>1</v>
      </c>
      <c r="Q26" s="8">
        <v>2.4656227272727271</v>
      </c>
      <c r="R26" s="15">
        <v>3.7971195585096318E-2</v>
      </c>
      <c r="S26" s="15">
        <v>1</v>
      </c>
      <c r="T26" s="8">
        <v>2.2968318181818184</v>
      </c>
      <c r="U26" s="15">
        <v>4.7798444008849472E-2</v>
      </c>
      <c r="V26" s="15">
        <v>1</v>
      </c>
      <c r="W26" s="8">
        <v>2.0886500000000003</v>
      </c>
      <c r="X26" s="15">
        <v>4.3565516207648702E-2</v>
      </c>
      <c r="Y26" s="15">
        <v>1</v>
      </c>
      <c r="Z26" s="16">
        <v>-0.86503103169773832</v>
      </c>
      <c r="AA26" s="16">
        <v>-0.61724670300324913</v>
      </c>
      <c r="AB26" s="16">
        <v>3.1284626785551106</v>
      </c>
      <c r="AC26" s="16">
        <v>1.4569225244846384</v>
      </c>
      <c r="AD26" s="11">
        <v>753.30448679999995</v>
      </c>
      <c r="AE26" s="16">
        <v>-0.86503103169773832</v>
      </c>
      <c r="AF26" s="12">
        <v>685.47248457927196</v>
      </c>
      <c r="AG26" s="16">
        <v>-0.61724670300324913</v>
      </c>
      <c r="AH26" s="15"/>
      <c r="AI26" s="15"/>
      <c r="AJ26" s="15"/>
      <c r="AK26" s="15"/>
      <c r="AL26" s="9">
        <v>121.71336802761714</v>
      </c>
      <c r="AM26" s="18">
        <v>1.5238678224354038E-3</v>
      </c>
      <c r="AN26" s="15">
        <v>1</v>
      </c>
      <c r="AO26" s="9">
        <v>121.52817515198376</v>
      </c>
      <c r="AP26" s="15">
        <v>3.3569862360309073E-2</v>
      </c>
      <c r="AQ26" s="15">
        <v>1</v>
      </c>
      <c r="AR26" s="9">
        <v>113.78981345376668</v>
      </c>
      <c r="AS26" s="15">
        <v>4.3524422880758654E-2</v>
      </c>
      <c r="AT26" s="15">
        <v>1</v>
      </c>
      <c r="AU26" s="9">
        <v>104.25761610618389</v>
      </c>
      <c r="AV26" s="15">
        <v>4.1359819136412138E-2</v>
      </c>
      <c r="AW26" s="15">
        <v>1</v>
      </c>
      <c r="AX26" s="16">
        <v>-1.5541519679223015</v>
      </c>
      <c r="AY26" s="17">
        <v>-1.3080900724957847</v>
      </c>
      <c r="AZ26" s="16">
        <v>2.5949688405840332</v>
      </c>
      <c r="BA26" s="17">
        <v>0.93207573068506688</v>
      </c>
      <c r="BB26" s="13">
        <v>652.74121326525733</v>
      </c>
      <c r="BC26" s="16">
        <v>-1.5541519679223015</v>
      </c>
      <c r="BD26" s="21">
        <v>-3.6972874624579877</v>
      </c>
      <c r="BE26" s="13">
        <v>593.96452441815518</v>
      </c>
      <c r="BF26" s="17">
        <v>-1.3080900724957847</v>
      </c>
      <c r="BG26" s="21">
        <v>-3.7054659824280911</v>
      </c>
      <c r="BH26" s="21"/>
      <c r="BI26" s="21"/>
      <c r="BJ26" s="15"/>
      <c r="BL26" s="7">
        <v>20.031519527734567</v>
      </c>
      <c r="BM26" s="7">
        <f t="shared" si="0"/>
        <v>1.2360326607844088</v>
      </c>
      <c r="BN26" s="7">
        <f t="shared" si="1"/>
        <v>8.0229036931376646E-2</v>
      </c>
      <c r="BO26" s="7">
        <v>28.497040645661276</v>
      </c>
      <c r="BP26" s="7">
        <f t="shared" si="2"/>
        <v>1.7583924636855381</v>
      </c>
      <c r="BQ26" s="7">
        <f t="shared" si="3"/>
        <v>0.11413463283353144</v>
      </c>
      <c r="BR26" s="7">
        <v>9.9215008329986745</v>
      </c>
      <c r="BS26" s="7">
        <f t="shared" si="4"/>
        <v>0.61220014071358764</v>
      </c>
      <c r="BT26" s="7">
        <f t="shared" si="5"/>
        <v>3.9736998266319559E-2</v>
      </c>
      <c r="BU26" s="7">
        <v>17.819032294154823</v>
      </c>
      <c r="BV26" s="7">
        <f t="shared" si="6"/>
        <v>1.0995124892374237</v>
      </c>
      <c r="BW26" s="7">
        <f t="shared" si="7"/>
        <v>7.1367716165006256E-2</v>
      </c>
      <c r="BX26" s="7">
        <v>11.283836748534659</v>
      </c>
      <c r="BY26" s="7">
        <f t="shared" si="8"/>
        <v>0.69626224515008228</v>
      </c>
      <c r="BZ26" s="7">
        <f t="shared" si="9"/>
        <v>4.5193344118123153E-2</v>
      </c>
      <c r="CA26" s="7">
        <v>16.926690277140089</v>
      </c>
      <c r="CB26" s="7">
        <f t="shared" si="10"/>
        <v>1.0444510708515971</v>
      </c>
      <c r="CC26" s="7">
        <f t="shared" si="11"/>
        <v>6.7793761601081512E-2</v>
      </c>
      <c r="CD26" s="7">
        <v>37.528686004811874</v>
      </c>
      <c r="CE26" s="7">
        <f t="shared" si="12"/>
        <v>2.3156846166385789</v>
      </c>
      <c r="CF26" s="7">
        <f t="shared" si="13"/>
        <v>0.15030763548902881</v>
      </c>
      <c r="CG26" s="7">
        <v>0</v>
      </c>
      <c r="CH26" s="7">
        <f t="shared" si="14"/>
        <v>0</v>
      </c>
      <c r="CI26" s="7">
        <f t="shared" si="15"/>
        <v>0</v>
      </c>
      <c r="CJ26" s="7">
        <v>13.101482347610238</v>
      </c>
      <c r="CK26" s="7">
        <f t="shared" si="16"/>
        <v>0.80841895513295914</v>
      </c>
      <c r="CL26" s="7">
        <f t="shared" si="17"/>
        <v>5.2473268923352405E-2</v>
      </c>
      <c r="CM26" s="7">
        <v>16.206302764703807</v>
      </c>
      <c r="CN26" s="14">
        <v>15.406300612104328</v>
      </c>
      <c r="CO26" s="14">
        <f t="shared" si="18"/>
        <v>1.0519269468214152</v>
      </c>
      <c r="CP26" s="21">
        <v>10.511097256706471</v>
      </c>
      <c r="DF26" s="7"/>
      <c r="DG26" s="7"/>
      <c r="DH26" s="7"/>
      <c r="DI26" s="7"/>
      <c r="DJ26" s="7"/>
      <c r="DK26" s="7"/>
      <c r="DL26" s="7"/>
      <c r="DM26" s="7"/>
      <c r="DN26" s="7"/>
    </row>
    <row r="27" spans="1:118">
      <c r="A27" s="5">
        <v>26</v>
      </c>
      <c r="B27" s="6">
        <v>37135</v>
      </c>
      <c r="C27" s="7">
        <v>0.46473677046119377</v>
      </c>
      <c r="D27" s="7">
        <v>-0.46298477435876562</v>
      </c>
      <c r="E27" s="7">
        <v>0.42640519007912658</v>
      </c>
      <c r="F27" s="7">
        <v>-0.18983324695331927</v>
      </c>
      <c r="G27" s="7">
        <v>0.58296329320390861</v>
      </c>
      <c r="H27" s="7">
        <v>0.19455245929516085</v>
      </c>
      <c r="I27" s="7">
        <v>0.32372008407623998</v>
      </c>
      <c r="J27" s="7">
        <v>0</v>
      </c>
      <c r="K27" s="7">
        <v>0.75560120873172654</v>
      </c>
      <c r="L27" s="7">
        <v>0.31154016308034826</v>
      </c>
      <c r="M27" s="7">
        <v>0.28000000000000003</v>
      </c>
      <c r="N27" s="8">
        <v>2.6712631578947366</v>
      </c>
      <c r="O27" s="15">
        <v>6.4150573939668609E-2</v>
      </c>
      <c r="P27" s="15">
        <v>1</v>
      </c>
      <c r="Q27" s="8">
        <v>2.5102304347826085</v>
      </c>
      <c r="R27" s="15">
        <v>1.809186256131845E-2</v>
      </c>
      <c r="S27" s="15">
        <v>1</v>
      </c>
      <c r="T27" s="8">
        <v>2.3754249999999999</v>
      </c>
      <c r="U27" s="15">
        <v>3.4218083011579026E-2</v>
      </c>
      <c r="V27" s="15">
        <v>1</v>
      </c>
      <c r="W27" s="8">
        <v>2.1920549999999999</v>
      </c>
      <c r="X27" s="15">
        <v>4.9508055442510468E-2</v>
      </c>
      <c r="Y27" s="15">
        <v>1</v>
      </c>
      <c r="Z27" s="16">
        <v>-0.82056422181394639</v>
      </c>
      <c r="AA27" s="16">
        <v>0.57300542724405545</v>
      </c>
      <c r="AB27" s="16">
        <v>0.20663352329504114</v>
      </c>
      <c r="AC27" s="16">
        <v>0.79437716328696339</v>
      </c>
      <c r="AD27" s="11">
        <v>747.12313970000002</v>
      </c>
      <c r="AE27" s="16">
        <v>-0.82056422181394639</v>
      </c>
      <c r="AF27" s="12">
        <v>689.40027911817583</v>
      </c>
      <c r="AG27" s="16">
        <v>0.57300542724405545</v>
      </c>
      <c r="AH27" s="15"/>
      <c r="AI27" s="15"/>
      <c r="AJ27" s="15"/>
      <c r="AK27" s="15"/>
      <c r="AL27" s="9">
        <v>128.29334227446412</v>
      </c>
      <c r="AM27" s="18">
        <v>5.4061228881234727E-2</v>
      </c>
      <c r="AN27" s="15">
        <v>1</v>
      </c>
      <c r="AO27" s="9">
        <v>121.71336802761714</v>
      </c>
      <c r="AP27" s="15">
        <v>1.5238678224354038E-3</v>
      </c>
      <c r="AQ27" s="15">
        <v>1</v>
      </c>
      <c r="AR27" s="9">
        <v>117.58099725784984</v>
      </c>
      <c r="AS27" s="15">
        <v>3.3317427008732622E-2</v>
      </c>
      <c r="AT27" s="15">
        <v>1</v>
      </c>
      <c r="AU27" s="9">
        <v>109.04374728445545</v>
      </c>
      <c r="AV27" s="15">
        <v>4.5906777432902522E-2</v>
      </c>
      <c r="AW27" s="15">
        <v>1</v>
      </c>
      <c r="AX27" s="16">
        <v>-1.0974912463242115</v>
      </c>
      <c r="AY27" s="17">
        <v>0.29218730279623473</v>
      </c>
      <c r="AZ27" s="16">
        <v>-1.1086218066761688</v>
      </c>
      <c r="BA27" s="17">
        <v>-0.52859255572193609</v>
      </c>
      <c r="BB27" s="13">
        <v>645.57743558852064</v>
      </c>
      <c r="BC27" s="16">
        <v>-1.0974912463242115</v>
      </c>
      <c r="BD27" s="21">
        <v>-4.7542013025302809</v>
      </c>
      <c r="BE27" s="13">
        <v>595.70001334161907</v>
      </c>
      <c r="BF27" s="17">
        <v>0.29218730279623473</v>
      </c>
      <c r="BG27" s="21">
        <v>-3.4241055807419429</v>
      </c>
      <c r="BH27" s="21"/>
      <c r="BI27" s="21"/>
      <c r="BJ27" s="15"/>
      <c r="BL27" s="7">
        <v>20.589350135123262</v>
      </c>
      <c r="BM27" s="7">
        <f t="shared" si="0"/>
        <v>1.2426929909616355</v>
      </c>
      <c r="BN27" s="7">
        <f t="shared" si="1"/>
        <v>7.9004282982577653E-2</v>
      </c>
      <c r="BO27" s="7">
        <v>27.902118911970277</v>
      </c>
      <c r="BP27" s="7">
        <f t="shared" si="2"/>
        <v>1.684063235475012</v>
      </c>
      <c r="BQ27" s="7">
        <f t="shared" si="3"/>
        <v>0.10706442329980971</v>
      </c>
      <c r="BR27" s="7">
        <v>10.390211817563454</v>
      </c>
      <c r="BS27" s="7">
        <f t="shared" si="4"/>
        <v>0.62711272165247289</v>
      </c>
      <c r="BT27" s="7">
        <f t="shared" si="5"/>
        <v>3.9868729673181169E-2</v>
      </c>
      <c r="BU27" s="7">
        <v>17.59537259962185</v>
      </c>
      <c r="BV27" s="7">
        <f t="shared" si="6"/>
        <v>1.0619881666691362</v>
      </c>
      <c r="BW27" s="7">
        <f t="shared" si="7"/>
        <v>6.7515962714774405E-2</v>
      </c>
      <c r="BX27" s="7">
        <v>11.932580668047589</v>
      </c>
      <c r="BY27" s="7">
        <f t="shared" si="8"/>
        <v>0.72020409886425363</v>
      </c>
      <c r="BZ27" s="7">
        <f t="shared" si="9"/>
        <v>4.5787019678813344E-2</v>
      </c>
      <c r="CA27" s="7">
        <v>17.154174028646697</v>
      </c>
      <c r="CB27" s="7">
        <f t="shared" si="10"/>
        <v>1.0353591391294172</v>
      </c>
      <c r="CC27" s="7">
        <f t="shared" si="11"/>
        <v>6.5823020658610704E-2</v>
      </c>
      <c r="CD27" s="7">
        <v>37.9738939827756</v>
      </c>
      <c r="CE27" s="7">
        <f t="shared" si="12"/>
        <v>2.2919563552136828</v>
      </c>
      <c r="CF27" s="7">
        <f t="shared" si="13"/>
        <v>0.14571126560462686</v>
      </c>
      <c r="CG27" s="7">
        <v>0</v>
      </c>
      <c r="CH27" s="7">
        <f t="shared" si="14"/>
        <v>0</v>
      </c>
      <c r="CI27" s="7">
        <f t="shared" si="15"/>
        <v>0</v>
      </c>
      <c r="CJ27" s="7">
        <v>13.956078515322279</v>
      </c>
      <c r="CK27" s="7">
        <f t="shared" si="16"/>
        <v>0.84233454861286405</v>
      </c>
      <c r="CL27" s="7">
        <f t="shared" si="17"/>
        <v>5.3551470498852276E-2</v>
      </c>
      <c r="CM27" s="7">
        <v>16.568332069846605</v>
      </c>
      <c r="CN27" s="14">
        <v>15.729438253818206</v>
      </c>
      <c r="CO27" s="14">
        <f t="shared" si="18"/>
        <v>1.0533327257141407</v>
      </c>
      <c r="CP27" s="21">
        <v>11.144331841694344</v>
      </c>
      <c r="DF27" s="7"/>
      <c r="DG27" s="7"/>
      <c r="DH27" s="7"/>
      <c r="DI27" s="7"/>
      <c r="DJ27" s="7"/>
      <c r="DK27" s="7"/>
      <c r="DL27" s="7"/>
      <c r="DM27" s="7"/>
      <c r="DN27" s="7"/>
    </row>
    <row r="28" spans="1:118">
      <c r="A28" s="5">
        <v>27</v>
      </c>
      <c r="B28" s="6">
        <v>37165</v>
      </c>
      <c r="C28" s="7">
        <v>1.5488734663358539</v>
      </c>
      <c r="D28" s="7">
        <v>1.6831011183597422</v>
      </c>
      <c r="E28" s="7">
        <v>0.81353550856946288</v>
      </c>
      <c r="F28" s="7">
        <v>1.1470891754128854</v>
      </c>
      <c r="G28" s="7">
        <v>0.2990610791055115</v>
      </c>
      <c r="H28" s="7">
        <v>0.81122542971410194</v>
      </c>
      <c r="I28" s="7">
        <v>1.3154687432089585</v>
      </c>
      <c r="J28" s="7">
        <v>0</v>
      </c>
      <c r="K28" s="7">
        <v>5.3880757834234849E-2</v>
      </c>
      <c r="L28" s="7">
        <v>0.86115668578345961</v>
      </c>
      <c r="M28" s="7">
        <v>0.83</v>
      </c>
      <c r="N28" s="8">
        <v>2.7397727272727272</v>
      </c>
      <c r="O28" s="15">
        <v>2.5646881392241472E-2</v>
      </c>
      <c r="P28" s="15">
        <v>1</v>
      </c>
      <c r="Q28" s="8">
        <v>2.6712631578947366</v>
      </c>
      <c r="R28" s="15">
        <v>6.4150573939668609E-2</v>
      </c>
      <c r="S28" s="15">
        <v>1</v>
      </c>
      <c r="T28" s="8">
        <v>2.4656227272727271</v>
      </c>
      <c r="U28" s="15">
        <v>3.7971195585096318E-2</v>
      </c>
      <c r="V28" s="15">
        <v>1</v>
      </c>
      <c r="W28" s="8">
        <v>2.2968318181818184</v>
      </c>
      <c r="X28" s="15">
        <v>4.7798444008849472E-2</v>
      </c>
      <c r="Y28" s="15">
        <v>1</v>
      </c>
      <c r="Z28" s="16">
        <v>0.82381941783671309</v>
      </c>
      <c r="AA28" s="16">
        <v>0.64006679805717059</v>
      </c>
      <c r="AB28" s="16">
        <v>-0.86503103169773832</v>
      </c>
      <c r="AC28" s="16">
        <v>-0.61724670300324913</v>
      </c>
      <c r="AD28" s="11">
        <v>753.27808519999996</v>
      </c>
      <c r="AE28" s="16">
        <v>0.82381941783671309</v>
      </c>
      <c r="AF28" s="12">
        <v>693.81290141052477</v>
      </c>
      <c r="AG28" s="16">
        <v>0.64006679805717059</v>
      </c>
      <c r="AH28" s="15"/>
      <c r="AI28" s="15"/>
      <c r="AJ28" s="15"/>
      <c r="AK28" s="15"/>
      <c r="AL28" s="9">
        <v>131.66792676892058</v>
      </c>
      <c r="AM28" s="18">
        <v>2.6303660304032438E-2</v>
      </c>
      <c r="AN28" s="15">
        <v>1</v>
      </c>
      <c r="AO28" s="9">
        <v>128.29334227446412</v>
      </c>
      <c r="AP28" s="15">
        <v>5.4061228881234727E-2</v>
      </c>
      <c r="AQ28" s="15">
        <v>1</v>
      </c>
      <c r="AR28" s="9">
        <v>121.52817515198376</v>
      </c>
      <c r="AS28" s="15">
        <v>3.3569862360309073E-2</v>
      </c>
      <c r="AT28" s="15">
        <v>1</v>
      </c>
      <c r="AU28" s="9">
        <v>113.78981345376668</v>
      </c>
      <c r="AV28" s="15">
        <v>4.3524422880758654E-2</v>
      </c>
      <c r="AW28" s="15">
        <v>1</v>
      </c>
      <c r="AX28" s="16">
        <v>-6.1297056067277644E-3</v>
      </c>
      <c r="AY28" s="17">
        <v>-0.18836973315761987</v>
      </c>
      <c r="AZ28" s="16">
        <v>-1.5541519679223015</v>
      </c>
      <c r="BA28" s="17">
        <v>-1.3080900724957847</v>
      </c>
      <c r="BB28" s="13">
        <v>645.53786359225558</v>
      </c>
      <c r="BC28" s="16">
        <v>-6.1297056067277644E-3</v>
      </c>
      <c r="BD28" s="21">
        <v>-4.7600395895932124</v>
      </c>
      <c r="BE28" s="13">
        <v>594.57789481606756</v>
      </c>
      <c r="BF28" s="17">
        <v>-0.18836973315761987</v>
      </c>
      <c r="BG28" s="21">
        <v>-3.6060253353540905</v>
      </c>
      <c r="BH28" s="21"/>
      <c r="BI28" s="21"/>
      <c r="BJ28" s="15"/>
      <c r="BL28" s="7">
        <v>22.457126582593023</v>
      </c>
      <c r="BM28" s="7">
        <f t="shared" si="0"/>
        <v>1.2779940706427737</v>
      </c>
      <c r="BN28" s="7">
        <f t="shared" si="1"/>
        <v>7.6572476809069923E-2</v>
      </c>
      <c r="BO28" s="7">
        <v>30.054840905783454</v>
      </c>
      <c r="BP28" s="7">
        <f t="shared" si="2"/>
        <v>1.7103661205470271</v>
      </c>
      <c r="BQ28" s="7">
        <f t="shared" si="3"/>
        <v>0.10247854282667807</v>
      </c>
      <c r="BR28" s="7">
        <v>11.288275388684376</v>
      </c>
      <c r="BS28" s="7">
        <f t="shared" si="4"/>
        <v>0.64239514175885448</v>
      </c>
      <c r="BT28" s="7">
        <f t="shared" si="5"/>
        <v>3.8489839839279387E-2</v>
      </c>
      <c r="BU28" s="7">
        <v>18.944296389498572</v>
      </c>
      <c r="BV28" s="7">
        <f t="shared" si="6"/>
        <v>1.0780853182278756</v>
      </c>
      <c r="BW28" s="7">
        <f t="shared" si="7"/>
        <v>6.4594715206059583E-2</v>
      </c>
      <c r="BX28" s="7">
        <v>12.267327451664102</v>
      </c>
      <c r="BY28" s="7">
        <f t="shared" si="8"/>
        <v>0.69811120706831897</v>
      </c>
      <c r="BZ28" s="7">
        <f t="shared" si="9"/>
        <v>4.1828131633274826E-2</v>
      </c>
      <c r="CA28" s="7">
        <v>18.104558480338582</v>
      </c>
      <c r="CB28" s="7">
        <f t="shared" si="10"/>
        <v>1.0302973670466113</v>
      </c>
      <c r="CC28" s="7">
        <f t="shared" si="11"/>
        <v>6.1731445440073987E-2</v>
      </c>
      <c r="CD28" s="7">
        <v>39.78889743190728</v>
      </c>
      <c r="CE28" s="7">
        <f t="shared" si="12"/>
        <v>2.2643135045961689</v>
      </c>
      <c r="CF28" s="7">
        <f t="shared" si="13"/>
        <v>0.1356689340756875</v>
      </c>
      <c r="CG28" s="7">
        <v>0</v>
      </c>
      <c r="CH28" s="7">
        <f t="shared" si="14"/>
        <v>0</v>
      </c>
      <c r="CI28" s="7">
        <f t="shared" si="15"/>
        <v>0</v>
      </c>
      <c r="CJ28" s="7">
        <v>14.017478914024517</v>
      </c>
      <c r="CK28" s="7">
        <f t="shared" si="16"/>
        <v>0.79770913129060528</v>
      </c>
      <c r="CL28" s="7">
        <f t="shared" si="17"/>
        <v>4.7795655206296375E-2</v>
      </c>
      <c r="CM28" s="7">
        <v>17.572168054972348</v>
      </c>
      <c r="CN28" s="14">
        <v>16.689992591324888</v>
      </c>
      <c r="CO28" s="14">
        <f t="shared" si="18"/>
        <v>1.0528565521416706</v>
      </c>
      <c r="CP28" s="21">
        <v>11.855729807735504</v>
      </c>
      <c r="DF28" s="7"/>
      <c r="DG28" s="7"/>
      <c r="DH28" s="7"/>
      <c r="DI28" s="7"/>
      <c r="DJ28" s="7"/>
      <c r="DK28" s="7"/>
      <c r="DL28" s="7"/>
      <c r="DM28" s="7"/>
      <c r="DN28" s="7"/>
    </row>
    <row r="29" spans="1:118">
      <c r="A29" s="5">
        <v>28</v>
      </c>
      <c r="B29" s="6">
        <v>37196</v>
      </c>
      <c r="C29" s="7">
        <v>1.7004587186930653</v>
      </c>
      <c r="D29" s="7">
        <v>1.7398971000903707E-2</v>
      </c>
      <c r="E29" s="7">
        <v>1.0579104016660068</v>
      </c>
      <c r="F29" s="7">
        <v>0.51317836324147326</v>
      </c>
      <c r="G29" s="7">
        <v>0.3414364351899124</v>
      </c>
      <c r="H29" s="7">
        <v>0.48582777440875358</v>
      </c>
      <c r="I29" s="7">
        <v>1.2303219574087976</v>
      </c>
      <c r="J29" s="7">
        <v>0</v>
      </c>
      <c r="K29" s="7">
        <v>0.75377652114905214</v>
      </c>
      <c r="L29" s="7">
        <v>0.73723116169350789</v>
      </c>
      <c r="M29" s="7">
        <v>0.71</v>
      </c>
      <c r="N29" s="8">
        <v>2.542665</v>
      </c>
      <c r="O29" s="15">
        <v>-7.1943094151804221E-2</v>
      </c>
      <c r="P29" s="15">
        <v>0</v>
      </c>
      <c r="Q29" s="8">
        <v>2.7397727272727272</v>
      </c>
      <c r="R29" s="15">
        <v>2.5646881392241472E-2</v>
      </c>
      <c r="S29" s="15">
        <v>1</v>
      </c>
      <c r="T29" s="8">
        <v>2.5102304347826085</v>
      </c>
      <c r="U29" s="15">
        <v>1.809186256131845E-2</v>
      </c>
      <c r="V29" s="15">
        <v>1</v>
      </c>
      <c r="W29" s="8">
        <v>2.3754249999999999</v>
      </c>
      <c r="X29" s="15">
        <v>3.4218083011579026E-2</v>
      </c>
      <c r="Y29" s="15">
        <v>1</v>
      </c>
      <c r="Z29" s="16">
        <v>-8.175663305490799E-2</v>
      </c>
      <c r="AA29" s="16">
        <v>-0.15232121960747635</v>
      </c>
      <c r="AB29" s="16">
        <v>-0.82056422181394639</v>
      </c>
      <c r="AC29" s="16">
        <v>0.57300542724405545</v>
      </c>
      <c r="AD29" s="11">
        <v>752.6622304</v>
      </c>
      <c r="AE29" s="16">
        <v>-8.175663305490799E-2</v>
      </c>
      <c r="AF29" s="12">
        <v>692.75607713730221</v>
      </c>
      <c r="AG29" s="16">
        <v>-0.15232121960747635</v>
      </c>
      <c r="AH29" s="15"/>
      <c r="AI29" s="15"/>
      <c r="AJ29" s="15"/>
      <c r="AK29" s="15"/>
      <c r="AL29" s="9">
        <v>119.79962047542479</v>
      </c>
      <c r="AM29" s="18">
        <v>-9.0138172482391143E-2</v>
      </c>
      <c r="AN29" s="15">
        <v>0</v>
      </c>
      <c r="AO29" s="9">
        <v>131.66792676892058</v>
      </c>
      <c r="AP29" s="15">
        <v>2.6303660304032438E-2</v>
      </c>
      <c r="AQ29" s="15">
        <v>1</v>
      </c>
      <c r="AR29" s="9">
        <v>121.71336802761714</v>
      </c>
      <c r="AS29" s="15">
        <v>1.5238678224354038E-3</v>
      </c>
      <c r="AT29" s="15">
        <v>1</v>
      </c>
      <c r="AU29" s="9">
        <v>117.58099725784984</v>
      </c>
      <c r="AV29" s="15">
        <v>3.3317427008732622E-2</v>
      </c>
      <c r="AW29" s="15">
        <v>1</v>
      </c>
      <c r="AX29" s="16">
        <v>-0.78617479203149099</v>
      </c>
      <c r="AY29" s="17">
        <v>-0.85624190210256867</v>
      </c>
      <c r="AZ29" s="16">
        <v>-1.0974912463242115</v>
      </c>
      <c r="BA29" s="17">
        <v>0.29218730279623473</v>
      </c>
      <c r="BB29" s="13">
        <v>640.46280763567461</v>
      </c>
      <c r="BC29" s="16">
        <v>-0.78617479203149099</v>
      </c>
      <c r="BD29" s="21">
        <v>-5.5087921502806054</v>
      </c>
      <c r="BE29" s="13">
        <v>589.48686974001305</v>
      </c>
      <c r="BF29" s="17">
        <v>-0.85624190210256867</v>
      </c>
      <c r="BG29" s="21">
        <v>-4.4313909375349292</v>
      </c>
      <c r="BH29" s="21"/>
      <c r="BI29" s="21"/>
      <c r="BJ29" s="15"/>
      <c r="BL29" s="7">
        <v>24.539459468227733</v>
      </c>
      <c r="BM29" s="7">
        <f t="shared" si="0"/>
        <v>1.3308493075581254</v>
      </c>
      <c r="BN29" s="7">
        <f t="shared" si="1"/>
        <v>7.596825928855705E-2</v>
      </c>
      <c r="BO29" s="7">
        <v>30.077469109837928</v>
      </c>
      <c r="BP29" s="7">
        <f t="shared" si="2"/>
        <v>1.631192365494252</v>
      </c>
      <c r="BQ29" s="7">
        <f t="shared" si="3"/>
        <v>9.3112604009804339E-2</v>
      </c>
      <c r="BR29" s="7">
        <v>12.465605629855968</v>
      </c>
      <c r="BS29" s="7">
        <f t="shared" si="4"/>
        <v>0.67604759763620914</v>
      </c>
      <c r="BT29" s="7">
        <f t="shared" si="5"/>
        <v>3.859051426556085E-2</v>
      </c>
      <c r="BU29" s="7">
        <v>19.55469278287929</v>
      </c>
      <c r="BV29" s="7">
        <f t="shared" si="6"/>
        <v>1.0605102929549688</v>
      </c>
      <c r="BW29" s="7">
        <f t="shared" si="7"/>
        <v>6.0536621581303969E-2</v>
      </c>
      <c r="BX29" s="7">
        <v>12.650649012398052</v>
      </c>
      <c r="BY29" s="7">
        <f t="shared" si="8"/>
        <v>0.68608306145085407</v>
      </c>
      <c r="BZ29" s="7">
        <f t="shared" si="9"/>
        <v>3.9163364033616643E-2</v>
      </c>
      <c r="CA29" s="7">
        <v>18.678343228278905</v>
      </c>
      <c r="CB29" s="7">
        <f t="shared" si="10"/>
        <v>1.0129831989116449</v>
      </c>
      <c r="CC29" s="7">
        <f t="shared" si="11"/>
        <v>5.7823654318211209E-2</v>
      </c>
      <c r="CD29" s="7">
        <v>41.508750931031699</v>
      </c>
      <c r="CE29" s="7">
        <f t="shared" si="12"/>
        <v>2.2511454462022775</v>
      </c>
      <c r="CF29" s="7">
        <f t="shared" si="13"/>
        <v>0.12850110074981566</v>
      </c>
      <c r="CG29" s="7">
        <v>0</v>
      </c>
      <c r="CH29" s="7">
        <f t="shared" si="14"/>
        <v>0</v>
      </c>
      <c r="CI29" s="7">
        <f t="shared" si="15"/>
        <v>0</v>
      </c>
      <c r="CJ29" s="7">
        <v>14.876915900084509</v>
      </c>
      <c r="CK29" s="7">
        <f t="shared" si="16"/>
        <v>0.80682026634948678</v>
      </c>
      <c r="CL29" s="7">
        <f t="shared" si="17"/>
        <v>4.6055350403090986E-2</v>
      </c>
      <c r="CM29" s="7">
        <v>18.438946715352266</v>
      </c>
      <c r="CN29" s="14">
        <v>17.518491538723314</v>
      </c>
      <c r="CO29" s="14">
        <f t="shared" si="18"/>
        <v>1.052541919753442</v>
      </c>
      <c r="CP29" s="21">
        <v>11.685349795891508</v>
      </c>
      <c r="DF29" s="7"/>
      <c r="DG29" s="7"/>
      <c r="DH29" s="7"/>
      <c r="DI29" s="7"/>
      <c r="DJ29" s="7"/>
      <c r="DK29" s="7"/>
      <c r="DL29" s="7"/>
      <c r="DM29" s="7"/>
      <c r="DN29" s="7"/>
    </row>
    <row r="30" spans="1:118">
      <c r="A30" s="5">
        <v>29</v>
      </c>
      <c r="B30" s="6">
        <v>37226</v>
      </c>
      <c r="C30" s="7">
        <v>0.42354071143075878</v>
      </c>
      <c r="D30" s="7">
        <v>2.5515856277138704</v>
      </c>
      <c r="E30" s="7">
        <v>1.6723146446751436</v>
      </c>
      <c r="F30" s="7">
        <v>0.7249860677717157</v>
      </c>
      <c r="G30" s="7">
        <v>0.52044416525247605</v>
      </c>
      <c r="H30" s="7">
        <v>0.38322682445757206</v>
      </c>
      <c r="I30" s="7">
        <v>0.23874625109419068</v>
      </c>
      <c r="J30" s="7">
        <v>1.7900000000000027</v>
      </c>
      <c r="K30" s="7">
        <v>0.63263250723588627</v>
      </c>
      <c r="L30" s="7">
        <v>0.69306147081567016</v>
      </c>
      <c r="M30" s="7">
        <v>0.65</v>
      </c>
      <c r="N30" s="8">
        <v>2.3623000000000003</v>
      </c>
      <c r="O30" s="15">
        <v>-7.0935416187346556E-2</v>
      </c>
      <c r="P30" s="15">
        <v>0</v>
      </c>
      <c r="Q30" s="8">
        <v>2.542665</v>
      </c>
      <c r="R30" s="15">
        <v>-7.1943094151804221E-2</v>
      </c>
      <c r="S30" s="15">
        <v>0</v>
      </c>
      <c r="T30" s="8">
        <v>2.6712631578947366</v>
      </c>
      <c r="U30" s="15">
        <v>6.4150573939668609E-2</v>
      </c>
      <c r="V30" s="15">
        <v>1</v>
      </c>
      <c r="W30" s="8">
        <v>2.4656227272727271</v>
      </c>
      <c r="X30" s="15">
        <v>3.7971195585096318E-2</v>
      </c>
      <c r="Y30" s="15">
        <v>1</v>
      </c>
      <c r="Z30" s="16">
        <v>6.3774937098265205</v>
      </c>
      <c r="AA30" s="16">
        <v>6.1995748940023576</v>
      </c>
      <c r="AB30" s="16">
        <v>0.82381941783671309</v>
      </c>
      <c r="AC30" s="16">
        <v>0.64006679805717059</v>
      </c>
      <c r="AD30" s="11">
        <v>800.66321679999999</v>
      </c>
      <c r="AE30" s="16">
        <v>6.3774937098265205</v>
      </c>
      <c r="AF30" s="12">
        <v>735.70400897218201</v>
      </c>
      <c r="AG30" s="16">
        <v>6.1995748940023576</v>
      </c>
      <c r="AH30" s="15"/>
      <c r="AI30" s="15"/>
      <c r="AJ30" s="15"/>
      <c r="AK30" s="15"/>
      <c r="AL30" s="9">
        <v>109.51724635086268</v>
      </c>
      <c r="AM30" s="18">
        <v>-8.5829772112436462E-2</v>
      </c>
      <c r="AN30" s="15">
        <v>0</v>
      </c>
      <c r="AO30" s="9">
        <v>119.79962047542479</v>
      </c>
      <c r="AP30" s="15">
        <v>-9.0138172482391143E-2</v>
      </c>
      <c r="AQ30" s="15">
        <v>0</v>
      </c>
      <c r="AR30" s="9">
        <v>128.29334227446412</v>
      </c>
      <c r="AS30" s="15">
        <v>5.4061228881234727E-2</v>
      </c>
      <c r="AT30" s="15">
        <v>1</v>
      </c>
      <c r="AU30" s="9">
        <v>121.52817515198376</v>
      </c>
      <c r="AV30" s="15">
        <v>3.3569862360309073E-2</v>
      </c>
      <c r="AW30" s="15">
        <v>1</v>
      </c>
      <c r="AX30" s="16">
        <v>5.6905054245668385</v>
      </c>
      <c r="AY30" s="17">
        <v>5.5137356125209829</v>
      </c>
      <c r="AZ30" s="16">
        <v>-6.1297056067277644E-3</v>
      </c>
      <c r="BA30" s="17">
        <v>-0.18836973315761987</v>
      </c>
      <c r="BB30" s="13">
        <v>676.90837844651571</v>
      </c>
      <c r="BC30" s="16">
        <v>5.6905054245668385</v>
      </c>
      <c r="BD30" s="21">
        <v>-0.13176484185359882</v>
      </c>
      <c r="BE30" s="13">
        <v>621.98961720800332</v>
      </c>
      <c r="BF30" s="17">
        <v>5.5137356125209829</v>
      </c>
      <c r="BG30" s="21">
        <v>0.83800949473316066</v>
      </c>
      <c r="BH30" s="21"/>
      <c r="BI30" s="21"/>
      <c r="BJ30" s="15"/>
      <c r="BL30" s="7">
        <v>25.066934780871474</v>
      </c>
      <c r="BM30" s="7">
        <f t="shared" si="0"/>
        <v>1.301515744233986</v>
      </c>
      <c r="BN30" s="7">
        <f t="shared" si="1"/>
        <v>7.1189694372642914E-2</v>
      </c>
      <c r="BO30" s="7">
        <v>33.396507116538501</v>
      </c>
      <c r="BP30" s="7">
        <f t="shared" si="2"/>
        <v>1.7340005945906911</v>
      </c>
      <c r="BQ30" s="7">
        <f t="shared" si="3"/>
        <v>9.4845546754062052E-2</v>
      </c>
      <c r="BR30" s="7">
        <v>14.346384423026649</v>
      </c>
      <c r="BS30" s="7">
        <f t="shared" si="4"/>
        <v>0.74488745283890834</v>
      </c>
      <c r="BT30" s="7">
        <f t="shared" si="5"/>
        <v>4.0743502600368797E-2</v>
      </c>
      <c r="BU30" s="7">
        <v>20.421447648922442</v>
      </c>
      <c r="BV30" s="7">
        <f t="shared" si="6"/>
        <v>1.0603145485264887</v>
      </c>
      <c r="BW30" s="7">
        <f t="shared" si="7"/>
        <v>5.7996585122290452E-2</v>
      </c>
      <c r="BX30" s="7">
        <v>13.236932742302132</v>
      </c>
      <c r="BY30" s="7">
        <f t="shared" si="8"/>
        <v>0.68728292948762471</v>
      </c>
      <c r="BZ30" s="7">
        <f t="shared" si="9"/>
        <v>3.7592677548864542E-2</v>
      </c>
      <c r="CA30" s="7">
        <v>19.133150474351488</v>
      </c>
      <c r="CB30" s="7">
        <f t="shared" si="10"/>
        <v>0.99342407824706014</v>
      </c>
      <c r="CC30" s="7">
        <f t="shared" si="11"/>
        <v>5.4337841725039027E-2</v>
      </c>
      <c r="CD30" s="7">
        <v>41.846597768849762</v>
      </c>
      <c r="CE30" s="7">
        <f t="shared" si="12"/>
        <v>2.1727429506197988</v>
      </c>
      <c r="CF30" s="7">
        <f t="shared" si="13"/>
        <v>0.11884366922965942</v>
      </c>
      <c r="CG30" s="7">
        <v>1.7900000000000027</v>
      </c>
      <c r="CH30" s="7">
        <f t="shared" si="14"/>
        <v>9.2939691372103367E-2</v>
      </c>
      <c r="CI30" s="7">
        <f t="shared" si="15"/>
        <v>5.083571407552878E-3</v>
      </c>
      <c r="CJ30" s="7">
        <v>15.603664613378477</v>
      </c>
      <c r="CK30" s="7">
        <f t="shared" si="16"/>
        <v>0.81016747119620336</v>
      </c>
      <c r="CL30" s="7">
        <f t="shared" si="17"/>
        <v>4.4314158257885664E-2</v>
      </c>
      <c r="CM30" s="7">
        <v>19.259801421476276</v>
      </c>
      <c r="CN30" s="14">
        <v>18.282361733725018</v>
      </c>
      <c r="CO30" s="14">
        <f t="shared" si="18"/>
        <v>1.0534635350720689</v>
      </c>
      <c r="CP30" s="21">
        <v>18.609366702116304</v>
      </c>
      <c r="DF30" s="7"/>
      <c r="DG30" s="7"/>
      <c r="DH30" s="7"/>
      <c r="DI30" s="7"/>
      <c r="DJ30" s="7"/>
      <c r="DK30" s="7"/>
      <c r="DL30" s="7"/>
      <c r="DM30" s="7"/>
      <c r="DN30" s="7"/>
    </row>
    <row r="31" spans="1:118">
      <c r="A31" s="5">
        <v>30</v>
      </c>
      <c r="B31" s="6">
        <v>37257</v>
      </c>
      <c r="C31" s="7">
        <v>0.55301300268100206</v>
      </c>
      <c r="D31" s="7">
        <v>3.9908142360284282</v>
      </c>
      <c r="E31" s="7">
        <v>0.96043978137130281</v>
      </c>
      <c r="F31" s="7">
        <v>-1.7407625930834447</v>
      </c>
      <c r="G31" s="7">
        <v>0.50357120280404288</v>
      </c>
      <c r="H31" s="7">
        <v>0.49226255370999894</v>
      </c>
      <c r="I31" s="7">
        <v>5.8406400426598948</v>
      </c>
      <c r="J31" s="7">
        <v>2.4000000000000021</v>
      </c>
      <c r="K31" s="7">
        <v>0.75658286231063965</v>
      </c>
      <c r="L31" s="7">
        <v>0.54175696054175049</v>
      </c>
      <c r="M31" s="7">
        <v>0.52</v>
      </c>
      <c r="N31" s="8">
        <v>2.3775318181818181</v>
      </c>
      <c r="O31" s="15">
        <v>6.4478762992921101E-3</v>
      </c>
      <c r="P31" s="15">
        <v>1</v>
      </c>
      <c r="Q31" s="8">
        <v>2.3623000000000003</v>
      </c>
      <c r="R31" s="15">
        <v>-7.0935416187346556E-2</v>
      </c>
      <c r="S31" s="15">
        <v>0</v>
      </c>
      <c r="T31" s="8">
        <v>2.7397727272727272</v>
      </c>
      <c r="U31" s="15">
        <v>2.5646881392241472E-2</v>
      </c>
      <c r="V31" s="15">
        <v>1</v>
      </c>
      <c r="W31" s="8">
        <v>2.5102304347826085</v>
      </c>
      <c r="X31" s="15">
        <v>1.809186256131845E-2</v>
      </c>
      <c r="Y31" s="15">
        <v>1</v>
      </c>
      <c r="Z31" s="16">
        <v>-3.7618506967735277</v>
      </c>
      <c r="AA31" s="16">
        <v>-4.1638745796416803</v>
      </c>
      <c r="AB31" s="16">
        <v>-8.175663305490799E-2</v>
      </c>
      <c r="AC31" s="16">
        <v>-0.15232121960747635</v>
      </c>
      <c r="AD31" s="11">
        <v>770.54346199999986</v>
      </c>
      <c r="AE31" s="16">
        <v>-3.7618506967735277</v>
      </c>
      <c r="AF31" s="12">
        <v>705.07021676118461</v>
      </c>
      <c r="AG31" s="16">
        <v>-4.1638745796416803</v>
      </c>
      <c r="AH31" s="15"/>
      <c r="AI31" s="15"/>
      <c r="AJ31" s="15"/>
      <c r="AK31" s="15"/>
      <c r="AL31" s="9">
        <v>109.07695972336957</v>
      </c>
      <c r="AM31" s="18">
        <v>-4.0202492498995742E-3</v>
      </c>
      <c r="AN31" s="15">
        <v>0</v>
      </c>
      <c r="AO31" s="9">
        <v>109.51724635086268</v>
      </c>
      <c r="AP31" s="15">
        <v>-8.5829772112436462E-2</v>
      </c>
      <c r="AQ31" s="15">
        <v>0</v>
      </c>
      <c r="AR31" s="9">
        <v>131.66792676892058</v>
      </c>
      <c r="AS31" s="15">
        <v>2.6303660304032438E-2</v>
      </c>
      <c r="AT31" s="15">
        <v>1</v>
      </c>
      <c r="AU31" s="9">
        <v>121.71336802761714</v>
      </c>
      <c r="AV31" s="15">
        <v>1.5238678224354038E-3</v>
      </c>
      <c r="AW31" s="15">
        <v>1</v>
      </c>
      <c r="AX31" s="16">
        <v>-4.2597002554452201</v>
      </c>
      <c r="AY31" s="17">
        <v>-4.6596444286128964</v>
      </c>
      <c r="AZ31" s="16">
        <v>-0.78617479203149099</v>
      </c>
      <c r="BA31" s="17">
        <v>-0.85624190210256867</v>
      </c>
      <c r="BB31" s="13">
        <v>648.07411052069938</v>
      </c>
      <c r="BC31" s="16">
        <v>-4.2597002554452201</v>
      </c>
      <c r="BD31" s="21">
        <v>-4.3858523099937985</v>
      </c>
      <c r="BE31" s="13">
        <v>593.00711266321991</v>
      </c>
      <c r="BF31" s="17">
        <v>-4.6596444286128964</v>
      </c>
      <c r="BG31" s="21">
        <v>-3.8606831966123134</v>
      </c>
      <c r="BH31" s="21"/>
      <c r="BI31" s="21"/>
      <c r="BJ31" s="15"/>
      <c r="BL31" s="7">
        <v>25.758571192264256</v>
      </c>
      <c r="BM31" s="7">
        <f t="shared" si="0"/>
        <v>1.2940169288805441</v>
      </c>
      <c r="BN31" s="7">
        <f t="shared" si="1"/>
        <v>6.8475815381836738E-2</v>
      </c>
      <c r="BO31" s="7">
        <v>38.720113912909994</v>
      </c>
      <c r="BP31" s="7">
        <f t="shared" si="2"/>
        <v>1.9451576920747784</v>
      </c>
      <c r="BQ31" s="7">
        <f t="shared" si="3"/>
        <v>0.10293239295277261</v>
      </c>
      <c r="BR31" s="7">
        <v>15.44461258758516</v>
      </c>
      <c r="BS31" s="7">
        <f t="shared" si="4"/>
        <v>0.77588116200865831</v>
      </c>
      <c r="BT31" s="7">
        <f t="shared" si="5"/>
        <v>4.1057496252318665E-2</v>
      </c>
      <c r="BU31" s="7">
        <v>18.325196134200429</v>
      </c>
      <c r="BV31" s="7">
        <f t="shared" si="6"/>
        <v>0.92059120227262892</v>
      </c>
      <c r="BW31" s="7">
        <f t="shared" si="7"/>
        <v>4.8715153412635902E-2</v>
      </c>
      <c r="BX31" s="7">
        <v>13.807161326530949</v>
      </c>
      <c r="BY31" s="7">
        <f t="shared" si="8"/>
        <v>0.69362156631115768</v>
      </c>
      <c r="BZ31" s="7">
        <f t="shared" si="9"/>
        <v>3.6704544785725782E-2</v>
      </c>
      <c r="CA31" s="7">
        <v>19.719598363191704</v>
      </c>
      <c r="CB31" s="7">
        <f t="shared" si="10"/>
        <v>0.99064089860537274</v>
      </c>
      <c r="CC31" s="7">
        <f t="shared" si="11"/>
        <v>5.2421990600449456E-2</v>
      </c>
      <c r="CD31" s="7">
        <v>50.131346957287917</v>
      </c>
      <c r="CE31" s="7">
        <f t="shared" si="12"/>
        <v>2.5184165358440587</v>
      </c>
      <c r="CF31" s="7">
        <f t="shared" si="13"/>
        <v>0.13326767364025902</v>
      </c>
      <c r="CG31" s="7">
        <v>4.2329599999999967</v>
      </c>
      <c r="CH31" s="7">
        <f t="shared" si="14"/>
        <v>0.21264851448434291</v>
      </c>
      <c r="CI31" s="7">
        <f t="shared" si="15"/>
        <v>1.1252774282983057E-2</v>
      </c>
      <c r="CJ31" s="7">
        <v>16.478302128046373</v>
      </c>
      <c r="CK31" s="7">
        <f t="shared" si="16"/>
        <v>0.82780996483624936</v>
      </c>
      <c r="CL31" s="7">
        <f t="shared" si="17"/>
        <v>4.3805425615575232E-2</v>
      </c>
      <c r="CM31" s="7">
        <v>19.905899696805385</v>
      </c>
      <c r="CN31" s="14">
        <v>18.897430014740401</v>
      </c>
      <c r="CO31" s="14">
        <f t="shared" si="18"/>
        <v>1.0533654407651387</v>
      </c>
      <c r="CP31" s="21">
        <v>13.670621432932894</v>
      </c>
      <c r="DF31" s="7"/>
      <c r="DG31" s="7"/>
      <c r="DH31" s="7"/>
      <c r="DI31" s="7"/>
      <c r="DJ31" s="7"/>
      <c r="DK31" s="7"/>
      <c r="DL31" s="7"/>
      <c r="DM31" s="7"/>
      <c r="DN31" s="7"/>
    </row>
    <row r="32" spans="1:118">
      <c r="A32" s="5">
        <v>31</v>
      </c>
      <c r="B32" s="6">
        <v>37288</v>
      </c>
      <c r="C32" s="7">
        <v>-5.2417567694340583E-2</v>
      </c>
      <c r="D32" s="7">
        <v>1.0640934309291916</v>
      </c>
      <c r="E32" s="7">
        <v>0.15658827403333131</v>
      </c>
      <c r="F32" s="7">
        <v>-0.38424323546762951</v>
      </c>
      <c r="G32" s="7">
        <v>1.1506489738300596</v>
      </c>
      <c r="H32" s="7">
        <v>0.58485436062980511</v>
      </c>
      <c r="I32" s="7">
        <v>-0.14174552972426868</v>
      </c>
      <c r="J32" s="7">
        <v>0</v>
      </c>
      <c r="K32" s="7">
        <v>0.6114987593051957</v>
      </c>
      <c r="L32" s="7">
        <v>0.37980631980638613</v>
      </c>
      <c r="M32" s="7">
        <v>0.36</v>
      </c>
      <c r="N32" s="8">
        <v>2.4192</v>
      </c>
      <c r="O32" s="15">
        <v>1.7525814586173194E-2</v>
      </c>
      <c r="P32" s="15">
        <v>1</v>
      </c>
      <c r="Q32" s="8">
        <v>2.3775318181818181</v>
      </c>
      <c r="R32" s="15">
        <v>6.4478762992921101E-3</v>
      </c>
      <c r="S32" s="15">
        <v>1</v>
      </c>
      <c r="T32" s="8">
        <v>2.542665</v>
      </c>
      <c r="U32" s="15">
        <v>-7.1943094151804221E-2</v>
      </c>
      <c r="V32" s="15">
        <v>0</v>
      </c>
      <c r="W32" s="8">
        <v>2.6712631578947366</v>
      </c>
      <c r="X32" s="15">
        <v>6.4150573939668609E-2</v>
      </c>
      <c r="Y32" s="15">
        <v>1</v>
      </c>
      <c r="Z32" s="16">
        <v>-1.0466413638845151</v>
      </c>
      <c r="AA32" s="16">
        <v>-1.0204101145253053</v>
      </c>
      <c r="AB32" s="16">
        <v>6.3774937098265205</v>
      </c>
      <c r="AC32" s="16">
        <v>6.1995748940023576</v>
      </c>
      <c r="AD32" s="11">
        <v>762.47863540000014</v>
      </c>
      <c r="AE32" s="16">
        <v>-1.0466413638845151</v>
      </c>
      <c r="AF32" s="12">
        <v>697.87560895484796</v>
      </c>
      <c r="AG32" s="16">
        <v>-1.0204101145253053</v>
      </c>
      <c r="AL32" s="9">
        <v>110.68258086115756</v>
      </c>
      <c r="AM32" s="18">
        <v>1.4720076007435599E-2</v>
      </c>
      <c r="AN32" s="15">
        <v>1</v>
      </c>
      <c r="AO32" s="9">
        <v>109.07695972336957</v>
      </c>
      <c r="AP32" s="15">
        <v>-4.0202492498995742E-3</v>
      </c>
      <c r="AQ32" s="15">
        <v>0</v>
      </c>
      <c r="AR32" s="9">
        <v>119.79962047542479</v>
      </c>
      <c r="AS32" s="15">
        <v>-9.0138172482391143E-2</v>
      </c>
      <c r="AT32" s="15">
        <v>0</v>
      </c>
      <c r="AU32" s="9">
        <v>128.29334227446412</v>
      </c>
      <c r="AV32" s="15">
        <v>5.4061228881234727E-2</v>
      </c>
      <c r="AW32" s="15">
        <v>1</v>
      </c>
      <c r="AX32" s="16">
        <v>-1.4015956196537616</v>
      </c>
      <c r="AY32" s="17">
        <v>-1.3754584640547241</v>
      </c>
      <c r="AZ32" s="16">
        <v>5.6905054245668385</v>
      </c>
      <c r="BA32" s="17">
        <v>5.5137356125209829</v>
      </c>
      <c r="BB32" s="13">
        <v>638.99073217553121</v>
      </c>
      <c r="BC32" s="16">
        <v>-1.4015956196537616</v>
      </c>
      <c r="BD32" s="21">
        <v>-5.7259760157862054</v>
      </c>
      <c r="BE32" s="13">
        <v>584.85054613964712</v>
      </c>
      <c r="BF32" s="17">
        <v>-1.3754584640547241</v>
      </c>
      <c r="BG32" s="21">
        <v>-5.1830395668688967</v>
      </c>
      <c r="BL32" s="7">
        <v>25.692651608078123</v>
      </c>
      <c r="BM32" s="7">
        <f t="shared" si="0"/>
        <v>1.2618368738251879</v>
      </c>
      <c r="BN32" s="7">
        <f t="shared" si="1"/>
        <v>6.5294012355687353E-2</v>
      </c>
      <c r="BO32" s="7">
        <v>40.196225532434759</v>
      </c>
      <c r="BP32" s="7">
        <f t="shared" si="2"/>
        <v>1.974147329716341</v>
      </c>
      <c r="BQ32" s="7">
        <f t="shared" si="3"/>
        <v>0.10215266554042982</v>
      </c>
      <c r="BR32" s="7">
        <v>15.625385313900519</v>
      </c>
      <c r="BS32" s="7">
        <f t="shared" si="4"/>
        <v>0.76740570251639728</v>
      </c>
      <c r="BT32" s="7">
        <f t="shared" si="5"/>
        <v>3.9709568218619269E-2</v>
      </c>
      <c r="BU32" s="7">
        <v>17.870539572200951</v>
      </c>
      <c r="BV32" s="7">
        <f t="shared" si="6"/>
        <v>0.87767141092846257</v>
      </c>
      <c r="BW32" s="7">
        <f t="shared" si="7"/>
        <v>4.5415290310604546E-2</v>
      </c>
      <c r="BX32" s="7">
        <v>15.116682260479797</v>
      </c>
      <c r="BY32" s="7">
        <f t="shared" si="8"/>
        <v>0.74242189467805364</v>
      </c>
      <c r="BZ32" s="7">
        <f t="shared" si="9"/>
        <v>3.8416775868413376E-2</v>
      </c>
      <c r="CA32" s="7">
        <v>20.419783654747327</v>
      </c>
      <c r="CB32" s="7">
        <f t="shared" si="10"/>
        <v>1.0028718080227934</v>
      </c>
      <c r="CC32" s="7">
        <f t="shared" si="11"/>
        <v>5.1893810985018378E-2</v>
      </c>
      <c r="CD32" s="7">
        <v>49.918542484261131</v>
      </c>
      <c r="CE32" s="7">
        <f t="shared" si="12"/>
        <v>2.4516370888882979</v>
      </c>
      <c r="CF32" s="7">
        <f t="shared" si="13"/>
        <v>0.12686047277115048</v>
      </c>
      <c r="CG32" s="7">
        <v>4.2329599999999967</v>
      </c>
      <c r="CH32" s="7">
        <f t="shared" si="14"/>
        <v>0.20789232247821723</v>
      </c>
      <c r="CI32" s="7">
        <f t="shared" si="15"/>
        <v>1.0757431609520222E-2</v>
      </c>
      <c r="CJ32" s="7">
        <v>17.19056550041913</v>
      </c>
      <c r="CK32" s="7">
        <f t="shared" si="16"/>
        <v>0.8442760117260858</v>
      </c>
      <c r="CL32" s="7">
        <f t="shared" si="17"/>
        <v>4.3687238409939308E-2</v>
      </c>
      <c r="CM32" s="7">
        <v>20.361309881674551</v>
      </c>
      <c r="CN32" s="14">
        <v>19.325460762793469</v>
      </c>
      <c r="CO32" s="14">
        <f t="shared" si="18"/>
        <v>1.0536002288170723</v>
      </c>
      <c r="CP32" s="21">
        <v>12.510714914587485</v>
      </c>
      <c r="DF32" s="7"/>
      <c r="DG32" s="7"/>
      <c r="DH32" s="7"/>
      <c r="DI32" s="7"/>
      <c r="DJ32" s="7"/>
      <c r="DK32" s="7"/>
      <c r="DL32" s="7"/>
      <c r="DM32" s="7"/>
      <c r="DN32" s="7"/>
    </row>
    <row r="33" spans="1:118">
      <c r="A33" s="5">
        <v>32</v>
      </c>
      <c r="B33" s="6">
        <v>37316</v>
      </c>
      <c r="C33" s="7">
        <v>0.18353220206701604</v>
      </c>
      <c r="D33" s="7">
        <v>2.0631347801788325</v>
      </c>
      <c r="E33" s="7">
        <v>-4.6289574686220192E-3</v>
      </c>
      <c r="F33" s="7">
        <v>1.3071705435877545</v>
      </c>
      <c r="G33" s="7">
        <v>0.44421232919247267</v>
      </c>
      <c r="H33" s="7">
        <v>0.53449546666666237</v>
      </c>
      <c r="I33" s="7">
        <v>1.3509836381400575</v>
      </c>
      <c r="J33" s="7">
        <v>0</v>
      </c>
      <c r="K33" s="7">
        <v>0.38674857117142469</v>
      </c>
      <c r="L33" s="7">
        <v>0.63703628185503014</v>
      </c>
      <c r="M33" s="7">
        <v>0.6</v>
      </c>
      <c r="N33" s="8">
        <v>2.3462450000000001</v>
      </c>
      <c r="O33" s="15">
        <v>-3.0156663359788283E-2</v>
      </c>
      <c r="P33" s="15">
        <v>0</v>
      </c>
      <c r="Q33" s="8">
        <v>2.4192</v>
      </c>
      <c r="R33" s="15">
        <v>1.7525814586173194E-2</v>
      </c>
      <c r="S33" s="15">
        <v>1</v>
      </c>
      <c r="T33" s="8">
        <v>2.3623000000000003</v>
      </c>
      <c r="U33" s="15">
        <v>-7.0935416187346556E-2</v>
      </c>
      <c r="V33" s="15">
        <v>0</v>
      </c>
      <c r="W33" s="8">
        <v>2.7397727272727272</v>
      </c>
      <c r="X33" s="15">
        <v>2.5646881392241472E-2</v>
      </c>
      <c r="Y33" s="15">
        <v>1</v>
      </c>
      <c r="Z33" s="16">
        <v>1.0024724818669783</v>
      </c>
      <c r="AA33" s="16">
        <v>1.5327613726352718</v>
      </c>
      <c r="AB33" s="16">
        <v>-3.7618506967735277</v>
      </c>
      <c r="AC33" s="16">
        <v>-4.1638745796416803</v>
      </c>
      <c r="AD33" s="11">
        <v>770.12227389999998</v>
      </c>
      <c r="AE33" s="16">
        <v>1.0024724818669783</v>
      </c>
      <c r="AF33" s="12">
        <v>708.57237671795099</v>
      </c>
      <c r="AG33" s="16">
        <v>1.5327613726352718</v>
      </c>
      <c r="AH33" s="24">
        <v>806.3</v>
      </c>
      <c r="AI33" s="16"/>
      <c r="AJ33" s="24">
        <v>419.4</v>
      </c>
      <c r="AK33" s="24"/>
      <c r="AL33" s="9">
        <v>107.28164701809023</v>
      </c>
      <c r="AM33" s="18">
        <v>-3.0726911286370583E-2</v>
      </c>
      <c r="AN33" s="15">
        <v>0</v>
      </c>
      <c r="AO33" s="9">
        <v>110.68258086115756</v>
      </c>
      <c r="AP33" s="15">
        <v>1.4720076007435599E-2</v>
      </c>
      <c r="AQ33" s="15">
        <v>1</v>
      </c>
      <c r="AR33" s="9">
        <v>109.51724635086268</v>
      </c>
      <c r="AS33" s="15">
        <v>-8.5829772112436462E-2</v>
      </c>
      <c r="AT33" s="15">
        <v>0</v>
      </c>
      <c r="AU33" s="9">
        <v>131.66792676892058</v>
      </c>
      <c r="AV33" s="15">
        <v>2.6303660304032438E-2</v>
      </c>
      <c r="AW33" s="15">
        <v>1</v>
      </c>
      <c r="AX33" s="16">
        <v>0.40007204956955533</v>
      </c>
      <c r="AY33" s="17">
        <v>0.92719818353406058</v>
      </c>
      <c r="AZ33" s="16">
        <v>-4.2597002554452201</v>
      </c>
      <c r="BA33" s="17">
        <v>-4.6596444286128964</v>
      </c>
      <c r="BB33" s="13">
        <v>641.54715549430534</v>
      </c>
      <c r="BC33" s="16">
        <v>0.40007204956955533</v>
      </c>
      <c r="BD33" s="21">
        <v>-5.348811995820868</v>
      </c>
      <c r="BE33" s="13">
        <v>590.27326977984296</v>
      </c>
      <c r="BF33" s="17">
        <v>0.92719818353406058</v>
      </c>
      <c r="BG33" s="21">
        <v>-4.3038984320506906</v>
      </c>
      <c r="BH33" s="25">
        <v>1719.49</v>
      </c>
      <c r="BI33" s="25"/>
      <c r="BJ33" s="24">
        <v>894.4</v>
      </c>
      <c r="BL33" s="7">
        <v>25.923338099410852</v>
      </c>
      <c r="BM33" s="7">
        <f t="shared" si="0"/>
        <v>1.2269628218464477</v>
      </c>
      <c r="BN33" s="7">
        <f t="shared" si="1"/>
        <v>6.122137144522289E-2</v>
      </c>
      <c r="BO33" s="7">
        <v>43.088662621892368</v>
      </c>
      <c r="BP33" s="7">
        <f t="shared" si="2"/>
        <v>2.0394050672566788</v>
      </c>
      <c r="BQ33" s="7">
        <f t="shared" si="3"/>
        <v>0.10175954228335723</v>
      </c>
      <c r="BR33" s="7">
        <v>15.6200330639914</v>
      </c>
      <c r="BS33" s="7">
        <f t="shared" si="4"/>
        <v>0.73930293128280655</v>
      </c>
      <c r="BT33" s="7">
        <f t="shared" si="5"/>
        <v>3.6888761876658682E-2</v>
      </c>
      <c r="BU33" s="7">
        <v>19.411308545056706</v>
      </c>
      <c r="BV33" s="7">
        <f t="shared" si="6"/>
        <v>0.91874564212531395</v>
      </c>
      <c r="BW33" s="7">
        <f t="shared" si="7"/>
        <v>4.5842357420079076E-2</v>
      </c>
      <c r="BX33" s="7">
        <v>15.628044756038161</v>
      </c>
      <c r="BY33" s="7">
        <f t="shared" si="8"/>
        <v>0.73968212813792467</v>
      </c>
      <c r="BZ33" s="7">
        <f t="shared" si="9"/>
        <v>3.6907682540842382E-2</v>
      </c>
      <c r="CA33" s="7">
        <v>21.063421939351755</v>
      </c>
      <c r="CB33" s="7">
        <f t="shared" si="10"/>
        <v>0.99694088474804687</v>
      </c>
      <c r="CC33" s="7">
        <f t="shared" si="11"/>
        <v>4.9744040428412947E-2</v>
      </c>
      <c r="CD33" s="7">
        <v>51.943917463761544</v>
      </c>
      <c r="CE33" s="7">
        <f t="shared" si="12"/>
        <v>2.4585281148859557</v>
      </c>
      <c r="CF33" s="7">
        <f t="shared" si="13"/>
        <v>0.122672390923344</v>
      </c>
      <c r="CG33" s="7">
        <v>4.2329599999999967</v>
      </c>
      <c r="CH33" s="7">
        <f t="shared" si="14"/>
        <v>0.20034783045479662</v>
      </c>
      <c r="CI33" s="7">
        <f t="shared" si="15"/>
        <v>9.9966916096604092E-3</v>
      </c>
      <c r="CJ33" s="7">
        <v>17.643798338039709</v>
      </c>
      <c r="CK33" s="7">
        <f t="shared" si="16"/>
        <v>0.83508861836828241</v>
      </c>
      <c r="CL33" s="7">
        <f t="shared" si="17"/>
        <v>4.1668149665581994E-2</v>
      </c>
      <c r="CM33" s="7">
        <v>21.128055094936784</v>
      </c>
      <c r="CN33" s="14">
        <v>20.041413527370231</v>
      </c>
      <c r="CO33" s="14">
        <f t="shared" si="18"/>
        <v>1.0542198067058766</v>
      </c>
      <c r="CP33" s="21">
        <v>14.235235692874081</v>
      </c>
      <c r="DF33" s="7"/>
      <c r="DG33" s="7"/>
      <c r="DH33" s="7"/>
      <c r="DI33" s="7"/>
      <c r="DJ33" s="7"/>
      <c r="DK33" s="7"/>
      <c r="DL33" s="7"/>
      <c r="DM33" s="7"/>
      <c r="DN33" s="7"/>
    </row>
    <row r="34" spans="1:118">
      <c r="A34" s="5">
        <v>33</v>
      </c>
      <c r="B34" s="6">
        <v>37347</v>
      </c>
      <c r="C34" s="7">
        <v>-0.6502945944851124</v>
      </c>
      <c r="D34" s="7">
        <v>1.6029858219081872</v>
      </c>
      <c r="E34" s="7">
        <v>0.8020702551554626</v>
      </c>
      <c r="F34" s="7">
        <v>1.7725638161392387</v>
      </c>
      <c r="G34" s="7">
        <v>0.39914987450588857</v>
      </c>
      <c r="H34" s="7">
        <v>0.93514948393089714</v>
      </c>
      <c r="I34" s="7">
        <v>2.5928620209249464</v>
      </c>
      <c r="J34" s="7">
        <v>0</v>
      </c>
      <c r="K34" s="7">
        <v>0.63365375073296537</v>
      </c>
      <c r="L34" s="7">
        <v>0.81299670899013243</v>
      </c>
      <c r="M34" s="7">
        <v>0.8</v>
      </c>
      <c r="N34" s="8">
        <v>2.3199999999999994</v>
      </c>
      <c r="O34" s="15">
        <v>-1.1185958840615906E-2</v>
      </c>
      <c r="P34" s="15">
        <v>0</v>
      </c>
      <c r="Q34" s="8">
        <v>2.3462450000000001</v>
      </c>
      <c r="R34" s="15">
        <v>-3.0156663359788283E-2</v>
      </c>
      <c r="S34" s="15">
        <v>0</v>
      </c>
      <c r="T34" s="8">
        <v>2.3775318181818181</v>
      </c>
      <c r="U34" s="15">
        <v>6.4478762992921101E-3</v>
      </c>
      <c r="V34" s="15">
        <v>1</v>
      </c>
      <c r="W34" s="8">
        <v>2.542665</v>
      </c>
      <c r="X34" s="15">
        <v>-7.1943094151804221E-2</v>
      </c>
      <c r="Y34" s="15">
        <v>0</v>
      </c>
      <c r="Z34" s="11">
        <v>1.5077004124976368</v>
      </c>
      <c r="AA34" s="11">
        <v>3.5678196605417822</v>
      </c>
      <c r="AB34" s="16">
        <v>-1.0466413638845151</v>
      </c>
      <c r="AC34" s="16">
        <v>-1.0204101145253053</v>
      </c>
      <c r="AD34" s="11">
        <v>786.30313419999982</v>
      </c>
      <c r="AE34" s="16">
        <v>2.1010767833084198</v>
      </c>
      <c r="AF34" s="12">
        <v>725.60640457484669</v>
      </c>
      <c r="AG34" s="16">
        <v>2.4039926500939668</v>
      </c>
      <c r="AH34" s="26">
        <v>813.7</v>
      </c>
      <c r="AI34" s="16">
        <v>0.9177725412377713</v>
      </c>
      <c r="AJ34" s="27">
        <v>439.3</v>
      </c>
      <c r="AK34" s="16">
        <v>4.7448736289938065</v>
      </c>
      <c r="AL34" s="9">
        <v>105.98775106830539</v>
      </c>
      <c r="AM34" s="18">
        <v>-1.206073905228796E-2</v>
      </c>
      <c r="AN34" s="15">
        <v>0</v>
      </c>
      <c r="AO34" s="9">
        <v>107.28164701809023</v>
      </c>
      <c r="AP34" s="15">
        <v>-3.0726911286370583E-2</v>
      </c>
      <c r="AQ34" s="15">
        <v>0</v>
      </c>
      <c r="AR34" s="9">
        <v>109.07695972336957</v>
      </c>
      <c r="AS34" s="15">
        <v>-4.0202492498995742E-3</v>
      </c>
      <c r="AT34" s="15">
        <v>0</v>
      </c>
      <c r="AU34" s="9">
        <v>119.79962047542479</v>
      </c>
      <c r="AV34" s="15">
        <v>-9.0138172482391143E-2</v>
      </c>
      <c r="AW34" s="15">
        <v>0</v>
      </c>
      <c r="AX34" s="11">
        <v>0.78105219268560511</v>
      </c>
      <c r="AY34" s="11">
        <v>2.8263613247946573</v>
      </c>
      <c r="AZ34" s="16">
        <v>-1.4015956196537616</v>
      </c>
      <c r="BA34" s="17">
        <v>-1.3754584640547241</v>
      </c>
      <c r="BB34" s="13">
        <v>649.82793038925774</v>
      </c>
      <c r="BC34" s="16">
        <v>1.2907507770916871</v>
      </c>
      <c r="BD34" s="21">
        <v>-4.1271010511304107</v>
      </c>
      <c r="BE34" s="13">
        <v>599.666067262718</v>
      </c>
      <c r="BF34" s="17">
        <v>1.5912625496964001</v>
      </c>
      <c r="BG34" s="21">
        <v>-2.7811222062804952</v>
      </c>
      <c r="BH34" s="28">
        <v>1724.2</v>
      </c>
      <c r="BI34" s="16">
        <v>0.27391842930171162</v>
      </c>
      <c r="BJ34" s="26">
        <v>930.86</v>
      </c>
      <c r="BK34" s="16">
        <v>4.0764758497316755</v>
      </c>
      <c r="BL34" s="7">
        <v>25.104465438555181</v>
      </c>
      <c r="BM34" s="7">
        <f t="shared" si="0"/>
        <v>1.1352899786126485</v>
      </c>
      <c r="BN34" s="7">
        <f t="shared" si="1"/>
        <v>5.405693610222357E-2</v>
      </c>
      <c r="BO34" s="7">
        <v>45.382353596479355</v>
      </c>
      <c r="BP34" s="7">
        <f t="shared" si="2"/>
        <v>2.0523094335564513</v>
      </c>
      <c r="BQ34" s="7">
        <f t="shared" si="3"/>
        <v>9.7720901269052848E-2</v>
      </c>
      <c r="BR34" s="7">
        <v>16.547386958198594</v>
      </c>
      <c r="BS34" s="7">
        <f t="shared" si="4"/>
        <v>0.74831637550095076</v>
      </c>
      <c r="BT34" s="7">
        <f t="shared" si="5"/>
        <v>3.5631152618941786E-2</v>
      </c>
      <c r="BU34" s="7">
        <v>21.527950192704772</v>
      </c>
      <c r="BV34" s="7">
        <f t="shared" si="6"/>
        <v>0.97355054915109018</v>
      </c>
      <c r="BW34" s="7">
        <f t="shared" si="7"/>
        <v>4.6355698384704144E-2</v>
      </c>
      <c r="BX34" s="7">
        <v>16.08957395157551</v>
      </c>
      <c r="BY34" s="7">
        <f t="shared" si="8"/>
        <v>0.72761286680566151</v>
      </c>
      <c r="BZ34" s="7">
        <f t="shared" si="9"/>
        <v>3.4645353160022284E-2</v>
      </c>
      <c r="CA34" s="7">
        <v>22.195545904846693</v>
      </c>
      <c r="CB34" s="7">
        <f t="shared" si="10"/>
        <v>1.003740983741882</v>
      </c>
      <c r="CC34" s="7">
        <f t="shared" si="11"/>
        <v>4.7793218687285463E-2</v>
      </c>
      <c r="CD34" s="7">
        <v>55.883613592784975</v>
      </c>
      <c r="CE34" s="7">
        <f t="shared" si="12"/>
        <v>2.5272040400873683</v>
      </c>
      <c r="CF34" s="7">
        <f t="shared" si="13"/>
        <v>0.12033305136651375</v>
      </c>
      <c r="CG34" s="7">
        <v>4.2329599999999967</v>
      </c>
      <c r="CH34" s="7">
        <f t="shared" si="14"/>
        <v>0.19142558839304119</v>
      </c>
      <c r="CI34" s="7">
        <f t="shared" si="15"/>
        <v>9.1147468884897019E-3</v>
      </c>
      <c r="CJ34" s="7">
        <v>18.389252678713429</v>
      </c>
      <c r="CK34" s="7">
        <f t="shared" si="16"/>
        <v>0.83161038945112398</v>
      </c>
      <c r="CL34" s="7">
        <f t="shared" si="17"/>
        <v>3.9597204706624742E-2</v>
      </c>
      <c r="CM34" s="7">
        <v>22.112822196522373</v>
      </c>
      <c r="CN34" s="14">
        <v>21.001744835589186</v>
      </c>
      <c r="CO34" s="14">
        <f t="shared" si="18"/>
        <v>1.0529040500982745</v>
      </c>
      <c r="CP34" s="21">
        <v>16.9814423627483</v>
      </c>
      <c r="DF34" s="7"/>
      <c r="DG34" s="7"/>
      <c r="DH34" s="7"/>
      <c r="DI34" s="7"/>
      <c r="DJ34" s="7"/>
      <c r="DK34" s="7"/>
      <c r="DL34" s="7"/>
      <c r="DM34" s="7"/>
      <c r="DN34" s="7"/>
    </row>
    <row r="35" spans="1:118">
      <c r="A35" s="5">
        <v>34</v>
      </c>
      <c r="B35" s="6">
        <v>37377</v>
      </c>
      <c r="C35" s="7">
        <v>-0.79228498382408752</v>
      </c>
      <c r="D35" s="7">
        <v>-8.9425641025631109E-2</v>
      </c>
      <c r="E35" s="7">
        <v>0.96759381281137369</v>
      </c>
      <c r="F35" s="7">
        <v>-9.7093669368941704E-3</v>
      </c>
      <c r="G35" s="7">
        <v>0.52926191576530002</v>
      </c>
      <c r="H35" s="7">
        <v>0.6495057135547766</v>
      </c>
      <c r="I35" s="7">
        <v>4.9915468012029507E-2</v>
      </c>
      <c r="J35" s="7">
        <v>0</v>
      </c>
      <c r="K35" s="7">
        <v>1.0978788289509378</v>
      </c>
      <c r="L35" s="7">
        <v>0.24964895140420218</v>
      </c>
      <c r="M35" s="7">
        <v>0.21</v>
      </c>
      <c r="N35" s="8">
        <v>2.4799619047619048</v>
      </c>
      <c r="O35" s="15">
        <v>6.8949096880131622E-2</v>
      </c>
      <c r="P35" s="15">
        <v>1</v>
      </c>
      <c r="Q35" s="8">
        <v>2.3199999999999994</v>
      </c>
      <c r="R35" s="15">
        <v>-1.1185958840615906E-2</v>
      </c>
      <c r="S35" s="15">
        <v>0</v>
      </c>
      <c r="T35" s="8">
        <v>2.4192</v>
      </c>
      <c r="U35" s="15">
        <v>1.7525814586173194E-2</v>
      </c>
      <c r="V35" s="15">
        <v>1</v>
      </c>
      <c r="W35" s="8">
        <v>2.3623000000000003</v>
      </c>
      <c r="X35" s="15">
        <v>-7.0935416187346556E-2</v>
      </c>
      <c r="Y35" s="15">
        <v>0</v>
      </c>
      <c r="Z35" s="11">
        <v>1.773678540581769</v>
      </c>
      <c r="AA35" s="11">
        <v>1.438829960284016</v>
      </c>
      <c r="AB35" s="16">
        <v>1.0024724818669783</v>
      </c>
      <c r="AC35" s="16">
        <v>1.5327613726352718</v>
      </c>
      <c r="AD35" s="11">
        <v>792.62368100000003</v>
      </c>
      <c r="AE35" s="16">
        <v>0.80383080329837764</v>
      </c>
      <c r="AF35" s="12">
        <v>732.13768064115766</v>
      </c>
      <c r="AG35" s="16">
        <v>0.90011279188444426</v>
      </c>
      <c r="AH35" s="26">
        <v>836.1</v>
      </c>
      <c r="AI35" s="16">
        <v>2.7528573184220306</v>
      </c>
      <c r="AJ35" s="27">
        <v>448</v>
      </c>
      <c r="AK35" s="16">
        <v>1.9804234008650168</v>
      </c>
      <c r="AL35" s="9">
        <v>112.60618381304883</v>
      </c>
      <c r="AM35" s="18">
        <v>6.2445260683737978E-2</v>
      </c>
      <c r="AN35" s="15">
        <v>1</v>
      </c>
      <c r="AO35" s="9">
        <v>105.98775106830539</v>
      </c>
      <c r="AP35" s="15">
        <v>-1.206073905228796E-2</v>
      </c>
      <c r="AQ35" s="15">
        <v>0</v>
      </c>
      <c r="AR35" s="9">
        <v>110.68258086115756</v>
      </c>
      <c r="AS35" s="15">
        <v>1.4720076007435599E-2</v>
      </c>
      <c r="AT35" s="15">
        <v>1</v>
      </c>
      <c r="AU35" s="9">
        <v>109.51724635086268</v>
      </c>
      <c r="AV35" s="15">
        <v>-8.5829772112436462E-2</v>
      </c>
      <c r="AW35" s="15">
        <v>0</v>
      </c>
      <c r="AX35" s="11">
        <v>1.6174842961010016</v>
      </c>
      <c r="AY35" s="11">
        <v>1.2831066987148088</v>
      </c>
      <c r="AZ35" s="16">
        <v>0.40007204956955533</v>
      </c>
      <c r="BA35" s="17">
        <v>0.92719818353406058</v>
      </c>
      <c r="BB35" s="13">
        <v>653.67872214565716</v>
      </c>
      <c r="BC35" s="16">
        <v>0.59258637191736963</v>
      </c>
      <c r="BD35" s="21">
        <v>-3.5589713175973037</v>
      </c>
      <c r="BE35" s="13">
        <v>603.79576713176345</v>
      </c>
      <c r="BF35" s="17">
        <v>0.6886665920411672</v>
      </c>
      <c r="BG35" s="21">
        <v>-2.1116082737578257</v>
      </c>
      <c r="BH35" s="28">
        <v>1769.94</v>
      </c>
      <c r="BI35" s="16">
        <v>2.6528244983180516</v>
      </c>
      <c r="BJ35" s="26">
        <v>948.37</v>
      </c>
      <c r="BK35" s="16">
        <v>1.8810562275745069</v>
      </c>
      <c r="BL35" s="7">
        <v>24.113281544792109</v>
      </c>
      <c r="BM35" s="7">
        <f t="shared" si="0"/>
        <v>1.0756370107296469</v>
      </c>
      <c r="BN35" s="7">
        <f t="shared" si="1"/>
        <v>5.060428478037967E-2</v>
      </c>
      <c r="BO35" s="7">
        <v>45.252344494837551</v>
      </c>
      <c r="BP35" s="7">
        <f t="shared" si="2"/>
        <v>2.0186010962679575</v>
      </c>
      <c r="BQ35" s="7">
        <f t="shared" si="3"/>
        <v>9.4966855653505308E-2</v>
      </c>
      <c r="BR35" s="7">
        <v>17.675092263399449</v>
      </c>
      <c r="BS35" s="7">
        <f t="shared" si="4"/>
        <v>0.78844446664207035</v>
      </c>
      <c r="BT35" s="7">
        <f t="shared" si="5"/>
        <v>3.709306013597008E-2</v>
      </c>
      <c r="BU35" s="7">
        <v>21.516150598089666</v>
      </c>
      <c r="BV35" s="7">
        <f t="shared" si="6"/>
        <v>0.95978508228949577</v>
      </c>
      <c r="BW35" s="7">
        <f t="shared" si="7"/>
        <v>4.5153929390353863E-2</v>
      </c>
      <c r="BX35" s="7">
        <v>16.703991854675394</v>
      </c>
      <c r="BY35" s="7">
        <f t="shared" si="8"/>
        <v>0.74512595195472042</v>
      </c>
      <c r="BZ35" s="7">
        <f t="shared" si="9"/>
        <v>3.5055102691557934E-2</v>
      </c>
      <c r="CA35" s="7">
        <v>22.989212957208128</v>
      </c>
      <c r="CB35" s="7">
        <f t="shared" si="10"/>
        <v>1.0254949438708512</v>
      </c>
      <c r="CC35" s="7">
        <f t="shared" si="11"/>
        <v>4.8245307350737197E-2</v>
      </c>
      <c r="CD35" s="7">
        <v>55.961423628063869</v>
      </c>
      <c r="CE35" s="7">
        <f t="shared" si="12"/>
        <v>2.4963080332160992</v>
      </c>
      <c r="CF35" s="7">
        <f t="shared" si="13"/>
        <v>0.11744099668597913</v>
      </c>
      <c r="CG35" s="7">
        <v>4.2329599999999967</v>
      </c>
      <c r="CH35" s="7">
        <f t="shared" si="14"/>
        <v>0.18882243101091023</v>
      </c>
      <c r="CI35" s="7">
        <f t="shared" si="15"/>
        <v>8.8833165617070112E-3</v>
      </c>
      <c r="CJ35" s="7">
        <v>19.689023219626268</v>
      </c>
      <c r="CK35" s="7">
        <f t="shared" si="16"/>
        <v>0.8782812094988125</v>
      </c>
      <c r="CL35" s="7">
        <f t="shared" si="17"/>
        <v>4.1319508346580186E-2</v>
      </c>
      <c r="CM35" s="7">
        <v>22.417675576666074</v>
      </c>
      <c r="CN35" s="14">
        <v>21.255848499743912</v>
      </c>
      <c r="CO35" s="14">
        <f t="shared" si="18"/>
        <v>1.0546591718950273</v>
      </c>
      <c r="CP35" s="21">
        <v>18.034407289586319</v>
      </c>
      <c r="DF35" s="7"/>
      <c r="DG35" s="7"/>
      <c r="DH35" s="7"/>
      <c r="DI35" s="7"/>
      <c r="DJ35" s="7"/>
      <c r="DK35" s="7"/>
      <c r="DL35" s="7"/>
      <c r="DM35" s="7"/>
      <c r="DN35" s="7"/>
    </row>
    <row r="36" spans="1:118">
      <c r="A36" s="5">
        <v>35</v>
      </c>
      <c r="B36" s="6">
        <v>37408</v>
      </c>
      <c r="C36" s="7">
        <v>0.39155893246569651</v>
      </c>
      <c r="D36" s="7">
        <v>-0.67414162069622252</v>
      </c>
      <c r="E36" s="7">
        <v>0.74849799628742275</v>
      </c>
      <c r="F36" s="7">
        <v>-0.2013388187207088</v>
      </c>
      <c r="G36" s="7">
        <v>0.46949597828522815</v>
      </c>
      <c r="H36" s="7">
        <v>0.67129544127790819</v>
      </c>
      <c r="I36" s="7">
        <v>1.8266838681932906</v>
      </c>
      <c r="J36" s="7">
        <v>0</v>
      </c>
      <c r="K36" s="7">
        <v>0.12328869580795487</v>
      </c>
      <c r="L36" s="7">
        <v>0.43985422014576336</v>
      </c>
      <c r="M36" s="7">
        <v>0.42</v>
      </c>
      <c r="N36" s="8">
        <v>2.7135750000000005</v>
      </c>
      <c r="O36" s="15">
        <v>9.4200275733882469E-2</v>
      </c>
      <c r="P36" s="15">
        <v>1</v>
      </c>
      <c r="Q36" s="8">
        <v>2.4799619047619048</v>
      </c>
      <c r="R36" s="15">
        <v>6.8949096880131622E-2</v>
      </c>
      <c r="S36" s="15">
        <v>1</v>
      </c>
      <c r="T36" s="8">
        <v>2.3462450000000001</v>
      </c>
      <c r="U36" s="15">
        <v>-3.0156663359788283E-2</v>
      </c>
      <c r="V36" s="15">
        <v>0</v>
      </c>
      <c r="W36" s="8">
        <v>2.3775318181818181</v>
      </c>
      <c r="X36" s="15">
        <v>6.4478762992921101E-3</v>
      </c>
      <c r="Y36" s="15">
        <v>1</v>
      </c>
      <c r="Z36" s="11">
        <v>5.6945759738691315E-2</v>
      </c>
      <c r="AA36" s="11">
        <v>0.30928145093822579</v>
      </c>
      <c r="AB36" s="11">
        <v>1.5077004124976368</v>
      </c>
      <c r="AC36" s="11">
        <v>3.5678196605417822</v>
      </c>
      <c r="AD36" s="11">
        <v>798.30062340000018</v>
      </c>
      <c r="AE36" s="16">
        <v>0.71622164919902254</v>
      </c>
      <c r="AF36" s="12">
        <v>734.86905001738546</v>
      </c>
      <c r="AG36" s="16">
        <v>0.37306772325060855</v>
      </c>
      <c r="AH36" s="26">
        <v>831.1</v>
      </c>
      <c r="AI36" s="16">
        <v>-0.59801459155602865</v>
      </c>
      <c r="AJ36" s="27">
        <v>449.1</v>
      </c>
      <c r="AK36" s="16">
        <v>0.24553571428571619</v>
      </c>
      <c r="AL36" s="9">
        <v>122.06524337594298</v>
      </c>
      <c r="AM36" s="18">
        <v>8.4001244359708196E-2</v>
      </c>
      <c r="AN36" s="15">
        <v>1</v>
      </c>
      <c r="AO36" s="9">
        <v>112.60618381304883</v>
      </c>
      <c r="AP36" s="15">
        <v>6.2445260683737978E-2</v>
      </c>
      <c r="AQ36" s="15">
        <v>1</v>
      </c>
      <c r="AR36" s="9">
        <v>107.28164701809023</v>
      </c>
      <c r="AS36" s="15">
        <v>-3.0726911286370583E-2</v>
      </c>
      <c r="AT36" s="15">
        <v>0</v>
      </c>
      <c r="AU36" s="9">
        <v>109.07695972336957</v>
      </c>
      <c r="AV36" s="15">
        <v>-4.0202492498995742E-3</v>
      </c>
      <c r="AW36" s="15">
        <v>0</v>
      </c>
      <c r="AX36" s="11">
        <v>-0.48180921080334116</v>
      </c>
      <c r="AY36" s="11">
        <v>-0.23073496281984518</v>
      </c>
      <c r="AZ36" s="11">
        <v>0.78105219268560511</v>
      </c>
      <c r="BA36" s="11">
        <v>2.8263613247946573</v>
      </c>
      <c r="BB36" s="13">
        <v>655.60696143185817</v>
      </c>
      <c r="BC36" s="16">
        <v>0.29498272176762264</v>
      </c>
      <c r="BD36" s="21">
        <v>-3.2744869462892567</v>
      </c>
      <c r="BE36" s="13">
        <v>603.51357722892408</v>
      </c>
      <c r="BF36" s="17">
        <v>-4.6735985609815699E-2</v>
      </c>
      <c r="BG36" s="21">
        <v>-2.1573573784286815</v>
      </c>
      <c r="BH36" s="28">
        <v>1747.77</v>
      </c>
      <c r="BI36" s="16">
        <v>-1.2525848333841849</v>
      </c>
      <c r="BJ36" s="26">
        <v>944.44</v>
      </c>
      <c r="BK36" s="16">
        <v>-0.41439522549215901</v>
      </c>
      <c r="BL36" s="7">
        <v>24.599258185057039</v>
      </c>
      <c r="BM36" s="7">
        <f t="shared" si="0"/>
        <v>1.0715766527821526</v>
      </c>
      <c r="BN36" s="7">
        <f t="shared" si="1"/>
        <v>4.9233659265726648E-2</v>
      </c>
      <c r="BO36" s="7">
        <v>44.273137985560787</v>
      </c>
      <c r="BP36" s="7">
        <f t="shared" si="2"/>
        <v>1.9285972224783816</v>
      </c>
      <c r="BQ36" s="7">
        <f t="shared" si="3"/>
        <v>8.8609525287623822E-2</v>
      </c>
      <c r="BR36" s="7">
        <v>18.555887971120377</v>
      </c>
      <c r="BS36" s="7">
        <f t="shared" si="4"/>
        <v>0.80831934735220867</v>
      </c>
      <c r="BT36" s="7">
        <f t="shared" si="5"/>
        <v>3.7138285182034166E-2</v>
      </c>
      <c r="BU36" s="7">
        <v>21.271491415920597</v>
      </c>
      <c r="BV36" s="7">
        <f t="shared" si="6"/>
        <v>0.92661467267345698</v>
      </c>
      <c r="BW36" s="7">
        <f t="shared" si="7"/>
        <v>4.2573371626362141E-2</v>
      </c>
      <c r="BX36" s="7">
        <v>17.251912402931424</v>
      </c>
      <c r="BY36" s="7">
        <f t="shared" si="8"/>
        <v>0.7515164241031479</v>
      </c>
      <c r="BZ36" s="7">
        <f t="shared" si="9"/>
        <v>3.452847116520151E-2</v>
      </c>
      <c r="CA36" s="7">
        <v>23.814833937053436</v>
      </c>
      <c r="CB36" s="7">
        <f t="shared" si="10"/>
        <v>1.0374060813074621</v>
      </c>
      <c r="CC36" s="7">
        <f t="shared" si="11"/>
        <v>4.7663690128631156E-2</v>
      </c>
      <c r="CD36" s="7">
        <v>58.810345794082309</v>
      </c>
      <c r="CE36" s="7">
        <f t="shared" si="12"/>
        <v>2.5618574763878614</v>
      </c>
      <c r="CF36" s="7">
        <f t="shared" si="13"/>
        <v>0.11770470899339013</v>
      </c>
      <c r="CG36" s="7">
        <v>4.2329599999999967</v>
      </c>
      <c r="CH36" s="7">
        <f t="shared" si="14"/>
        <v>0.18439341032308529</v>
      </c>
      <c r="CI36" s="7">
        <f t="shared" si="15"/>
        <v>8.4719672746898667E-3</v>
      </c>
      <c r="CJ36" s="7">
        <v>19.836586255379029</v>
      </c>
      <c r="CK36" s="7">
        <f t="shared" si="16"/>
        <v>0.86410828091864378</v>
      </c>
      <c r="CL36" s="7">
        <f t="shared" si="17"/>
        <v>3.9701511376704267E-2</v>
      </c>
      <c r="CM36" s="7">
        <v>22.956134888894386</v>
      </c>
      <c r="CN36" s="14">
        <v>21.765123063442825</v>
      </c>
      <c r="CO36" s="14">
        <f t="shared" si="18"/>
        <v>1.0547211160708763</v>
      </c>
      <c r="CP36" s="21">
        <v>18.474755565513924</v>
      </c>
      <c r="DF36" s="7"/>
      <c r="DG36" s="7"/>
      <c r="DH36" s="7"/>
      <c r="DI36" s="7"/>
      <c r="DJ36" s="7"/>
      <c r="DK36" s="7"/>
      <c r="DL36" s="7"/>
      <c r="DM36" s="7"/>
      <c r="DN36" s="7"/>
    </row>
    <row r="37" spans="1:118">
      <c r="A37" s="5">
        <v>36</v>
      </c>
      <c r="B37" s="6">
        <v>37438</v>
      </c>
      <c r="C37" s="7">
        <v>1.6049254847644523</v>
      </c>
      <c r="D37" s="7">
        <v>-0.75972491357905181</v>
      </c>
      <c r="E37" s="7">
        <v>0.57617642736738084</v>
      </c>
      <c r="F37" s="7">
        <v>2.2199114625969685</v>
      </c>
      <c r="G37" s="7">
        <v>0.55625214669721146</v>
      </c>
      <c r="H37" s="7">
        <v>0.7419575733838224</v>
      </c>
      <c r="I37" s="7">
        <v>2.6617106047954087</v>
      </c>
      <c r="J37" s="7">
        <v>0</v>
      </c>
      <c r="K37" s="7">
        <v>0.28520145532948682</v>
      </c>
      <c r="L37" s="7">
        <v>1.1944443799993598</v>
      </c>
      <c r="M37" s="7">
        <v>1.19</v>
      </c>
      <c r="N37" s="8">
        <v>2.9311041666666666</v>
      </c>
      <c r="O37" s="15">
        <v>8.016331469248715E-2</v>
      </c>
      <c r="P37" s="15">
        <v>1</v>
      </c>
      <c r="Q37" s="8">
        <v>2.7135750000000005</v>
      </c>
      <c r="R37" s="15">
        <v>9.4200275733882469E-2</v>
      </c>
      <c r="S37" s="15">
        <v>1</v>
      </c>
      <c r="T37" s="8">
        <v>2.3199999999999994</v>
      </c>
      <c r="U37" s="15">
        <v>-1.1185958840615906E-2</v>
      </c>
      <c r="V37" s="15">
        <v>0</v>
      </c>
      <c r="W37" s="8">
        <v>2.4192</v>
      </c>
      <c r="X37" s="15">
        <v>1.7525814586173194E-2</v>
      </c>
      <c r="Y37" s="15">
        <v>1</v>
      </c>
      <c r="Z37" s="11">
        <v>2.1742801447717675</v>
      </c>
      <c r="AA37" s="11">
        <v>0.29102169061507865</v>
      </c>
      <c r="AB37" s="11">
        <v>1.773678540581769</v>
      </c>
      <c r="AC37" s="11">
        <v>1.438829960284016</v>
      </c>
      <c r="AD37" s="11">
        <v>805.29309699999999</v>
      </c>
      <c r="AE37" s="16">
        <v>0.87591984711454796</v>
      </c>
      <c r="AF37" s="12">
        <v>739.15253055605183</v>
      </c>
      <c r="AG37" s="16">
        <v>0.58289031747424946</v>
      </c>
      <c r="AH37" s="26">
        <v>860.1</v>
      </c>
      <c r="AI37" s="16">
        <v>3.4893514619179333</v>
      </c>
      <c r="AJ37" s="27">
        <v>449.1</v>
      </c>
      <c r="AK37" s="16">
        <v>0</v>
      </c>
      <c r="AL37" s="9">
        <v>130.73380688195226</v>
      </c>
      <c r="AM37" s="18">
        <v>7.1015821262989637E-2</v>
      </c>
      <c r="AN37" s="15">
        <v>1</v>
      </c>
      <c r="AO37" s="9">
        <v>122.06524337594298</v>
      </c>
      <c r="AP37" s="15">
        <v>8.4001244359708196E-2</v>
      </c>
      <c r="AQ37" s="15">
        <v>1</v>
      </c>
      <c r="AR37" s="9">
        <v>105.98775106830539</v>
      </c>
      <c r="AS37" s="15">
        <v>-1.206073905228796E-2</v>
      </c>
      <c r="AT37" s="15">
        <v>0</v>
      </c>
      <c r="AU37" s="9">
        <v>110.68258086115756</v>
      </c>
      <c r="AV37" s="15">
        <v>1.4720076007435599E-2</v>
      </c>
      <c r="AW37" s="15">
        <v>1</v>
      </c>
      <c r="AX37" s="11">
        <v>0.98556183451909973</v>
      </c>
      <c r="AY37" s="11">
        <v>-0.87584113700083233</v>
      </c>
      <c r="AZ37" s="11">
        <v>1.6174842961010016</v>
      </c>
      <c r="BA37" s="11">
        <v>1.2831066987148088</v>
      </c>
      <c r="BB37" s="13">
        <v>653.57204558365891</v>
      </c>
      <c r="BC37" s="16">
        <v>-0.31038655290587247</v>
      </c>
      <c r="BD37" s="21">
        <v>-3.57470993203719</v>
      </c>
      <c r="BE37" s="13">
        <v>599.89267658388576</v>
      </c>
      <c r="BF37" s="17">
        <v>-0.59997003906091784</v>
      </c>
      <c r="BG37" s="21">
        <v>-2.7443839195835595</v>
      </c>
      <c r="BH37" s="28">
        <v>1787.94</v>
      </c>
      <c r="BI37" s="16">
        <v>2.2983573353473341</v>
      </c>
      <c r="BJ37" s="26">
        <v>933.57</v>
      </c>
      <c r="BK37" s="16">
        <v>-1.1509465926898499</v>
      </c>
      <c r="BL37" s="7">
        <v>26.598983433496471</v>
      </c>
      <c r="BM37" s="7">
        <f t="shared" si="0"/>
        <v>1.089016405521571</v>
      </c>
      <c r="BN37" s="7">
        <f t="shared" si="1"/>
        <v>4.6911794585298885E-2</v>
      </c>
      <c r="BO37" s="7">
        <v>43.177059012682207</v>
      </c>
      <c r="BP37" s="7">
        <f t="shared" si="2"/>
        <v>1.7677564905646104</v>
      </c>
      <c r="BQ37" s="7">
        <f t="shared" si="3"/>
        <v>7.6150027622842106E-2</v>
      </c>
      <c r="BR37" s="7">
        <v>19.238979050866046</v>
      </c>
      <c r="BS37" s="7">
        <f t="shared" si="4"/>
        <v>0.78768287759051536</v>
      </c>
      <c r="BT37" s="7">
        <f t="shared" si="5"/>
        <v>3.3931185209451334E-2</v>
      </c>
      <c r="BU37" s="7">
        <v>23.963611154724916</v>
      </c>
      <c r="BV37" s="7">
        <f t="shared" si="6"/>
        <v>0.981118911866802</v>
      </c>
      <c r="BW37" s="7">
        <f t="shared" si="7"/>
        <v>4.2263870979247338E-2</v>
      </c>
      <c r="BX37" s="7">
        <v>17.904128682716269</v>
      </c>
      <c r="BY37" s="7">
        <f t="shared" si="8"/>
        <v>0.73303139237619763</v>
      </c>
      <c r="BZ37" s="7">
        <f t="shared" si="9"/>
        <v>3.1576951393361419E-2</v>
      </c>
      <c r="CA37" s="7">
        <v>24.733487474422013</v>
      </c>
      <c r="CB37" s="7">
        <f t="shared" si="10"/>
        <v>1.0126392120492853</v>
      </c>
      <c r="CC37" s="7">
        <f t="shared" si="11"/>
        <v>4.362167774866825E-2</v>
      </c>
      <c r="CD37" s="7">
        <v>63.03741760959565</v>
      </c>
      <c r="CE37" s="7">
        <f t="shared" si="12"/>
        <v>2.5808799088206382</v>
      </c>
      <c r="CF37" s="7">
        <f t="shared" si="13"/>
        <v>0.11117712048968807</v>
      </c>
      <c r="CG37" s="7">
        <v>4.2329599999999967</v>
      </c>
      <c r="CH37" s="7">
        <f t="shared" si="14"/>
        <v>0.17330597973573106</v>
      </c>
      <c r="CI37" s="7">
        <f t="shared" si="15"/>
        <v>7.4655390685990433E-3</v>
      </c>
      <c r="CJ37" s="7">
        <v>20.178361943396549</v>
      </c>
      <c r="CK37" s="7">
        <f t="shared" si="16"/>
        <v>0.82614312114041522</v>
      </c>
      <c r="CL37" s="7">
        <f t="shared" si="17"/>
        <v>3.5587945416153038E-2</v>
      </c>
      <c r="CM37" s="7">
        <v>24.424777531939213</v>
      </c>
      <c r="CN37" s="14">
        <v>23.214128027897797</v>
      </c>
      <c r="CO37" s="14">
        <f t="shared" si="18"/>
        <v>1.0521514098046891</v>
      </c>
      <c r="CP37" s="21">
        <v>19.16533344435658</v>
      </c>
      <c r="DF37" s="7"/>
      <c r="DG37" s="7"/>
      <c r="DH37" s="7"/>
      <c r="DI37" s="7"/>
      <c r="DJ37" s="7"/>
      <c r="DK37" s="7"/>
      <c r="DL37" s="7"/>
      <c r="DM37" s="7"/>
      <c r="DN37" s="7"/>
    </row>
    <row r="38" spans="1:118">
      <c r="A38" s="5">
        <v>37</v>
      </c>
      <c r="B38" s="6">
        <v>37469</v>
      </c>
      <c r="C38" s="7">
        <v>2.7941869187229074</v>
      </c>
      <c r="D38" s="7">
        <v>-0.15339800498750389</v>
      </c>
      <c r="E38" s="7">
        <v>0.41218813052248393</v>
      </c>
      <c r="F38" s="7">
        <v>-7.4002074238421756E-2</v>
      </c>
      <c r="G38" s="7">
        <v>0.4908486605451845</v>
      </c>
      <c r="H38" s="7">
        <v>1.046679709097087</v>
      </c>
      <c r="I38" s="7">
        <v>-0.60088459277641837</v>
      </c>
      <c r="J38" s="7">
        <v>1.9099999999999895</v>
      </c>
      <c r="K38" s="7">
        <v>0.66696532970769162</v>
      </c>
      <c r="L38" s="7">
        <v>0.65922377009086652</v>
      </c>
      <c r="M38" s="7">
        <v>0.65</v>
      </c>
      <c r="N38" s="8">
        <v>3.109709090909091</v>
      </c>
      <c r="O38" s="15">
        <v>6.0934348998431753E-2</v>
      </c>
      <c r="P38" s="15">
        <v>1</v>
      </c>
      <c r="Q38" s="8">
        <v>2.9311041666666666</v>
      </c>
      <c r="R38" s="15">
        <v>8.016331469248715E-2</v>
      </c>
      <c r="S38" s="15">
        <v>1</v>
      </c>
      <c r="T38" s="8">
        <v>2.4799619047619048</v>
      </c>
      <c r="U38" s="15">
        <v>6.8949096880131622E-2</v>
      </c>
      <c r="V38" s="15">
        <v>1</v>
      </c>
      <c r="W38" s="8">
        <v>2.3462450000000001</v>
      </c>
      <c r="X38" s="15">
        <v>-3.0156663359788283E-2</v>
      </c>
      <c r="Y38" s="15">
        <v>0</v>
      </c>
      <c r="Z38" s="11">
        <v>-1.0289684748672756</v>
      </c>
      <c r="AA38" s="11">
        <v>-3.1661065739063687E-2</v>
      </c>
      <c r="AB38" s="11">
        <v>5.6945759738691315E-2</v>
      </c>
      <c r="AC38" s="11">
        <v>0.30928145093822579</v>
      </c>
      <c r="AD38" s="11">
        <v>797.42828509999993</v>
      </c>
      <c r="AE38" s="16">
        <v>-0.97663967682067865</v>
      </c>
      <c r="AF38" s="12">
        <v>738.52011304356949</v>
      </c>
      <c r="AG38" s="16">
        <v>-8.555981158673287E-2</v>
      </c>
      <c r="AH38" s="26">
        <v>850.8</v>
      </c>
      <c r="AI38" s="16">
        <v>-1.0812696198116534</v>
      </c>
      <c r="AJ38" s="27">
        <v>449.2</v>
      </c>
      <c r="AK38" s="16">
        <v>2.2266755733690857E-2</v>
      </c>
      <c r="AL38" s="9">
        <v>136.91474703351716</v>
      </c>
      <c r="AM38" s="18">
        <v>4.7278820214774739E-2</v>
      </c>
      <c r="AN38" s="15">
        <v>1</v>
      </c>
      <c r="AO38" s="9">
        <v>130.73380688195226</v>
      </c>
      <c r="AP38" s="15">
        <v>7.1015821262989637E-2</v>
      </c>
      <c r="AQ38" s="15">
        <v>1</v>
      </c>
      <c r="AR38" s="9">
        <v>112.60618381304883</v>
      </c>
      <c r="AS38" s="15">
        <v>6.2445260683737978E-2</v>
      </c>
      <c r="AT38" s="15">
        <v>1</v>
      </c>
      <c r="AU38" s="9">
        <v>107.28164701809023</v>
      </c>
      <c r="AV38" s="15">
        <v>-3.0726911286370583E-2</v>
      </c>
      <c r="AW38" s="15">
        <v>0</v>
      </c>
      <c r="AX38" s="11">
        <v>-1.7441440558896959</v>
      </c>
      <c r="AY38" s="11">
        <v>-0.75423751456505927</v>
      </c>
      <c r="AZ38" s="11">
        <v>-0.48180921080334116</v>
      </c>
      <c r="BA38" s="11">
        <v>-0.23073496281984518</v>
      </c>
      <c r="BB38" s="13">
        <v>643.00944030787912</v>
      </c>
      <c r="BC38" s="16">
        <v>-1.6161348006166754</v>
      </c>
      <c r="BD38" s="21">
        <v>-5.133072601421107</v>
      </c>
      <c r="BE38" s="13">
        <v>595.50860361657033</v>
      </c>
      <c r="BF38" s="17">
        <v>-0.73080954951487687</v>
      </c>
      <c r="BG38" s="21">
        <v>-3.4551372493387689</v>
      </c>
      <c r="BH38" s="28">
        <v>1754.47</v>
      </c>
      <c r="BI38" s="16">
        <v>-1.8719867557076886</v>
      </c>
      <c r="BJ38" s="26">
        <v>926.31</v>
      </c>
      <c r="BK38" s="16">
        <v>-0.77765995051255477</v>
      </c>
      <c r="BL38" s="7">
        <v>30.136395667831415</v>
      </c>
      <c r="BM38" s="7">
        <f t="shared" si="0"/>
        <v>1.1937562873210086</v>
      </c>
      <c r="BN38" s="7">
        <f t="shared" si="1"/>
        <v>4.9708736210767206E-2</v>
      </c>
      <c r="BO38" s="7">
        <v>42.957428260556973</v>
      </c>
      <c r="BP38" s="7">
        <f t="shared" si="2"/>
        <v>1.7016202149190582</v>
      </c>
      <c r="BQ38" s="7">
        <f t="shared" si="3"/>
        <v>7.0856498342843841E-2</v>
      </c>
      <c r="BR38" s="7">
        <v>19.730467969469913</v>
      </c>
      <c r="BS38" s="7">
        <f t="shared" si="4"/>
        <v>0.78155896444783302</v>
      </c>
      <c r="BT38" s="7">
        <f t="shared" si="5"/>
        <v>3.2544589552767414E-2</v>
      </c>
      <c r="BU38" s="7">
        <v>23.871875511169559</v>
      </c>
      <c r="BV38" s="7">
        <f t="shared" si="6"/>
        <v>0.94560749054744897</v>
      </c>
      <c r="BW38" s="7">
        <f t="shared" si="7"/>
        <v>3.9375669729066531E-2</v>
      </c>
      <c r="BX38" s="7">
        <v>18.482859519082862</v>
      </c>
      <c r="BY38" s="7">
        <f t="shared" si="8"/>
        <v>0.73213897248263149</v>
      </c>
      <c r="BZ38" s="7">
        <f t="shared" si="9"/>
        <v>3.0486711097819568E-2</v>
      </c>
      <c r="CA38" s="7">
        <v>26.03904757826594</v>
      </c>
      <c r="CB38" s="7">
        <f t="shared" si="10"/>
        <v>1.0314530345639918</v>
      </c>
      <c r="CC38" s="7">
        <f t="shared" si="11"/>
        <v>4.2950330275537553E-2</v>
      </c>
      <c r="CD38" s="7">
        <v>62.057750886719035</v>
      </c>
      <c r="CE38" s="7">
        <f t="shared" si="12"/>
        <v>2.4582180004060383</v>
      </c>
      <c r="CF38" s="7">
        <f t="shared" si="13"/>
        <v>0.10236168925649763</v>
      </c>
      <c r="CG38" s="7">
        <v>6.2238095359999912</v>
      </c>
      <c r="CH38" s="7">
        <f t="shared" si="14"/>
        <v>0.24653617660784694</v>
      </c>
      <c r="CI38" s="7">
        <f t="shared" si="15"/>
        <v>1.0265915999414654E-2</v>
      </c>
      <c r="CJ38" s="7">
        <v>20.979909951369624</v>
      </c>
      <c r="CK38" s="7">
        <f t="shared" si="16"/>
        <v>0.8310515858606754</v>
      </c>
      <c r="CL38" s="7">
        <f t="shared" si="17"/>
        <v>3.4605492341988738E-2</v>
      </c>
      <c r="CM38" s="7">
        <v>25.245015241312441</v>
      </c>
      <c r="CN38" s="14">
        <v>24.015019860079121</v>
      </c>
      <c r="CO38" s="14">
        <f t="shared" si="18"/>
        <v>1.0512177540722327</v>
      </c>
      <c r="CP38" s="21">
        <v>19.063375809584883</v>
      </c>
      <c r="DF38" s="7"/>
      <c r="DG38" s="7"/>
      <c r="DH38" s="7"/>
      <c r="DI38" s="7"/>
      <c r="DJ38" s="7"/>
      <c r="DK38" s="7"/>
      <c r="DL38" s="7"/>
      <c r="DM38" s="7"/>
      <c r="DN38" s="7"/>
    </row>
    <row r="39" spans="1:118">
      <c r="A39" s="5">
        <v>38</v>
      </c>
      <c r="B39" s="6">
        <v>37500</v>
      </c>
      <c r="C39" s="7">
        <v>2.5101738214379887</v>
      </c>
      <c r="D39" s="7">
        <v>1.9234511529126364</v>
      </c>
      <c r="E39" s="7">
        <v>1.0344238245497905</v>
      </c>
      <c r="F39" s="7">
        <v>0.32232867261967613</v>
      </c>
      <c r="G39" s="7">
        <v>0.38603923732720702</v>
      </c>
      <c r="H39" s="7">
        <v>0.52548896066078044</v>
      </c>
      <c r="I39" s="7">
        <v>-0.80871552716162975</v>
      </c>
      <c r="J39" s="7">
        <v>0</v>
      </c>
      <c r="K39" s="7">
        <v>1.050852288174009</v>
      </c>
      <c r="L39" s="7">
        <v>0.72956867784341739</v>
      </c>
      <c r="M39" s="7">
        <v>0.72</v>
      </c>
      <c r="N39" s="8">
        <v>3.3416428571428574</v>
      </c>
      <c r="O39" s="15">
        <v>7.4583750265193816E-2</v>
      </c>
      <c r="P39" s="15">
        <v>1</v>
      </c>
      <c r="Q39" s="8">
        <v>3.109709090909091</v>
      </c>
      <c r="R39" s="15">
        <v>6.0934348998431753E-2</v>
      </c>
      <c r="S39" s="15">
        <v>1</v>
      </c>
      <c r="T39" s="8">
        <v>2.7135750000000005</v>
      </c>
      <c r="U39" s="15">
        <v>9.4200275733882469E-2</v>
      </c>
      <c r="V39" s="15">
        <v>1</v>
      </c>
      <c r="W39" s="8">
        <v>2.3199999999999994</v>
      </c>
      <c r="X39" s="15">
        <v>-1.1185958840615906E-2</v>
      </c>
      <c r="Y39" s="15">
        <v>0</v>
      </c>
      <c r="Z39" s="11">
        <v>-0.52182839987021667</v>
      </c>
      <c r="AA39" s="11">
        <v>-0.15640551021923743</v>
      </c>
      <c r="AB39" s="11">
        <v>2.1742801447717675</v>
      </c>
      <c r="AC39" s="11">
        <v>0.29102169061507865</v>
      </c>
      <c r="AD39" s="11">
        <v>800.98991799999999</v>
      </c>
      <c r="AE39" s="16">
        <v>0.44663990060918035</v>
      </c>
      <c r="AF39" s="12">
        <v>735.88410528305042</v>
      </c>
      <c r="AG39" s="16">
        <v>-0.35693107255476697</v>
      </c>
      <c r="AH39" s="26">
        <v>838.2</v>
      </c>
      <c r="AI39" s="16">
        <v>-1.4809590973201558</v>
      </c>
      <c r="AJ39" s="27">
        <v>449.4</v>
      </c>
      <c r="AK39" s="16">
        <v>4.4523597506684887E-2</v>
      </c>
      <c r="AL39" s="9">
        <v>145.99224992971824</v>
      </c>
      <c r="AM39" s="18">
        <v>6.6300402935988226E-2</v>
      </c>
      <c r="AN39" s="15">
        <v>1</v>
      </c>
      <c r="AO39" s="9">
        <v>136.91474703351716</v>
      </c>
      <c r="AP39" s="15">
        <v>4.7278820214774739E-2</v>
      </c>
      <c r="AQ39" s="15">
        <v>1</v>
      </c>
      <c r="AR39" s="9">
        <v>122.06524337594298</v>
      </c>
      <c r="AS39" s="15">
        <v>8.4001244359708196E-2</v>
      </c>
      <c r="AT39" s="15">
        <v>1</v>
      </c>
      <c r="AU39" s="9">
        <v>105.98775106830539</v>
      </c>
      <c r="AV39" s="15">
        <v>-1.206073905228796E-2</v>
      </c>
      <c r="AW39" s="15">
        <v>0</v>
      </c>
      <c r="AX39" s="11">
        <v>-1.2349906668097876</v>
      </c>
      <c r="AY39" s="11">
        <v>-0.87217262363182835</v>
      </c>
      <c r="AZ39" s="11">
        <v>0.98556183451909973</v>
      </c>
      <c r="BA39" s="11">
        <v>-0.87584113700083233</v>
      </c>
      <c r="BB39" s="13">
        <v>641.26427425831787</v>
      </c>
      <c r="BC39" s="16">
        <v>-0.2714059763610388</v>
      </c>
      <c r="BD39" s="21">
        <v>-5.3905471119709336</v>
      </c>
      <c r="BE39" s="13">
        <v>589.14123150369903</v>
      </c>
      <c r="BF39" s="17">
        <v>-1.0692325978502653</v>
      </c>
      <c r="BG39" s="21">
        <v>-4.4874263934186365</v>
      </c>
      <c r="BH39" s="28">
        <v>1716.06</v>
      </c>
      <c r="BI39" s="16">
        <v>-2.1892651342000802</v>
      </c>
      <c r="BJ39" s="26">
        <v>920.06</v>
      </c>
      <c r="BK39" s="16">
        <v>-0.67472012609169907</v>
      </c>
      <c r="BL39" s="7">
        <v>33.403045404048285</v>
      </c>
      <c r="BM39" s="7">
        <f t="shared" si="0"/>
        <v>1.2769351739944812</v>
      </c>
      <c r="BN39" s="7">
        <f t="shared" si="1"/>
        <v>5.1266214268686106E-2</v>
      </c>
      <c r="BO39" s="7">
        <v>45.707144562608917</v>
      </c>
      <c r="BP39" s="7">
        <f t="shared" si="2"/>
        <v>1.7472975858594129</v>
      </c>
      <c r="BQ39" s="7">
        <f t="shared" si="3"/>
        <v>7.0150258409448246E-2</v>
      </c>
      <c r="BR39" s="7">
        <v>20.968988455391056</v>
      </c>
      <c r="BS39" s="7">
        <f t="shared" si="4"/>
        <v>0.80160472190143239</v>
      </c>
      <c r="BT39" s="7">
        <f t="shared" si="5"/>
        <v>3.2182713945639173E-2</v>
      </c>
      <c r="BU39" s="7">
        <v>24.271150083253801</v>
      </c>
      <c r="BV39" s="7">
        <f t="shared" si="6"/>
        <v>0.92784010798158234</v>
      </c>
      <c r="BW39" s="7">
        <f t="shared" si="7"/>
        <v>3.7250794520811155E-2</v>
      </c>
      <c r="BX39" s="7">
        <v>18.940249846333799</v>
      </c>
      <c r="BY39" s="7">
        <f t="shared" si="8"/>
        <v>0.72404988648418367</v>
      </c>
      <c r="BZ39" s="7">
        <f t="shared" si="9"/>
        <v>2.9069053290779225E-2</v>
      </c>
      <c r="CA39" s="7">
        <v>26.701368859411723</v>
      </c>
      <c r="CB39" s="7">
        <f t="shared" si="10"/>
        <v>1.0207427699467029</v>
      </c>
      <c r="CC39" s="7">
        <f t="shared" si="11"/>
        <v>4.0980637563302023E-2</v>
      </c>
      <c r="CD39" s="7">
        <v>60.747164692329214</v>
      </c>
      <c r="CE39" s="7">
        <f t="shared" si="12"/>
        <v>2.3222490757285765</v>
      </c>
      <c r="CF39" s="7">
        <f t="shared" si="13"/>
        <v>9.3233330184758476E-2</v>
      </c>
      <c r="CG39" s="7">
        <v>6.2238095359999912</v>
      </c>
      <c r="CH39" s="7">
        <f t="shared" si="14"/>
        <v>0.23792445319364425</v>
      </c>
      <c r="CI39" s="7">
        <f t="shared" si="15"/>
        <v>9.5521575766680713E-3</v>
      </c>
      <c r="CJ39" s="7">
        <v>22.251230103324438</v>
      </c>
      <c r="CK39" s="7">
        <f t="shared" si="16"/>
        <v>0.85062239205699086</v>
      </c>
      <c r="CL39" s="7">
        <f t="shared" si="17"/>
        <v>3.4150668492059631E-2</v>
      </c>
      <c r="CM39" s="7">
        <v>26.158763643073279</v>
      </c>
      <c r="CN39" s="14">
        <v>24.90792800307171</v>
      </c>
      <c r="CO39" s="14">
        <f t="shared" si="18"/>
        <v>1.0502183738385349</v>
      </c>
      <c r="CP39" s="21">
        <v>18.638401625287827</v>
      </c>
      <c r="DF39" s="7"/>
      <c r="DG39" s="7"/>
      <c r="DH39" s="7"/>
      <c r="DI39" s="7"/>
      <c r="DJ39" s="7"/>
      <c r="DK39" s="7"/>
      <c r="DL39" s="7"/>
      <c r="DM39" s="7"/>
      <c r="DN39" s="7"/>
    </row>
    <row r="40" spans="1:118">
      <c r="A40" s="5">
        <v>39</v>
      </c>
      <c r="B40" s="6">
        <v>37530</v>
      </c>
      <c r="C40" s="7">
        <v>3.6344122409970758</v>
      </c>
      <c r="D40" s="7">
        <v>1.6752441347503977</v>
      </c>
      <c r="E40" s="7">
        <v>1.4942959441725856</v>
      </c>
      <c r="F40" s="7">
        <v>1.0144704574053698</v>
      </c>
      <c r="G40" s="7">
        <v>0.4579397026024834</v>
      </c>
      <c r="H40" s="7">
        <v>0.98218975778985307</v>
      </c>
      <c r="I40" s="7">
        <v>1.4443516392011579</v>
      </c>
      <c r="J40" s="7">
        <v>0</v>
      </c>
      <c r="K40" s="7">
        <v>0.55010253862135539</v>
      </c>
      <c r="L40" s="7">
        <v>1.3188465465396426</v>
      </c>
      <c r="M40" s="7">
        <v>1.31</v>
      </c>
      <c r="N40" s="8">
        <v>3.8055304347826091</v>
      </c>
      <c r="O40" s="15">
        <v>0.13882021432906244</v>
      </c>
      <c r="P40" s="15">
        <v>1</v>
      </c>
      <c r="Q40" s="8">
        <v>3.3416428571428574</v>
      </c>
      <c r="R40" s="15">
        <v>7.4583750265193816E-2</v>
      </c>
      <c r="S40" s="15">
        <v>1</v>
      </c>
      <c r="T40" s="8">
        <v>2.9311041666666666</v>
      </c>
      <c r="U40" s="15">
        <v>8.016331469248715E-2</v>
      </c>
      <c r="V40" s="15">
        <v>1</v>
      </c>
      <c r="W40" s="8">
        <v>2.4799619047619048</v>
      </c>
      <c r="X40" s="15">
        <v>6.8949096880131622E-2</v>
      </c>
      <c r="Y40" s="15">
        <v>1</v>
      </c>
      <c r="Z40" s="11">
        <v>0.64149848050703007</v>
      </c>
      <c r="AA40" s="11">
        <v>-0.15186378136448075</v>
      </c>
      <c r="AB40" s="11">
        <v>-1.0289684748672756</v>
      </c>
      <c r="AC40" s="11">
        <v>-3.1661065739063687E-2</v>
      </c>
      <c r="AD40" s="11">
        <v>798.1587892</v>
      </c>
      <c r="AE40" s="16">
        <v>-0.35345373722918128</v>
      </c>
      <c r="AF40" s="12">
        <v>733.16129280201608</v>
      </c>
      <c r="AG40" s="16">
        <v>-0.37000561113995634</v>
      </c>
      <c r="AH40" s="26">
        <v>852</v>
      </c>
      <c r="AI40" s="16">
        <v>1.6463851109520311</v>
      </c>
      <c r="AJ40" s="27">
        <v>449.7</v>
      </c>
      <c r="AK40" s="16">
        <v>6.6755674232310547E-2</v>
      </c>
      <c r="AL40" s="9">
        <v>163.07980592651086</v>
      </c>
      <c r="AM40" s="18">
        <v>0.11704426779516507</v>
      </c>
      <c r="AN40" s="15">
        <v>1</v>
      </c>
      <c r="AO40" s="9">
        <v>145.99224992971824</v>
      </c>
      <c r="AP40" s="15">
        <v>6.6300402935988226E-2</v>
      </c>
      <c r="AQ40" s="15">
        <v>1</v>
      </c>
      <c r="AR40" s="9">
        <v>130.73380688195226</v>
      </c>
      <c r="AS40" s="15">
        <v>7.1015821262989637E-2</v>
      </c>
      <c r="AT40" s="15">
        <v>1</v>
      </c>
      <c r="AU40" s="9">
        <v>112.60618381304883</v>
      </c>
      <c r="AV40" s="15">
        <v>6.2445260683737978E-2</v>
      </c>
      <c r="AW40" s="15">
        <v>1</v>
      </c>
      <c r="AX40" s="11">
        <v>-0.7689046435945035</v>
      </c>
      <c r="AY40" s="11">
        <v>-1.5508917570671965</v>
      </c>
      <c r="AZ40" s="11">
        <v>-1.7441440558896959</v>
      </c>
      <c r="BA40" s="11">
        <v>-0.75423751456505927</v>
      </c>
      <c r="BB40" s="13">
        <v>630.73507226871595</v>
      </c>
      <c r="BC40" s="16">
        <v>-1.6419442673272111</v>
      </c>
      <c r="BD40" s="21">
        <v>-6.9439816000155696</v>
      </c>
      <c r="BE40" s="13">
        <v>579.37160782706178</v>
      </c>
      <c r="BF40" s="17">
        <v>-1.6582821154278542</v>
      </c>
      <c r="BG40" s="21">
        <v>-6.0712943195214475</v>
      </c>
      <c r="BH40" s="28">
        <v>1717.98</v>
      </c>
      <c r="BI40" s="16">
        <v>0.11188419985315168</v>
      </c>
      <c r="BJ40" s="26">
        <v>906.78</v>
      </c>
      <c r="BK40" s="16">
        <v>-1.4433841271221381</v>
      </c>
      <c r="BL40" s="7">
        <v>38.251462016075898</v>
      </c>
      <c r="BM40" s="7">
        <f t="shared" si="0"/>
        <v>1.3748339955117348</v>
      </c>
      <c r="BN40" s="7">
        <f t="shared" si="1"/>
        <v>5.179409676303446E-2</v>
      </c>
      <c r="BO40" s="7">
        <v>48.1480949558063</v>
      </c>
      <c r="BP40" s="7">
        <f t="shared" si="2"/>
        <v>1.7305387631079203</v>
      </c>
      <c r="BQ40" s="7">
        <f t="shared" si="3"/>
        <v>6.5194556172748164E-2</v>
      </c>
      <c r="BR40" s="7">
        <v>22.776623143586573</v>
      </c>
      <c r="BS40" s="7">
        <f t="shared" si="4"/>
        <v>0.81863735790286518</v>
      </c>
      <c r="BT40" s="7">
        <f t="shared" si="5"/>
        <v>3.0840510685272739E-2</v>
      </c>
      <c r="BU40" s="7">
        <v>25.531844187926289</v>
      </c>
      <c r="BV40" s="7">
        <f t="shared" si="6"/>
        <v>0.91766550891355392</v>
      </c>
      <c r="BW40" s="7">
        <f t="shared" si="7"/>
        <v>3.4571196464396846E-2</v>
      </c>
      <c r="BX40" s="7">
        <v>19.484924472754763</v>
      </c>
      <c r="BY40" s="7">
        <f t="shared" si="8"/>
        <v>0.70032712877388648</v>
      </c>
      <c r="BZ40" s="7">
        <f t="shared" si="9"/>
        <v>2.6383411518705907E-2</v>
      </c>
      <c r="CA40" s="7">
        <v>27.94581672732841</v>
      </c>
      <c r="CB40" s="7">
        <f t="shared" si="10"/>
        <v>1.0044285066260867</v>
      </c>
      <c r="CC40" s="7">
        <f t="shared" si="11"/>
        <v>3.7839817340549385E-2</v>
      </c>
      <c r="CD40" s="7">
        <v>63.068919000532262</v>
      </c>
      <c r="CE40" s="7">
        <f t="shared" si="12"/>
        <v>2.2668230005343726</v>
      </c>
      <c r="CF40" s="7">
        <f t="shared" si="13"/>
        <v>8.5397982751109006E-2</v>
      </c>
      <c r="CG40" s="7">
        <v>6.2238095359999912</v>
      </c>
      <c r="CH40" s="7">
        <f t="shared" si="14"/>
        <v>0.22369615383816671</v>
      </c>
      <c r="CI40" s="7">
        <f t="shared" si="15"/>
        <v>8.4273012416310709E-3</v>
      </c>
      <c r="CJ40" s="7">
        <v>22.923737223618666</v>
      </c>
      <c r="CK40" s="7">
        <f t="shared" si="16"/>
        <v>0.82392493196634942</v>
      </c>
      <c r="CL40" s="7">
        <f t="shared" si="17"/>
        <v>3.1039709369317412E-2</v>
      </c>
      <c r="CM40" s="7">
        <v>27.822604140537056</v>
      </c>
      <c r="CN40" s="14">
        <v>26.544221859911964</v>
      </c>
      <c r="CO40" s="14">
        <f t="shared" si="18"/>
        <v>1.0481604730163798</v>
      </c>
      <c r="CP40" s="21">
        <v>18.199432882307498</v>
      </c>
      <c r="DF40" s="7"/>
      <c r="DG40" s="7"/>
      <c r="DH40" s="7"/>
      <c r="DI40" s="7"/>
      <c r="DJ40" s="7"/>
      <c r="DK40" s="7"/>
      <c r="DL40" s="7"/>
      <c r="DM40" s="7"/>
      <c r="DN40" s="7"/>
    </row>
    <row r="41" spans="1:118">
      <c r="A41" s="5">
        <v>40</v>
      </c>
      <c r="B41" s="6">
        <v>37561</v>
      </c>
      <c r="C41" s="7">
        <v>7.050562444440156</v>
      </c>
      <c r="D41" s="7">
        <v>5.6515370714321778</v>
      </c>
      <c r="E41" s="7">
        <v>1.6222018253114312</v>
      </c>
      <c r="F41" s="7">
        <v>2.9200002935018787</v>
      </c>
      <c r="G41" s="7">
        <v>1.0923766867351414</v>
      </c>
      <c r="H41" s="7">
        <v>1.7301808427976795</v>
      </c>
      <c r="I41" s="7">
        <v>7.0757598433644375</v>
      </c>
      <c r="J41" s="7">
        <v>0</v>
      </c>
      <c r="K41" s="7">
        <v>1.0871611229922085</v>
      </c>
      <c r="L41" s="7">
        <v>3.0415037279699852</v>
      </c>
      <c r="M41" s="7">
        <v>3.02</v>
      </c>
      <c r="N41" s="8">
        <v>3.5759999999999996</v>
      </c>
      <c r="O41" s="15">
        <v>-6.0314964948039229E-2</v>
      </c>
      <c r="P41" s="15">
        <v>0</v>
      </c>
      <c r="Q41" s="8">
        <v>3.8055304347826091</v>
      </c>
      <c r="R41" s="15">
        <v>0.13882021432906244</v>
      </c>
      <c r="S41" s="15">
        <v>1</v>
      </c>
      <c r="T41" s="8">
        <v>3.109709090909091</v>
      </c>
      <c r="U41" s="15">
        <v>6.0934348998431753E-2</v>
      </c>
      <c r="V41" s="15">
        <v>1</v>
      </c>
      <c r="W41" s="8">
        <v>2.7135750000000005</v>
      </c>
      <c r="X41" s="15">
        <v>9.4200275733882469E-2</v>
      </c>
      <c r="Y41" s="15">
        <v>1</v>
      </c>
      <c r="Z41" s="11">
        <v>1.5952207126663343</v>
      </c>
      <c r="AA41" s="11">
        <v>0.50810049804426161</v>
      </c>
      <c r="AB41" s="11">
        <v>-0.52182839987021667</v>
      </c>
      <c r="AC41" s="11">
        <v>-0.15640551021923743</v>
      </c>
      <c r="AD41" s="11">
        <v>810.78934719999995</v>
      </c>
      <c r="AE41" s="16">
        <v>1.5824618072125318</v>
      </c>
      <c r="AF41" s="12">
        <v>740.30137057649881</v>
      </c>
      <c r="AG41" s="16">
        <v>0.97387544113172186</v>
      </c>
      <c r="AH41" s="26">
        <v>865.7</v>
      </c>
      <c r="AI41" s="16">
        <v>1.6079812206572841</v>
      </c>
      <c r="AJ41" s="27">
        <v>449.9</v>
      </c>
      <c r="AK41" s="16">
        <v>4.4474093840340956E-2</v>
      </c>
      <c r="AL41" s="9">
        <v>150.69488011404175</v>
      </c>
      <c r="AM41" s="18">
        <v>-7.5943957267463127E-2</v>
      </c>
      <c r="AN41" s="15">
        <v>0</v>
      </c>
      <c r="AO41" s="9">
        <v>163.07980592651086</v>
      </c>
      <c r="AP41" s="15">
        <v>0.11704426779516507</v>
      </c>
      <c r="AQ41" s="15">
        <v>1</v>
      </c>
      <c r="AR41" s="9">
        <v>136.91474703351716</v>
      </c>
      <c r="AS41" s="15">
        <v>4.7278820214774739E-2</v>
      </c>
      <c r="AT41" s="15">
        <v>1</v>
      </c>
      <c r="AU41" s="9">
        <v>122.06524337594298</v>
      </c>
      <c r="AV41" s="15">
        <v>8.4001244359708196E-2</v>
      </c>
      <c r="AW41" s="15">
        <v>1</v>
      </c>
      <c r="AX41" s="11">
        <v>-1.5147186049177419</v>
      </c>
      <c r="AY41" s="11">
        <v>-2.568501936940748</v>
      </c>
      <c r="AZ41" s="11">
        <v>-1.2349906668097876</v>
      </c>
      <c r="BA41" s="11">
        <v>-0.87217262363182835</v>
      </c>
      <c r="BB41" s="13">
        <v>621.93381274710032</v>
      </c>
      <c r="BC41" s="16">
        <v>-1.3953971974252299</v>
      </c>
      <c r="BD41" s="21">
        <v>-8.2424826728044636</v>
      </c>
      <c r="BE41" s="13">
        <v>567.86445896775342</v>
      </c>
      <c r="BF41" s="17">
        <v>-1.9861430390878181</v>
      </c>
      <c r="BG41" s="21">
        <v>-7.9368527690995556</v>
      </c>
      <c r="BH41" s="28">
        <v>1689.91</v>
      </c>
      <c r="BI41" s="16">
        <v>-1.6338956216021105</v>
      </c>
      <c r="BJ41" s="26">
        <v>878.24</v>
      </c>
      <c r="BK41" s="16">
        <v>-3.1474006925604869</v>
      </c>
      <c r="BL41" s="7">
        <v>47.998967675870794</v>
      </c>
      <c r="BM41" s="7">
        <f t="shared" si="0"/>
        <v>1.5136695995676719</v>
      </c>
      <c r="BN41" s="7">
        <f t="shared" si="1"/>
        <v>4.9847747804991301E-2</v>
      </c>
      <c r="BO41" s="7">
        <v>56.52073946285423</v>
      </c>
      <c r="BP41" s="7">
        <f t="shared" si="2"/>
        <v>1.7824076060913983</v>
      </c>
      <c r="BQ41" s="7">
        <f t="shared" si="3"/>
        <v>5.8697753366731407E-2</v>
      </c>
      <c r="BR41" s="7">
        <v>24.768307765277562</v>
      </c>
      <c r="BS41" s="7">
        <f t="shared" si="4"/>
        <v>0.78108001718302333</v>
      </c>
      <c r="BT41" s="7">
        <f t="shared" si="5"/>
        <v>2.5722310683373766E-2</v>
      </c>
      <c r="BU41" s="7">
        <v>29.197374406652067</v>
      </c>
      <c r="BV41" s="7">
        <f t="shared" si="6"/>
        <v>0.92075267795314386</v>
      </c>
      <c r="BW41" s="7">
        <f t="shared" si="7"/>
        <v>3.0321972043626778E-2</v>
      </c>
      <c r="BX41" s="7">
        <v>20.790149931858217</v>
      </c>
      <c r="BY41" s="7">
        <f t="shared" si="8"/>
        <v>0.65562697378859347</v>
      </c>
      <c r="BZ41" s="7">
        <f t="shared" si="9"/>
        <v>2.1590925822185907E-2</v>
      </c>
      <c r="CA41" s="7">
        <v>30.15951073750567</v>
      </c>
      <c r="CB41" s="7">
        <f t="shared" si="10"/>
        <v>0.95109409122034616</v>
      </c>
      <c r="CC41" s="7">
        <f t="shared" si="11"/>
        <v>3.1321167057533711E-2</v>
      </c>
      <c r="CD41" s="7">
        <v>74.607284088180407</v>
      </c>
      <c r="CE41" s="7">
        <f t="shared" si="12"/>
        <v>2.352775138690288</v>
      </c>
      <c r="CF41" s="7">
        <f t="shared" si="13"/>
        <v>7.7480938897619464E-2</v>
      </c>
      <c r="CG41" s="7">
        <v>6.2238095359999912</v>
      </c>
      <c r="CH41" s="7">
        <f t="shared" si="14"/>
        <v>0.19627070631517812</v>
      </c>
      <c r="CI41" s="7">
        <f t="shared" si="15"/>
        <v>6.4635325124458333E-3</v>
      </c>
      <c r="CJ41" s="7">
        <v>24.260116305642953</v>
      </c>
      <c r="CK41" s="7">
        <f t="shared" si="16"/>
        <v>0.76505396494783073</v>
      </c>
      <c r="CL41" s="7">
        <f t="shared" si="17"/>
        <v>2.5194545172090681E-2</v>
      </c>
      <c r="CM41" s="7">
        <v>31.710333410659807</v>
      </c>
      <c r="CN41" s="14">
        <v>30.365857360081307</v>
      </c>
      <c r="CO41" s="14">
        <f t="shared" si="18"/>
        <v>1.0442759127343442</v>
      </c>
      <c r="CP41" s="21">
        <v>19.35054813070527</v>
      </c>
      <c r="DF41" s="7"/>
      <c r="DG41" s="7"/>
      <c r="DH41" s="7"/>
      <c r="DI41" s="7"/>
      <c r="DJ41" s="7"/>
      <c r="DK41" s="7"/>
      <c r="DL41" s="7"/>
      <c r="DM41" s="7"/>
      <c r="DN41" s="7"/>
    </row>
    <row r="42" spans="1:118">
      <c r="A42" s="5">
        <v>41</v>
      </c>
      <c r="B42" s="6">
        <v>37591</v>
      </c>
      <c r="C42" s="7">
        <v>4.7028309803749613</v>
      </c>
      <c r="D42" s="7">
        <v>2.0379381647291472</v>
      </c>
      <c r="E42" s="7">
        <v>1.7250669727271628</v>
      </c>
      <c r="F42" s="7">
        <v>2.4066380374105911</v>
      </c>
      <c r="G42" s="7">
        <v>1.350322391900205</v>
      </c>
      <c r="H42" s="7">
        <v>7.1886957177835775E-2</v>
      </c>
      <c r="I42" s="7">
        <v>2.4319615434249542</v>
      </c>
      <c r="J42" s="7">
        <v>0</v>
      </c>
      <c r="K42" s="7">
        <v>1.567989891495869</v>
      </c>
      <c r="L42" s="7">
        <v>2.1286819502292387</v>
      </c>
      <c r="M42" s="7">
        <v>2.1</v>
      </c>
      <c r="N42" s="8">
        <v>3.6255190476190475</v>
      </c>
      <c r="O42" s="15">
        <v>1.3847608394588429E-2</v>
      </c>
      <c r="P42" s="15">
        <v>1</v>
      </c>
      <c r="Q42" s="8">
        <v>3.5759999999999996</v>
      </c>
      <c r="R42" s="15">
        <v>-6.0314964948039229E-2</v>
      </c>
      <c r="S42" s="15">
        <v>0</v>
      </c>
      <c r="T42" s="8">
        <v>3.3416428571428574</v>
      </c>
      <c r="U42" s="15">
        <v>7.4583750265193816E-2</v>
      </c>
      <c r="V42" s="15">
        <v>1</v>
      </c>
      <c r="W42" s="8">
        <v>2.9311041666666666</v>
      </c>
      <c r="X42" s="15">
        <v>8.016331469248715E-2</v>
      </c>
      <c r="Y42" s="15">
        <v>1</v>
      </c>
      <c r="Z42" s="16">
        <v>0.95876169573754222</v>
      </c>
      <c r="AA42" s="16">
        <v>2.2004889975550279</v>
      </c>
      <c r="AB42" s="11">
        <v>0.64149848050703007</v>
      </c>
      <c r="AC42" s="11">
        <v>-0.15186378136448075</v>
      </c>
      <c r="AD42" s="11">
        <v>0</v>
      </c>
      <c r="AE42" s="11"/>
      <c r="AF42" s="15"/>
      <c r="AG42" s="15"/>
      <c r="AH42" s="26">
        <v>874</v>
      </c>
      <c r="AI42" s="16">
        <v>0.95876169573754222</v>
      </c>
      <c r="AJ42" s="27">
        <v>459.8</v>
      </c>
      <c r="AK42" s="16">
        <v>2.2004889975550279</v>
      </c>
      <c r="AL42" s="9">
        <v>148.23612121732046</v>
      </c>
      <c r="AM42" s="18">
        <v>-1.6316140899150358E-2</v>
      </c>
      <c r="AN42" s="15">
        <v>0</v>
      </c>
      <c r="AO42" s="9">
        <v>150.69488011404175</v>
      </c>
      <c r="AP42" s="15">
        <v>-7.5943957267463127E-2</v>
      </c>
      <c r="AQ42" s="15">
        <v>0</v>
      </c>
      <c r="AR42" s="9">
        <v>145.99224992971824</v>
      </c>
      <c r="AS42" s="15">
        <v>6.6300402935988226E-2</v>
      </c>
      <c r="AT42" s="15">
        <v>1</v>
      </c>
      <c r="AU42" s="9">
        <v>130.73380688195226</v>
      </c>
      <c r="AV42" s="15">
        <v>7.1015821262989637E-2</v>
      </c>
      <c r="AW42" s="15">
        <v>1</v>
      </c>
      <c r="AX42" s="16">
        <v>-1.6705031628903355</v>
      </c>
      <c r="AY42" s="16">
        <v>-0.46114957187101124</v>
      </c>
      <c r="AZ42" s="11">
        <v>-0.7689046435945035</v>
      </c>
      <c r="BA42" s="11">
        <v>-1.5508917570671965</v>
      </c>
      <c r="BD42" s="15"/>
      <c r="BH42" s="28">
        <v>1661.68</v>
      </c>
      <c r="BI42" s="16">
        <v>-1.6705031628903355</v>
      </c>
      <c r="BJ42" s="26">
        <v>874.19</v>
      </c>
      <c r="BK42" s="16">
        <v>-0.46114957187101124</v>
      </c>
      <c r="BL42" s="7">
        <v>54.959108978366778</v>
      </c>
      <c r="BM42" s="7">
        <f t="shared" si="0"/>
        <v>1.5923702028430826</v>
      </c>
      <c r="BN42" s="7">
        <f t="shared" si="1"/>
        <v>4.8102716063078567E-2</v>
      </c>
      <c r="BO42" s="7">
        <v>59.710535348084015</v>
      </c>
      <c r="BP42" s="7">
        <f t="shared" si="2"/>
        <v>1.7300367318823138</v>
      </c>
      <c r="BQ42" s="7">
        <f t="shared" si="3"/>
        <v>5.2261380892362777E-2</v>
      </c>
      <c r="BR42" s="7">
        <v>26.920644634966951</v>
      </c>
      <c r="BS42" s="7">
        <f t="shared" si="4"/>
        <v>0.77999140005931666</v>
      </c>
      <c r="BT42" s="7">
        <f t="shared" si="5"/>
        <v>2.3562174663722808E-2</v>
      </c>
      <c r="BU42" s="7">
        <v>32.306687562458336</v>
      </c>
      <c r="BV42" s="7">
        <f t="shared" si="6"/>
        <v>0.93604513579849968</v>
      </c>
      <c r="BW42" s="7">
        <f t="shared" si="7"/>
        <v>2.8276284816903276E-2</v>
      </c>
      <c r="BX42" s="7">
        <v>22.421206373597926</v>
      </c>
      <c r="BY42" s="7">
        <f t="shared" si="8"/>
        <v>0.6496259056013125</v>
      </c>
      <c r="BZ42" s="7">
        <f t="shared" si="9"/>
        <v>1.962406130720569E-2</v>
      </c>
      <c r="CA42" s="7">
        <v>30.253078449252424</v>
      </c>
      <c r="CB42" s="7">
        <f t="shared" si="10"/>
        <v>0.87654442661772869</v>
      </c>
      <c r="CC42" s="7">
        <f t="shared" si="11"/>
        <v>2.6478872560529571E-2</v>
      </c>
      <c r="CD42" s="7">
        <v>78.853666089223708</v>
      </c>
      <c r="CE42" s="7">
        <f t="shared" si="12"/>
        <v>2.2846845700290181</v>
      </c>
      <c r="CF42" s="7">
        <f t="shared" si="13"/>
        <v>6.9016321060004451E-2</v>
      </c>
      <c r="CG42" s="7">
        <v>6.2238095359999912</v>
      </c>
      <c r="CH42" s="7">
        <f t="shared" si="14"/>
        <v>0.18032695648683225</v>
      </c>
      <c r="CI42" s="7">
        <f t="shared" si="15"/>
        <v>5.447361656804376E-3</v>
      </c>
      <c r="CJ42" s="7">
        <v>26.208502368476449</v>
      </c>
      <c r="CK42" s="7">
        <f t="shared" si="16"/>
        <v>0.75935798466331783</v>
      </c>
      <c r="CL42" s="7">
        <f t="shared" si="17"/>
        <v>2.2938875307559781E-2</v>
      </c>
      <c r="CM42" s="7">
        <v>34.514027504559273</v>
      </c>
      <c r="CN42" s="14">
        <v>33.103540364643003</v>
      </c>
      <c r="CO42" s="14">
        <f t="shared" si="18"/>
        <v>1.0426083471550003</v>
      </c>
      <c r="DF42" s="7"/>
      <c r="DG42" s="7"/>
      <c r="DH42" s="7"/>
      <c r="DI42" s="7"/>
      <c r="DJ42" s="7"/>
      <c r="DK42" s="7"/>
      <c r="DL42" s="7"/>
      <c r="DM42" s="7"/>
      <c r="DN42" s="7"/>
    </row>
    <row r="43" spans="1:118">
      <c r="A43" s="5">
        <v>42</v>
      </c>
      <c r="B43" s="6">
        <v>37622</v>
      </c>
      <c r="C43" s="7">
        <v>1.9311068055809955</v>
      </c>
      <c r="D43" s="7">
        <v>6.4756346981679869</v>
      </c>
      <c r="E43" s="7">
        <v>1.7121955159325353</v>
      </c>
      <c r="F43" s="7">
        <v>2.9815581100209876</v>
      </c>
      <c r="G43" s="7">
        <v>1.7358839064738785</v>
      </c>
      <c r="H43" s="7">
        <v>1.5157173800701695</v>
      </c>
      <c r="I43" s="7">
        <v>3.6833877067949716</v>
      </c>
      <c r="J43" s="7">
        <v>0</v>
      </c>
      <c r="K43" s="7">
        <v>2.4828112038029593</v>
      </c>
      <c r="L43" s="7">
        <v>2.2616536732293913</v>
      </c>
      <c r="M43" s="7">
        <v>2.25</v>
      </c>
      <c r="N43" s="8">
        <v>3.4379545454545455</v>
      </c>
      <c r="O43" s="15">
        <v>-5.1734523995310318E-2</v>
      </c>
      <c r="P43" s="15">
        <v>0</v>
      </c>
      <c r="Q43" s="8">
        <v>3.6255190476190475</v>
      </c>
      <c r="R43" s="15">
        <v>1.3847608394588429E-2</v>
      </c>
      <c r="S43" s="15">
        <v>1</v>
      </c>
      <c r="T43" s="8">
        <v>3.8055304347826091</v>
      </c>
      <c r="U43" s="15">
        <v>0.13882021432906244</v>
      </c>
      <c r="V43" s="15">
        <v>1</v>
      </c>
      <c r="W43" s="8">
        <v>3.109709090909091</v>
      </c>
      <c r="X43" s="15">
        <v>6.0934348998431753E-2</v>
      </c>
      <c r="Y43" s="15">
        <v>1</v>
      </c>
      <c r="Z43" s="16">
        <v>-1.7848970251716278</v>
      </c>
      <c r="AA43" s="16">
        <v>-2.174858634188781</v>
      </c>
      <c r="AB43" s="11">
        <v>1.5952207126663343</v>
      </c>
      <c r="AC43" s="11">
        <v>0.50810049804426161</v>
      </c>
      <c r="AD43" s="11">
        <v>741.50771589999999</v>
      </c>
      <c r="AE43" s="11"/>
      <c r="AF43" s="15"/>
      <c r="AG43" s="11"/>
      <c r="AH43" s="24">
        <v>858.4</v>
      </c>
      <c r="AI43" s="16">
        <v>-1.7848970251716278</v>
      </c>
      <c r="AJ43" s="29">
        <v>449.8</v>
      </c>
      <c r="AK43" s="16">
        <v>-2.174858634188781</v>
      </c>
      <c r="AL43" s="9">
        <v>136.51257327992136</v>
      </c>
      <c r="AM43" s="18">
        <v>-7.9086985284861203E-2</v>
      </c>
      <c r="AN43" s="15">
        <v>0</v>
      </c>
      <c r="AO43" s="9">
        <v>148.23612121732046</v>
      </c>
      <c r="AP43" s="15">
        <v>-1.6316140899150358E-2</v>
      </c>
      <c r="AQ43" s="15">
        <v>0</v>
      </c>
      <c r="AR43" s="9">
        <v>163.07980592651086</v>
      </c>
      <c r="AS43" s="15">
        <v>0.11704426779516507</v>
      </c>
      <c r="AT43" s="15">
        <v>1</v>
      </c>
      <c r="AU43" s="9">
        <v>136.91474703351716</v>
      </c>
      <c r="AV43" s="15">
        <v>4.7278820214774739E-2</v>
      </c>
      <c r="AW43" s="15">
        <v>1</v>
      </c>
      <c r="AX43" s="16">
        <v>-4.2667661643637782</v>
      </c>
      <c r="AY43" s="16">
        <v>-4.6477310424507419</v>
      </c>
      <c r="AZ43" s="11">
        <v>-1.5147186049177419</v>
      </c>
      <c r="BA43" s="11">
        <v>-2.568501936940748</v>
      </c>
      <c r="BD43" s="15"/>
      <c r="BH43" s="25">
        <v>1590.78</v>
      </c>
      <c r="BI43" s="16">
        <v>-4.2667661643637782</v>
      </c>
      <c r="BJ43" s="24">
        <v>833.56</v>
      </c>
      <c r="BK43" s="16">
        <v>-4.6477310424507419</v>
      </c>
      <c r="BL43" s="7">
        <v>57.951534877715694</v>
      </c>
      <c r="BM43" s="7">
        <f t="shared" si="0"/>
        <v>1.5430588953601978</v>
      </c>
      <c r="BN43" s="7">
        <f t="shared" si="1"/>
        <v>4.274594377484528E-2</v>
      </c>
      <c r="BO43" s="7">
        <v>70.052806191714396</v>
      </c>
      <c r="BP43" s="7">
        <f t="shared" si="2"/>
        <v>1.8652759752983732</v>
      </c>
      <c r="BQ43" s="7">
        <f t="shared" si="3"/>
        <v>5.1672027687615772E-2</v>
      </c>
      <c r="BR43" s="7">
        <v>29.093774221199521</v>
      </c>
      <c r="BS43" s="7">
        <f t="shared" si="4"/>
        <v>0.77467158042238748</v>
      </c>
      <c r="BT43" s="7">
        <f t="shared" si="5"/>
        <v>2.1460015505743904E-2</v>
      </c>
      <c r="BU43" s="7">
        <v>36.251488335576944</v>
      </c>
      <c r="BV43" s="7">
        <f t="shared" si="6"/>
        <v>0.9652579809023929</v>
      </c>
      <c r="BW43" s="7">
        <f t="shared" si="7"/>
        <v>2.6739655565928867E-2</v>
      </c>
      <c r="BX43" s="7">
        <v>24.546296393148381</v>
      </c>
      <c r="BY43" s="7">
        <f t="shared" si="8"/>
        <v>0.65358719277270227</v>
      </c>
      <c r="BZ43" s="7">
        <f t="shared" si="9"/>
        <v>1.8105725891751689E-2</v>
      </c>
      <c r="CA43" s="7">
        <v>32.227346997384167</v>
      </c>
      <c r="CB43" s="7">
        <f t="shared" si="10"/>
        <v>0.8581083238452023</v>
      </c>
      <c r="CC43" s="7">
        <f t="shared" si="11"/>
        <v>2.3771386998972154E-2</v>
      </c>
      <c r="CD43" s="7">
        <v>85.441540039106286</v>
      </c>
      <c r="CE43" s="7">
        <f t="shared" si="12"/>
        <v>2.2750273770801344</v>
      </c>
      <c r="CF43" s="7">
        <f t="shared" si="13"/>
        <v>6.3022994546297215E-2</v>
      </c>
      <c r="CG43" s="7">
        <v>6.2238095359999912</v>
      </c>
      <c r="CH43" s="7">
        <f t="shared" si="14"/>
        <v>0.16571959116902282</v>
      </c>
      <c r="CI43" s="7">
        <f t="shared" si="15"/>
        <v>4.5907776740095243E-3</v>
      </c>
      <c r="CJ43" s="7">
        <v>29.3420212054329</v>
      </c>
      <c r="CK43" s="7">
        <f t="shared" si="16"/>
        <v>0.78128158166007622</v>
      </c>
      <c r="CL43" s="7">
        <f t="shared" si="17"/>
        <v>2.1643126300871361E-2</v>
      </c>
      <c r="CM43" s="7">
        <v>37.55626894862494</v>
      </c>
      <c r="CN43" s="14">
        <v>36.098370022847462</v>
      </c>
      <c r="CO43" s="14">
        <f t="shared" si="18"/>
        <v>1.0403868353295382</v>
      </c>
      <c r="DF43" s="7"/>
      <c r="DG43" s="7"/>
      <c r="DH43" s="7"/>
      <c r="DI43" s="7"/>
      <c r="DJ43" s="7"/>
      <c r="DK43" s="7"/>
      <c r="DL43" s="7"/>
      <c r="DM43" s="7"/>
      <c r="DN43" s="7"/>
    </row>
    <row r="44" spans="1:118">
      <c r="A44" s="5">
        <v>43</v>
      </c>
      <c r="B44" s="6">
        <v>37653</v>
      </c>
      <c r="C44" s="7">
        <v>1.05704943174878</v>
      </c>
      <c r="D44" s="7">
        <v>5.7660879439477952</v>
      </c>
      <c r="E44" s="7">
        <v>0.97251317540592019</v>
      </c>
      <c r="F44" s="7">
        <v>1.6745139292776212</v>
      </c>
      <c r="G44" s="7">
        <v>2.0540246936210371</v>
      </c>
      <c r="H44" s="7">
        <v>0.82908991240207008</v>
      </c>
      <c r="I44" s="7">
        <v>1.4002585900624087</v>
      </c>
      <c r="J44" s="7">
        <v>0</v>
      </c>
      <c r="K44" s="7">
        <v>1.0364659101478546</v>
      </c>
      <c r="L44" s="7">
        <v>1.5824574075425701</v>
      </c>
      <c r="M44" s="7">
        <v>1.57</v>
      </c>
      <c r="N44" s="8">
        <v>3.5903549999999997</v>
      </c>
      <c r="O44" s="15">
        <v>4.4328816024327367E-2</v>
      </c>
      <c r="P44" s="15">
        <v>1</v>
      </c>
      <c r="Q44" s="8">
        <v>3.4379545454545455</v>
      </c>
      <c r="R44" s="15">
        <v>-5.1734523995310318E-2</v>
      </c>
      <c r="S44" s="15">
        <v>0</v>
      </c>
      <c r="T44" s="8">
        <v>3.5759999999999996</v>
      </c>
      <c r="U44" s="15">
        <v>-6.0314964948039229E-2</v>
      </c>
      <c r="V44" s="15">
        <v>0</v>
      </c>
      <c r="W44" s="8">
        <v>3.3416428571428574</v>
      </c>
      <c r="X44" s="15">
        <v>7.4583750265193816E-2</v>
      </c>
      <c r="Y44" s="15">
        <v>1</v>
      </c>
      <c r="Z44" s="16">
        <v>0.71062441752096639</v>
      </c>
      <c r="AA44" s="16">
        <v>2.2232103156949456E-2</v>
      </c>
      <c r="AB44" s="16">
        <v>0.95876169573754222</v>
      </c>
      <c r="AC44" s="16">
        <v>2.2004889975550279</v>
      </c>
      <c r="AD44" s="11">
        <v>745.29780960000005</v>
      </c>
      <c r="AE44" s="11"/>
      <c r="AF44" s="15"/>
      <c r="AG44" s="11"/>
      <c r="AH44" s="24">
        <v>864.5</v>
      </c>
      <c r="AI44" s="16">
        <v>0.71062441752096639</v>
      </c>
      <c r="AJ44" s="29">
        <v>449.9</v>
      </c>
      <c r="AK44" s="16">
        <v>2.2232103156949456E-2</v>
      </c>
      <c r="AL44" s="9">
        <v>139.93088779354278</v>
      </c>
      <c r="AM44" s="18">
        <v>2.5040290659616507E-2</v>
      </c>
      <c r="AN44" s="15">
        <v>1</v>
      </c>
      <c r="AO44" s="9">
        <v>136.51257327992136</v>
      </c>
      <c r="AP44" s="15">
        <v>-7.9086985284861203E-2</v>
      </c>
      <c r="AQ44" s="15">
        <v>0</v>
      </c>
      <c r="AR44" s="9">
        <v>150.69488011404175</v>
      </c>
      <c r="AS44" s="15">
        <v>-7.5943957267463127E-2</v>
      </c>
      <c r="AT44" s="15">
        <v>0</v>
      </c>
      <c r="AU44" s="9">
        <v>145.99224992971824</v>
      </c>
      <c r="AV44" s="15">
        <v>6.6300402935988226E-2</v>
      </c>
      <c r="AW44" s="15">
        <v>1</v>
      </c>
      <c r="AX44" s="16">
        <v>-0.77006248507022201</v>
      </c>
      <c r="AY44" s="16">
        <v>-1.4480061423292834</v>
      </c>
      <c r="AZ44" s="16">
        <v>-1.6705031628903355</v>
      </c>
      <c r="BA44" s="16">
        <v>-0.46114957187101124</v>
      </c>
      <c r="BD44" s="15"/>
      <c r="BH44" s="25">
        <v>1578.53</v>
      </c>
      <c r="BI44" s="16">
        <v>-0.77006248507022201</v>
      </c>
      <c r="BJ44" s="24">
        <v>821.49</v>
      </c>
      <c r="BK44" s="16">
        <v>-1.4480061423292834</v>
      </c>
      <c r="BL44" s="7">
        <v>59.621160679579056</v>
      </c>
      <c r="BM44" s="7">
        <f t="shared" si="0"/>
        <v>1.5005437088700522</v>
      </c>
      <c r="BN44" s="7">
        <f t="shared" si="1"/>
        <v>3.9245173740244263E-2</v>
      </c>
      <c r="BO44" s="7">
        <v>79.858200547879775</v>
      </c>
      <c r="BP44" s="7">
        <f t="shared" si="2"/>
        <v>2.0098689637695593</v>
      </c>
      <c r="BQ44" s="7">
        <f t="shared" si="3"/>
        <v>5.2566050700154514E-2</v>
      </c>
      <c r="BR44" s="7">
        <v>30.349228184129462</v>
      </c>
      <c r="BS44" s="7">
        <f t="shared" si="4"/>
        <v>0.76382852835596071</v>
      </c>
      <c r="BT44" s="7">
        <f t="shared" si="5"/>
        <v>1.9977147700454459E-2</v>
      </c>
      <c r="BU44" s="7">
        <v>38.533038486604255</v>
      </c>
      <c r="BV44" s="7">
        <f t="shared" si="6"/>
        <v>0.96979843776382257</v>
      </c>
      <c r="BW44" s="7">
        <f t="shared" si="7"/>
        <v>2.5364078339123332E-2</v>
      </c>
      <c r="BX44" s="7">
        <v>27.104508076054088</v>
      </c>
      <c r="BY44" s="7">
        <f t="shared" si="8"/>
        <v>0.68216550318637037</v>
      </c>
      <c r="BZ44" s="7">
        <f t="shared" si="9"/>
        <v>1.7841335466535681E-2</v>
      </c>
      <c r="CA44" s="7">
        <v>33.323630592776368</v>
      </c>
      <c r="CB44" s="7">
        <f t="shared" si="10"/>
        <v>0.83868820520676302</v>
      </c>
      <c r="CC44" s="7">
        <f t="shared" si="11"/>
        <v>2.1935025372915317E-2</v>
      </c>
      <c r="CD44" s="7">
        <v>88.038201133047906</v>
      </c>
      <c r="CE44" s="7">
        <f t="shared" si="12"/>
        <v>2.215742990318518</v>
      </c>
      <c r="CF44" s="7">
        <f t="shared" si="13"/>
        <v>5.7950473621497911E-2</v>
      </c>
      <c r="CG44" s="7">
        <v>6.2238095359999912</v>
      </c>
      <c r="CH44" s="7">
        <f t="shared" si="14"/>
        <v>0.15664066479083114</v>
      </c>
      <c r="CI44" s="7">
        <f t="shared" si="15"/>
        <v>4.0967751010283285E-3</v>
      </c>
      <c r="CJ44" s="7">
        <v>30.682607162723418</v>
      </c>
      <c r="CK44" s="7">
        <f t="shared" si="16"/>
        <v>0.77221900118971132</v>
      </c>
      <c r="CL44" s="7">
        <f t="shared" si="17"/>
        <v>2.0196591867376663E-2</v>
      </c>
      <c r="CM44" s="7">
        <v>39.733038316141631</v>
      </c>
      <c r="CN44" s="14">
        <v>38.235114432206174</v>
      </c>
      <c r="CO44" s="14">
        <f t="shared" si="18"/>
        <v>1.039176654919953</v>
      </c>
      <c r="DF44" s="7"/>
      <c r="DG44" s="7"/>
      <c r="DH44" s="7"/>
      <c r="DI44" s="7"/>
      <c r="DJ44" s="7"/>
      <c r="DK44" s="7"/>
      <c r="DL44" s="7"/>
      <c r="DM44" s="7"/>
      <c r="DN44" s="7"/>
    </row>
    <row r="45" spans="1:118">
      <c r="A45" s="5">
        <v>44</v>
      </c>
      <c r="B45" s="6">
        <v>37681</v>
      </c>
      <c r="C45" s="7">
        <v>1.2493388932218963</v>
      </c>
      <c r="D45" s="7">
        <v>7.9156896953864297</v>
      </c>
      <c r="E45" s="7">
        <v>1.1967883595994877</v>
      </c>
      <c r="F45" s="7">
        <v>1.3417966124674496</v>
      </c>
      <c r="G45" s="7">
        <v>1.1851393313917269</v>
      </c>
      <c r="H45" s="7">
        <v>0.54574824581954395</v>
      </c>
      <c r="I45" s="7">
        <v>0.77009902500413396</v>
      </c>
      <c r="J45" s="7">
        <v>0</v>
      </c>
      <c r="K45" s="7">
        <v>1.0410901781122917</v>
      </c>
      <c r="L45" s="7">
        <v>1.2799125200874784</v>
      </c>
      <c r="M45" s="7">
        <v>1.23</v>
      </c>
      <c r="N45" s="8">
        <v>3.4464894736842098</v>
      </c>
      <c r="O45" s="15">
        <v>-4.00700004082577E-2</v>
      </c>
      <c r="P45" s="15">
        <v>0</v>
      </c>
      <c r="Q45" s="8">
        <v>3.5903549999999997</v>
      </c>
      <c r="R45" s="15">
        <v>4.4328816024327367E-2</v>
      </c>
      <c r="S45" s="15">
        <v>1</v>
      </c>
      <c r="T45" s="8">
        <v>3.6255190476190475</v>
      </c>
      <c r="U45" s="15">
        <v>1.3847608394588429E-2</v>
      </c>
      <c r="V45" s="15">
        <v>1</v>
      </c>
      <c r="W45" s="8">
        <v>3.8055304347826091</v>
      </c>
      <c r="X45" s="15">
        <v>0.13882021432906244</v>
      </c>
      <c r="Y45" s="15">
        <v>1</v>
      </c>
      <c r="Z45" s="16">
        <v>-0.25448235974552258</v>
      </c>
      <c r="AA45" s="16">
        <v>2.2227161591459321E-2</v>
      </c>
      <c r="AB45" s="16">
        <v>-1.7848970251716278</v>
      </c>
      <c r="AC45" s="16">
        <v>-2.174858634188781</v>
      </c>
      <c r="AD45" s="11">
        <v>743.72022979999997</v>
      </c>
      <c r="AE45" s="11"/>
      <c r="AF45" s="15"/>
      <c r="AG45" s="11"/>
      <c r="AH45" s="24">
        <v>862.3</v>
      </c>
      <c r="AI45" s="16">
        <v>-0.25448235974552258</v>
      </c>
      <c r="AJ45" s="29">
        <v>450</v>
      </c>
      <c r="AK45" s="16">
        <v>2.2227161591459321E-2</v>
      </c>
      <c r="AL45" s="9">
        <v>132.96191517281829</v>
      </c>
      <c r="AM45" s="18">
        <v>-4.9802961523453225E-2</v>
      </c>
      <c r="AN45" s="15">
        <v>0</v>
      </c>
      <c r="AO45" s="9">
        <v>139.93088779354278</v>
      </c>
      <c r="AP45" s="15">
        <v>2.5040290659616507E-2</v>
      </c>
      <c r="AQ45" s="15">
        <v>1</v>
      </c>
      <c r="AR45" s="9">
        <v>148.23612121732046</v>
      </c>
      <c r="AS45" s="15">
        <v>-1.6316140899150358E-2</v>
      </c>
      <c r="AT45" s="15">
        <v>0</v>
      </c>
      <c r="AU45" s="9">
        <v>163.07980592651086</v>
      </c>
      <c r="AV45" s="15">
        <v>0.11704426779516507</v>
      </c>
      <c r="AW45" s="15">
        <v>1</v>
      </c>
      <c r="AX45" s="16">
        <v>-1.4817583447891303</v>
      </c>
      <c r="AY45" s="16">
        <v>-1.2075618692862888</v>
      </c>
      <c r="AZ45" s="16">
        <v>-4.2667661643637782</v>
      </c>
      <c r="BA45" s="16">
        <v>-4.6477310424507419</v>
      </c>
      <c r="BD45" s="15"/>
      <c r="BH45" s="25">
        <v>1555.14</v>
      </c>
      <c r="BI45" s="16">
        <v>-1.4817583447891303</v>
      </c>
      <c r="BJ45" s="24">
        <v>811.57</v>
      </c>
      <c r="BK45" s="16">
        <v>-1.2075618692862888</v>
      </c>
      <c r="BL45" s="7">
        <v>61.615369921761243</v>
      </c>
      <c r="BM45" s="7">
        <f t="shared" si="0"/>
        <v>1.4839389581979789</v>
      </c>
      <c r="BN45" s="7">
        <f t="shared" si="1"/>
        <v>3.7158479009188367E-2</v>
      </c>
      <c r="BO45" s="7">
        <v>94.095217594955756</v>
      </c>
      <c r="BP45" s="7">
        <f t="shared" si="2"/>
        <v>2.2661806517850001</v>
      </c>
      <c r="BQ45" s="7">
        <f t="shared" si="3"/>
        <v>5.6746152336777711E-2</v>
      </c>
      <c r="BR45" s="7">
        <v>31.909232573864887</v>
      </c>
      <c r="BS45" s="7">
        <f t="shared" si="4"/>
        <v>0.76849905149777542</v>
      </c>
      <c r="BT45" s="7">
        <f t="shared" si="5"/>
        <v>1.9243551573265884E-2</v>
      </c>
      <c r="BU45" s="7">
        <v>40.39187010416574</v>
      </c>
      <c r="BV45" s="7">
        <f t="shared" si="6"/>
        <v>0.97279412130697263</v>
      </c>
      <c r="BW45" s="7">
        <f t="shared" si="7"/>
        <v>2.4359189262570986E-2</v>
      </c>
      <c r="BX45" s="7">
        <v>28.610873593235375</v>
      </c>
      <c r="BY45" s="7">
        <f t="shared" si="8"/>
        <v>0.68906167417303665</v>
      </c>
      <c r="BZ45" s="7">
        <f t="shared" si="9"/>
        <v>1.7254404983671146E-2</v>
      </c>
      <c r="CA45" s="7">
        <v>34.051241967999381</v>
      </c>
      <c r="CB45" s="7">
        <f t="shared" si="10"/>
        <v>0.82008701068423162</v>
      </c>
      <c r="CC45" s="7">
        <f t="shared" si="11"/>
        <v>2.0535336580975786E-2</v>
      </c>
      <c r="CD45" s="7">
        <v>89.486281486608846</v>
      </c>
      <c r="CE45" s="7">
        <f t="shared" si="12"/>
        <v>2.1551794542638953</v>
      </c>
      <c r="CF45" s="7">
        <f t="shared" si="13"/>
        <v>5.3966633917036586E-2</v>
      </c>
      <c r="CG45" s="7">
        <v>6.2238095359999912</v>
      </c>
      <c r="CH45" s="7">
        <f t="shared" si="14"/>
        <v>0.14989366209440871</v>
      </c>
      <c r="CI45" s="7">
        <f t="shared" si="15"/>
        <v>3.7534027028370293E-3</v>
      </c>
      <c r="CJ45" s="7">
        <v>32.043130950395593</v>
      </c>
      <c r="CK45" s="7">
        <f t="shared" si="16"/>
        <v>0.77172384780469816</v>
      </c>
      <c r="CL45" s="7">
        <f t="shared" si="17"/>
        <v>1.9324301879885781E-2</v>
      </c>
      <c r="CM45" s="7">
        <v>41.521498968248572</v>
      </c>
      <c r="CN45" s="14">
        <v>39.935406339722299</v>
      </c>
      <c r="CO45" s="14">
        <f t="shared" si="18"/>
        <v>1.0397164514875274</v>
      </c>
      <c r="DF45" s="7"/>
      <c r="DG45" s="7"/>
      <c r="DH45" s="7"/>
      <c r="DI45" s="7"/>
      <c r="DJ45" s="7"/>
      <c r="DK45" s="7"/>
      <c r="DL45" s="7"/>
      <c r="DM45" s="7"/>
      <c r="DN45" s="7"/>
    </row>
    <row r="46" spans="1:118">
      <c r="A46" s="5">
        <v>45</v>
      </c>
      <c r="B46" s="6">
        <v>37712</v>
      </c>
      <c r="C46" s="7">
        <v>1.0926834538557584</v>
      </c>
      <c r="D46" s="7">
        <v>1.1374851964830679</v>
      </c>
      <c r="E46" s="7">
        <v>1.1375858066358768</v>
      </c>
      <c r="F46" s="7">
        <v>0.76694984112244402</v>
      </c>
      <c r="G46" s="7">
        <v>0.79201770880523714</v>
      </c>
      <c r="H46" s="7">
        <v>0.55708862607679599</v>
      </c>
      <c r="I46" s="7">
        <v>2.3018347569617292</v>
      </c>
      <c r="J46" s="7">
        <v>0</v>
      </c>
      <c r="K46" s="7">
        <v>1.0166980513397039</v>
      </c>
      <c r="L46" s="7">
        <v>0.98396986969886413</v>
      </c>
      <c r="M46" s="7">
        <v>0.97</v>
      </c>
      <c r="N46" s="8">
        <v>3.1182699999999999</v>
      </c>
      <c r="O46" s="15">
        <v>-9.5232983065911339E-2</v>
      </c>
      <c r="P46" s="15">
        <v>0</v>
      </c>
      <c r="Q46" s="8">
        <v>3.4464894736842098</v>
      </c>
      <c r="R46" s="15">
        <v>-4.00700004082577E-2</v>
      </c>
      <c r="S46" s="15">
        <v>0</v>
      </c>
      <c r="T46" s="8">
        <v>3.4379545454545455</v>
      </c>
      <c r="U46" s="15">
        <v>-5.1734523995310318E-2</v>
      </c>
      <c r="V46" s="15">
        <v>0</v>
      </c>
      <c r="W46" s="8">
        <v>3.5759999999999996</v>
      </c>
      <c r="X46" s="15">
        <v>-6.0314964948039229E-2</v>
      </c>
      <c r="Y46" s="15">
        <v>0</v>
      </c>
      <c r="Z46" s="16">
        <v>0.90455757856895413</v>
      </c>
      <c r="AA46" s="16">
        <v>4.0222222222222381</v>
      </c>
      <c r="AB46" s="16">
        <v>0.71062441752096639</v>
      </c>
      <c r="AC46" s="16">
        <v>2.2232103156949456E-2</v>
      </c>
      <c r="AD46" s="11">
        <v>749.09882649999997</v>
      </c>
      <c r="AE46" s="11"/>
      <c r="AF46" s="15"/>
      <c r="AG46" s="11"/>
      <c r="AH46" s="24">
        <v>870.1</v>
      </c>
      <c r="AI46" s="16">
        <v>0.90455757856895413</v>
      </c>
      <c r="AJ46" s="29">
        <v>468.1</v>
      </c>
      <c r="AK46" s="16">
        <v>4.0222222222222381</v>
      </c>
      <c r="AL46" s="9">
        <v>118.04885863935833</v>
      </c>
      <c r="AM46" s="18">
        <v>-0.11216036196588033</v>
      </c>
      <c r="AN46" s="15">
        <v>0</v>
      </c>
      <c r="AO46" s="9">
        <v>132.96191517281829</v>
      </c>
      <c r="AP46" s="15">
        <v>-4.9802961523453225E-2</v>
      </c>
      <c r="AQ46" s="15">
        <v>0</v>
      </c>
      <c r="AR46" s="9">
        <v>136.51257327992136</v>
      </c>
      <c r="AS46" s="15">
        <v>-7.9086985284861203E-2</v>
      </c>
      <c r="AT46" s="15">
        <v>0</v>
      </c>
      <c r="AU46" s="9">
        <v>150.69488011404175</v>
      </c>
      <c r="AV46" s="15">
        <v>-7.5943957267463127E-2</v>
      </c>
      <c r="AW46" s="15">
        <v>0</v>
      </c>
      <c r="AX46" s="16">
        <v>-0.45912265133686292</v>
      </c>
      <c r="AY46" s="16">
        <v>2.6159172961050636</v>
      </c>
      <c r="AZ46" s="16">
        <v>-0.77006248507022201</v>
      </c>
      <c r="BA46" s="16">
        <v>-1.4480061423292834</v>
      </c>
      <c r="BD46" s="15"/>
      <c r="BH46" s="25">
        <v>1548</v>
      </c>
      <c r="BI46" s="16">
        <v>-0.45912265133686292</v>
      </c>
      <c r="BJ46" s="24">
        <v>832.8</v>
      </c>
      <c r="BK46" s="16">
        <v>2.6159172961050636</v>
      </c>
      <c r="BL46" s="7">
        <v>63.381314327784111</v>
      </c>
      <c r="BM46" s="7">
        <f t="shared" si="0"/>
        <v>1.4769369705656497</v>
      </c>
      <c r="BN46" s="7">
        <f t="shared" si="1"/>
        <v>3.5767438723935153E-2</v>
      </c>
      <c r="BO46" s="7">
        <v>96.303021962179997</v>
      </c>
      <c r="BP46" s="7">
        <f t="shared" si="2"/>
        <v>2.2440918908301852</v>
      </c>
      <c r="BQ46" s="7">
        <f t="shared" si="3"/>
        <v>5.4345866340801061E-2</v>
      </c>
      <c r="BR46" s="7">
        <v>33.409813281267489</v>
      </c>
      <c r="BS46" s="7">
        <f t="shared" si="4"/>
        <v>0.77852895507356934</v>
      </c>
      <c r="BT46" s="7">
        <f t="shared" si="5"/>
        <v>1.8853876130366258E-2</v>
      </c>
      <c r="BU46" s="7">
        <v>41.468605328878461</v>
      </c>
      <c r="BV46" s="7">
        <f t="shared" si="6"/>
        <v>0.96631818032792072</v>
      </c>
      <c r="BW46" s="7">
        <f t="shared" si="7"/>
        <v>2.3401625791428529E-2</v>
      </c>
      <c r="BX46" s="7">
        <v>29.629494487542928</v>
      </c>
      <c r="BY46" s="7">
        <f t="shared" si="8"/>
        <v>0.69043844060267545</v>
      </c>
      <c r="BZ46" s="7">
        <f t="shared" si="9"/>
        <v>1.6720560937307675E-2</v>
      </c>
      <c r="CA46" s="7">
        <v>34.798026190117781</v>
      </c>
      <c r="CB46" s="7">
        <f t="shared" si="10"/>
        <v>0.81087765263282308</v>
      </c>
      <c r="CC46" s="7">
        <f t="shared" si="11"/>
        <v>1.9637274529085053E-2</v>
      </c>
      <c r="CD46" s="7">
        <v>93.847942573541943</v>
      </c>
      <c r="CE46" s="7">
        <f t="shared" si="12"/>
        <v>2.1868826399143559</v>
      </c>
      <c r="CF46" s="7">
        <f t="shared" si="13"/>
        <v>5.2960412244008784E-2</v>
      </c>
      <c r="CG46" s="7">
        <v>6.2238095359999912</v>
      </c>
      <c r="CH46" s="7">
        <f t="shared" si="14"/>
        <v>0.14502972207138196</v>
      </c>
      <c r="CI46" s="7">
        <f t="shared" si="15"/>
        <v>3.5122295674884546E-3</v>
      </c>
      <c r="CJ46" s="7">
        <v>33.385610889696203</v>
      </c>
      <c r="CK46" s="7">
        <f t="shared" si="16"/>
        <v>0.77796498117579127</v>
      </c>
      <c r="CL46" s="7">
        <f t="shared" si="17"/>
        <v>1.8840218200317321E-2</v>
      </c>
      <c r="CM46" s="7">
        <v>42.914027877242319</v>
      </c>
      <c r="CN46" s="14">
        <v>41.292779781217618</v>
      </c>
      <c r="CO46" s="14">
        <f t="shared" si="18"/>
        <v>1.0392622658153456</v>
      </c>
      <c r="DF46" s="7"/>
      <c r="DG46" s="7"/>
      <c r="DH46" s="7"/>
      <c r="DI46" s="7"/>
      <c r="DJ46" s="7"/>
      <c r="DK46" s="7"/>
      <c r="DL46" s="7"/>
      <c r="DM46" s="7"/>
      <c r="DN46" s="7"/>
    </row>
    <row r="47" spans="1:118">
      <c r="A47" s="5">
        <v>46</v>
      </c>
      <c r="B47" s="6">
        <v>37742</v>
      </c>
      <c r="C47" s="7">
        <v>1.2777081084396347</v>
      </c>
      <c r="D47" s="7">
        <v>-3.4330751606091336</v>
      </c>
      <c r="E47" s="7">
        <v>0.82778769345981384</v>
      </c>
      <c r="F47" s="7">
        <v>-0.49983506073777439</v>
      </c>
      <c r="G47" s="7">
        <v>0.77231567297932902</v>
      </c>
      <c r="H47" s="7">
        <v>0.70762138330737745</v>
      </c>
      <c r="I47" s="7">
        <v>2.7270620194125739</v>
      </c>
      <c r="J47" s="7">
        <v>0</v>
      </c>
      <c r="K47" s="7">
        <v>0.82897940074906362</v>
      </c>
      <c r="L47" s="7">
        <v>0.65496369539932431</v>
      </c>
      <c r="M47" s="7">
        <v>0.61</v>
      </c>
      <c r="N47" s="8">
        <v>2.955342857142857</v>
      </c>
      <c r="O47" s="15">
        <v>-5.2249209612106329E-2</v>
      </c>
      <c r="P47" s="15">
        <v>0</v>
      </c>
      <c r="Q47" s="8">
        <v>3.1182699999999999</v>
      </c>
      <c r="R47" s="15">
        <v>-9.5232983065911339E-2</v>
      </c>
      <c r="S47" s="15">
        <v>0</v>
      </c>
      <c r="T47" s="8">
        <v>3.5903549999999997</v>
      </c>
      <c r="U47" s="15">
        <v>4.4328816024327367E-2</v>
      </c>
      <c r="V47" s="15">
        <v>1</v>
      </c>
      <c r="W47" s="8">
        <v>3.6255190476190475</v>
      </c>
      <c r="X47" s="15">
        <v>1.3847608394588429E-2</v>
      </c>
      <c r="Y47" s="15">
        <v>1</v>
      </c>
      <c r="Z47" s="16">
        <v>-0.99988507068153876</v>
      </c>
      <c r="AA47" s="16">
        <v>2.2217474898525991</v>
      </c>
      <c r="AB47" s="16">
        <v>-0.25448235974552258</v>
      </c>
      <c r="AC47" s="16">
        <v>2.2227161591459321E-2</v>
      </c>
      <c r="AD47" s="11">
        <v>735.30693709999991</v>
      </c>
      <c r="AE47" s="11"/>
      <c r="AF47" s="15"/>
      <c r="AG47" s="11"/>
      <c r="AH47" s="24">
        <v>861.4</v>
      </c>
      <c r="AI47" s="16">
        <v>-0.99988507068153876</v>
      </c>
      <c r="AJ47" s="29">
        <v>478.5</v>
      </c>
      <c r="AK47" s="16">
        <v>2.2217474898525991</v>
      </c>
      <c r="AL47" s="9">
        <v>110.0356669943433</v>
      </c>
      <c r="AM47" s="18">
        <v>-6.7880297508809376E-2</v>
      </c>
      <c r="AN47" s="15">
        <v>0</v>
      </c>
      <c r="AO47" s="9">
        <v>118.04885863935833</v>
      </c>
      <c r="AP47" s="15">
        <v>-0.11216036196588033</v>
      </c>
      <c r="AQ47" s="15">
        <v>0</v>
      </c>
      <c r="AR47" s="9">
        <v>139.93088779354278</v>
      </c>
      <c r="AS47" s="15">
        <v>2.5040290659616507E-2</v>
      </c>
      <c r="AT47" s="15">
        <v>1</v>
      </c>
      <c r="AU47" s="9">
        <v>148.23612121732046</v>
      </c>
      <c r="AV47" s="15">
        <v>-1.6316140899150358E-2</v>
      </c>
      <c r="AW47" s="15">
        <v>0</v>
      </c>
      <c r="AX47" s="16">
        <v>-2.0135658914728682</v>
      </c>
      <c r="AY47" s="16">
        <v>1.1743515850144215</v>
      </c>
      <c r="AZ47" s="16">
        <v>-1.4817583447891303</v>
      </c>
      <c r="BA47" s="16">
        <v>-1.2075618692862888</v>
      </c>
      <c r="BD47" s="15"/>
      <c r="BH47" s="25">
        <v>1516.83</v>
      </c>
      <c r="BI47" s="16">
        <v>-2.0135658914728682</v>
      </c>
      <c r="BJ47" s="24">
        <v>842.58</v>
      </c>
      <c r="BK47" s="16">
        <v>1.1743515850144215</v>
      </c>
      <c r="BL47" s="7">
        <v>65.468850628625461</v>
      </c>
      <c r="BM47" s="7">
        <f t="shared" si="0"/>
        <v>1.4930161175492282</v>
      </c>
      <c r="BN47" s="7">
        <f t="shared" si="1"/>
        <v>3.5417576949436057E-2</v>
      </c>
      <c r="BO47" s="7">
        <v>89.563791675671325</v>
      </c>
      <c r="BP47" s="7">
        <f t="shared" si="2"/>
        <v>2.0425008723481572</v>
      </c>
      <c r="BQ47" s="7">
        <f t="shared" si="3"/>
        <v>4.8452545799992607E-2</v>
      </c>
      <c r="BR47" s="7">
        <v>34.514163297477538</v>
      </c>
      <c r="BS47" s="7">
        <f t="shared" si="4"/>
        <v>0.78709495572431865</v>
      </c>
      <c r="BT47" s="7">
        <f t="shared" si="5"/>
        <v>1.8671597602468514E-2</v>
      </c>
      <c r="BU47" s="7">
        <v>40.76149563950797</v>
      </c>
      <c r="BV47" s="7">
        <f t="shared" si="6"/>
        <v>0.92956527235241782</v>
      </c>
      <c r="BW47" s="7">
        <f t="shared" si="7"/>
        <v>2.2051302176903455E-2</v>
      </c>
      <c r="BX47" s="7">
        <v>30.630643390274102</v>
      </c>
      <c r="BY47" s="7">
        <f t="shared" si="8"/>
        <v>0.69853134480699419</v>
      </c>
      <c r="BZ47" s="7">
        <f t="shared" si="9"/>
        <v>1.6570676877156364E-2</v>
      </c>
      <c r="CA47" s="7">
        <v>35.751885847715336</v>
      </c>
      <c r="CB47" s="7">
        <f t="shared" si="10"/>
        <v>0.81532119917926604</v>
      </c>
      <c r="CC47" s="7">
        <f t="shared" si="11"/>
        <v>1.93411852497875E-2</v>
      </c>
      <c r="CD47" s="7">
        <v>99.134296190877706</v>
      </c>
      <c r="CE47" s="7">
        <f t="shared" si="12"/>
        <v>2.2607560785581335</v>
      </c>
      <c r="CF47" s="7">
        <f t="shared" si="13"/>
        <v>5.3630032144376956E-2</v>
      </c>
      <c r="CG47" s="7">
        <v>6.2238095359999912</v>
      </c>
      <c r="CH47" s="7">
        <f t="shared" si="14"/>
        <v>0.14193387940343111</v>
      </c>
      <c r="CI47" s="7">
        <f t="shared" si="15"/>
        <v>3.3669791212667518E-3</v>
      </c>
      <c r="CJ47" s="7">
        <v>34.491350127535078</v>
      </c>
      <c r="CK47" s="7">
        <f t="shared" si="16"/>
        <v>0.78657470173956956</v>
      </c>
      <c r="CL47" s="7">
        <f t="shared" si="17"/>
        <v>1.865925605081243E-2</v>
      </c>
      <c r="CM47" s="7">
        <v>43.850062875471131</v>
      </c>
      <c r="CN47" s="14">
        <v>42.154665737883043</v>
      </c>
      <c r="CO47" s="14">
        <f t="shared" si="18"/>
        <v>1.040218493206186</v>
      </c>
      <c r="DF47" s="7"/>
      <c r="DG47" s="7"/>
      <c r="DH47" s="7"/>
      <c r="DI47" s="7"/>
      <c r="DJ47" s="7"/>
      <c r="DK47" s="7"/>
      <c r="DL47" s="7"/>
      <c r="DM47" s="7"/>
      <c r="DN47" s="7"/>
    </row>
    <row r="48" spans="1:118">
      <c r="A48" s="5">
        <v>47</v>
      </c>
      <c r="B48" s="6">
        <v>37773</v>
      </c>
      <c r="C48" s="7">
        <v>3.2265008837684128E-2</v>
      </c>
      <c r="D48" s="7">
        <v>-5.9064087235161988</v>
      </c>
      <c r="E48" s="7">
        <v>0.9276424695312091</v>
      </c>
      <c r="F48" s="7">
        <v>-1.0387812835246479</v>
      </c>
      <c r="G48" s="7">
        <v>0.47550930543334147</v>
      </c>
      <c r="H48" s="7">
        <v>0.82421817813265186</v>
      </c>
      <c r="I48" s="7">
        <v>-1.7799669066347668</v>
      </c>
      <c r="J48" s="7">
        <v>0</v>
      </c>
      <c r="K48" s="7">
        <v>0.77020834306538166</v>
      </c>
      <c r="L48" s="7">
        <v>-0.13456392825569319</v>
      </c>
      <c r="M48" s="7">
        <v>-0.15</v>
      </c>
      <c r="N48" s="8">
        <v>2.8828049999999998</v>
      </c>
      <c r="O48" s="15">
        <v>-2.454465036689002E-2</v>
      </c>
      <c r="P48" s="15">
        <v>0</v>
      </c>
      <c r="Q48" s="8">
        <v>2.955342857142857</v>
      </c>
      <c r="R48" s="15">
        <v>-5.2249209612106329E-2</v>
      </c>
      <c r="S48" s="15">
        <v>0</v>
      </c>
      <c r="T48" s="8">
        <v>3.4464894736842098</v>
      </c>
      <c r="U48" s="15">
        <v>-4.00700004082577E-2</v>
      </c>
      <c r="V48" s="15">
        <v>0</v>
      </c>
      <c r="W48" s="8">
        <v>3.4379545454545455</v>
      </c>
      <c r="X48" s="15">
        <v>-5.1734523995310318E-2</v>
      </c>
      <c r="Y48" s="15">
        <v>0</v>
      </c>
      <c r="Z48" s="16">
        <v>0.39470629208264718</v>
      </c>
      <c r="AA48" s="16">
        <v>2.089864158829613E-2</v>
      </c>
      <c r="AB48" s="16">
        <v>0.90455757856895413</v>
      </c>
      <c r="AC48" s="16">
        <v>4.0222222222222381</v>
      </c>
      <c r="AD48" s="11">
        <v>758.31074020000005</v>
      </c>
      <c r="AE48" s="11"/>
      <c r="AF48" s="15"/>
      <c r="AG48" s="11"/>
      <c r="AH48" s="24">
        <v>864.8</v>
      </c>
      <c r="AI48" s="16">
        <v>0.39470629208264718</v>
      </c>
      <c r="AJ48" s="29">
        <v>478.6</v>
      </c>
      <c r="AK48" s="16">
        <v>2.089864158829613E-2</v>
      </c>
      <c r="AL48" s="9">
        <v>106.41364511350298</v>
      </c>
      <c r="AM48" s="18">
        <v>-3.2916798523396268E-2</v>
      </c>
      <c r="AN48" s="15">
        <v>0</v>
      </c>
      <c r="AO48" s="9">
        <v>110.0356669943433</v>
      </c>
      <c r="AP48" s="15">
        <v>-6.7880297508809376E-2</v>
      </c>
      <c r="AQ48" s="15">
        <v>0</v>
      </c>
      <c r="AR48" s="9">
        <v>132.96191517281829</v>
      </c>
      <c r="AS48" s="15">
        <v>-4.9802961523453225E-2</v>
      </c>
      <c r="AT48" s="15">
        <v>0</v>
      </c>
      <c r="AU48" s="9">
        <v>136.51257327992136</v>
      </c>
      <c r="AV48" s="15">
        <v>-7.9086985284861203E-2</v>
      </c>
      <c r="AW48" s="15">
        <v>0</v>
      </c>
      <c r="AX48" s="16">
        <v>0.39819887528595999</v>
      </c>
      <c r="AY48" s="16">
        <v>2.4923449405389597E-2</v>
      </c>
      <c r="AZ48" s="16">
        <v>-0.45912265133686292</v>
      </c>
      <c r="BA48" s="16">
        <v>2.6159172961050636</v>
      </c>
      <c r="BD48" s="15"/>
      <c r="BH48" s="25">
        <v>1522.87</v>
      </c>
      <c r="BI48" s="16">
        <v>0.39819887528595999</v>
      </c>
      <c r="BJ48" s="24">
        <v>842.79</v>
      </c>
      <c r="BK48" s="16">
        <v>2.4923449405389597E-2</v>
      </c>
      <c r="BL48" s="7">
        <v>65.522239167904402</v>
      </c>
      <c r="BM48" s="7">
        <f t="shared" si="0"/>
        <v>1.5008589855846577</v>
      </c>
      <c r="BN48" s="7">
        <f t="shared" si="1"/>
        <v>3.5784637094539093E-2</v>
      </c>
      <c r="BO48" s="7">
        <v>78.367379347511388</v>
      </c>
      <c r="BP48" s="7">
        <f t="shared" si="2"/>
        <v>1.7950910555579505</v>
      </c>
      <c r="BQ48" s="7">
        <f t="shared" si="3"/>
        <v>4.2799944959366752E-2</v>
      </c>
      <c r="BR48" s="7">
        <v>35.761973803759496</v>
      </c>
      <c r="BS48" s="7">
        <f t="shared" si="4"/>
        <v>0.81916736068915119</v>
      </c>
      <c r="BT48" s="7">
        <f t="shared" si="5"/>
        <v>1.9531219790467926E-2</v>
      </c>
      <c r="BU48" s="7">
        <v>39.299291568395404</v>
      </c>
      <c r="BV48" s="7">
        <f t="shared" si="6"/>
        <v>0.90019351637832712</v>
      </c>
      <c r="BW48" s="7">
        <f t="shared" si="7"/>
        <v>2.1463107865464719E-2</v>
      </c>
      <c r="BX48" s="7">
        <v>31.251804255342307</v>
      </c>
      <c r="BY48" s="7">
        <f t="shared" si="8"/>
        <v>0.71585696441429314</v>
      </c>
      <c r="BZ48" s="7">
        <f t="shared" si="9"/>
        <v>1.7068013670308219E-2</v>
      </c>
      <c r="CA48" s="7">
        <v>36.8707775680301</v>
      </c>
      <c r="CB48" s="7">
        <f t="shared" si="10"/>
        <v>0.84456573098280274</v>
      </c>
      <c r="CC48" s="7">
        <f t="shared" si="11"/>
        <v>2.0136787317118002E-2</v>
      </c>
      <c r="CD48" s="7">
        <v>95.589771618920011</v>
      </c>
      <c r="CE48" s="7">
        <f t="shared" si="12"/>
        <v>2.1895889012065015</v>
      </c>
      <c r="CF48" s="7">
        <f t="shared" si="13"/>
        <v>5.2205866752620136E-2</v>
      </c>
      <c r="CG48" s="7">
        <v>6.2238095359999912</v>
      </c>
      <c r="CH48" s="7">
        <f t="shared" si="14"/>
        <v>0.14256320579545634</v>
      </c>
      <c r="CI48" s="7">
        <f t="shared" si="15"/>
        <v>3.3991018686123841E-3</v>
      </c>
      <c r="CJ48" s="7">
        <v>35.527213726918625</v>
      </c>
      <c r="CK48" s="7">
        <f t="shared" si="16"/>
        <v>0.81378992281068874</v>
      </c>
      <c r="CL48" s="7">
        <f t="shared" si="17"/>
        <v>1.940300677057236E-2</v>
      </c>
      <c r="CM48" s="7">
        <v>43.656492580067606</v>
      </c>
      <c r="CN48" s="14">
        <v>41.941433739276235</v>
      </c>
      <c r="CO48" s="14">
        <f t="shared" si="18"/>
        <v>1.0408917551901735</v>
      </c>
      <c r="DF48" s="7"/>
      <c r="DG48" s="7"/>
      <c r="DH48" s="7"/>
      <c r="DI48" s="7"/>
      <c r="DJ48" s="7"/>
      <c r="DK48" s="7"/>
      <c r="DL48" s="7"/>
      <c r="DM48" s="7"/>
      <c r="DN48" s="7"/>
    </row>
    <row r="49" spans="1:118">
      <c r="A49" s="5">
        <v>48</v>
      </c>
      <c r="B49" s="6">
        <v>37803</v>
      </c>
      <c r="C49" s="7">
        <v>-0.82032900380226703</v>
      </c>
      <c r="D49" s="7">
        <v>-2.7462027456202964</v>
      </c>
      <c r="E49" s="7">
        <v>0.10317654616498473</v>
      </c>
      <c r="F49" s="7">
        <v>0.99008145230246036</v>
      </c>
      <c r="G49" s="7">
        <v>0.52668028167188741</v>
      </c>
      <c r="H49" s="7">
        <v>0.58502397573430009</v>
      </c>
      <c r="I49" s="7">
        <v>-0.30182143440000697</v>
      </c>
      <c r="J49" s="7">
        <v>0</v>
      </c>
      <c r="K49" s="7">
        <v>0.25715588262520406</v>
      </c>
      <c r="L49" s="7">
        <v>0.22016968118774294</v>
      </c>
      <c r="M49" s="7">
        <v>0.2</v>
      </c>
      <c r="N49" s="8">
        <v>2.8794304347826083</v>
      </c>
      <c r="O49" s="15">
        <v>-1.1705839338392865E-3</v>
      </c>
      <c r="P49" s="15">
        <v>0</v>
      </c>
      <c r="Q49" s="8">
        <v>2.8828049999999998</v>
      </c>
      <c r="R49" s="15">
        <v>-2.454465036689002E-2</v>
      </c>
      <c r="S49" s="15">
        <v>0</v>
      </c>
      <c r="T49" s="8">
        <v>3.1182699999999999</v>
      </c>
      <c r="U49" s="15">
        <v>-9.5232983065911339E-2</v>
      </c>
      <c r="V49" s="15">
        <v>0</v>
      </c>
      <c r="W49" s="8">
        <v>3.5903549999999997</v>
      </c>
      <c r="X49" s="15">
        <v>4.4328816024327367E-2</v>
      </c>
      <c r="Y49" s="15">
        <v>1</v>
      </c>
      <c r="Z49" s="16">
        <v>-1.0522664199814846</v>
      </c>
      <c r="AA49" s="16">
        <v>0.27162557459254888</v>
      </c>
      <c r="AB49" s="16">
        <v>-0.99988507068153876</v>
      </c>
      <c r="AC49" s="16">
        <v>2.2217474898525991</v>
      </c>
      <c r="AD49" s="11">
        <v>759.87766439999996</v>
      </c>
      <c r="AE49" s="11"/>
      <c r="AF49" s="15"/>
      <c r="AG49" s="11"/>
      <c r="AH49" s="24">
        <v>855.7</v>
      </c>
      <c r="AI49" s="16">
        <v>-1.0522664199814846</v>
      </c>
      <c r="AJ49" s="29">
        <v>479.9</v>
      </c>
      <c r="AK49" s="16">
        <v>0.27162557459254888</v>
      </c>
      <c r="AL49" s="9">
        <v>106.58403304688642</v>
      </c>
      <c r="AM49" s="18">
        <v>1.6011850097013792E-3</v>
      </c>
      <c r="AN49" s="15">
        <v>1</v>
      </c>
      <c r="AO49" s="9">
        <v>106.41364511350298</v>
      </c>
      <c r="AP49" s="15">
        <v>-3.2916798523396268E-2</v>
      </c>
      <c r="AQ49" s="15">
        <v>0</v>
      </c>
      <c r="AR49" s="9">
        <v>118.04885863935833</v>
      </c>
      <c r="AS49" s="15">
        <v>-0.11216036196588033</v>
      </c>
      <c r="AT49" s="15">
        <v>0</v>
      </c>
      <c r="AU49" s="9">
        <v>139.93088779354278</v>
      </c>
      <c r="AV49" s="15">
        <v>2.5040290659616507E-2</v>
      </c>
      <c r="AW49" s="15">
        <v>1</v>
      </c>
      <c r="AX49" s="16">
        <v>-1.0900470821540886</v>
      </c>
      <c r="AY49" s="16">
        <v>0.2337474341176371</v>
      </c>
      <c r="AZ49" s="16">
        <v>-2.0135658914728682</v>
      </c>
      <c r="BA49" s="16">
        <v>1.1743515850144215</v>
      </c>
      <c r="BD49" s="15"/>
      <c r="BH49" s="25">
        <v>1506.27</v>
      </c>
      <c r="BI49" s="16">
        <v>-1.0900470821540886</v>
      </c>
      <c r="BJ49" s="24">
        <v>844.76</v>
      </c>
      <c r="BK49" s="16">
        <v>0.2337474341176371</v>
      </c>
      <c r="BL49" s="7">
        <v>64.164412232267125</v>
      </c>
      <c r="BM49" s="7">
        <f t="shared" si="0"/>
        <v>1.4591847803337772</v>
      </c>
      <c r="BN49" s="7">
        <f t="shared" si="1"/>
        <v>3.4557106911078814E-2</v>
      </c>
      <c r="BO49" s="7">
        <v>73.469049478579066</v>
      </c>
      <c r="BP49" s="7">
        <f t="shared" si="2"/>
        <v>1.670784709079286</v>
      </c>
      <c r="BQ49" s="7">
        <f t="shared" si="3"/>
        <v>3.9568316909008333E-2</v>
      </c>
      <c r="BR49" s="7">
        <v>35.902048319335634</v>
      </c>
      <c r="BS49" s="7">
        <f t="shared" si="4"/>
        <v>0.81646072437701822</v>
      </c>
      <c r="BT49" s="7">
        <f t="shared" si="5"/>
        <v>1.9335810598668401E-2</v>
      </c>
      <c r="BU49" s="7">
        <v>40.6784680174028</v>
      </c>
      <c r="BV49" s="7">
        <f t="shared" si="6"/>
        <v>0.92508291361607331</v>
      </c>
      <c r="BW49" s="7">
        <f t="shared" si="7"/>
        <v>2.1908252867145761E-2</v>
      </c>
      <c r="BX49" s="7">
        <v>31.943081627693772</v>
      </c>
      <c r="BY49" s="7">
        <f t="shared" si="8"/>
        <v>0.72642851273015308</v>
      </c>
      <c r="BZ49" s="7">
        <f t="shared" si="9"/>
        <v>1.7203625007608494E-2</v>
      </c>
      <c r="CA49" s="7">
        <v>37.671504432577031</v>
      </c>
      <c r="CB49" s="7">
        <f t="shared" si="10"/>
        <v>0.85670052927952434</v>
      </c>
      <c r="CC49" s="7">
        <f t="shared" si="11"/>
        <v>2.028878876760104E-2</v>
      </c>
      <c r="CD49" s="7">
        <v>94.999439764680105</v>
      </c>
      <c r="CE49" s="7">
        <f t="shared" si="12"/>
        <v>2.1604146570074287</v>
      </c>
      <c r="CF49" s="7">
        <f t="shared" si="13"/>
        <v>5.1163965853173177E-2</v>
      </c>
      <c r="CG49" s="7">
        <v>6.2238095359999912</v>
      </c>
      <c r="CH49" s="7">
        <f t="shared" si="14"/>
        <v>0.14153777514166019</v>
      </c>
      <c r="CI49" s="7">
        <f t="shared" si="15"/>
        <v>3.3519648049013884E-3</v>
      </c>
      <c r="CJ49" s="7">
        <v>35.875729929575442</v>
      </c>
      <c r="CK49" s="7">
        <f t="shared" si="16"/>
        <v>0.81586220890021544</v>
      </c>
      <c r="CL49" s="7">
        <f t="shared" si="17"/>
        <v>1.9321636270921452E-2</v>
      </c>
      <c r="CM49" s="7">
        <v>43.972780621786647</v>
      </c>
      <c r="CN49" s="14">
        <v>42.225316606754795</v>
      </c>
      <c r="CO49" s="14">
        <f t="shared" si="18"/>
        <v>1.0413842726463372</v>
      </c>
      <c r="DF49" s="7"/>
      <c r="DG49" s="7"/>
      <c r="DH49" s="7"/>
      <c r="DI49" s="7"/>
      <c r="DJ49" s="7"/>
      <c r="DK49" s="7"/>
      <c r="DL49" s="7"/>
      <c r="DM49" s="7"/>
      <c r="DN49" s="7"/>
    </row>
    <row r="50" spans="1:118">
      <c r="A50" s="5">
        <v>49</v>
      </c>
      <c r="B50" s="6">
        <v>37834</v>
      </c>
      <c r="C50" s="7">
        <v>-0.17556129032264556</v>
      </c>
      <c r="D50" s="7">
        <v>-2.9790893580720845</v>
      </c>
      <c r="E50" s="7">
        <v>0.15016499585964738</v>
      </c>
      <c r="F50" s="7">
        <v>0.33711564492395762</v>
      </c>
      <c r="G50" s="7">
        <v>0.67332852262971254</v>
      </c>
      <c r="H50" s="7">
        <v>0.50898177980225334</v>
      </c>
      <c r="I50" s="7">
        <v>1.1068132270192432</v>
      </c>
      <c r="J50" s="7">
        <v>0</v>
      </c>
      <c r="K50" s="7">
        <v>0.37409141376758548</v>
      </c>
      <c r="L50" s="7">
        <v>0.3515098939604222</v>
      </c>
      <c r="M50" s="7">
        <v>0.34</v>
      </c>
      <c r="N50" s="8">
        <v>3.0021428571428572</v>
      </c>
      <c r="O50" s="15">
        <v>4.2616908148890076E-2</v>
      </c>
      <c r="P50" s="15">
        <v>1</v>
      </c>
      <c r="Q50" s="8">
        <v>2.8794304347826083</v>
      </c>
      <c r="R50" s="15">
        <v>-1.1705839338392865E-3</v>
      </c>
      <c r="S50" s="15">
        <v>0</v>
      </c>
      <c r="T50" s="8">
        <v>2.955342857142857</v>
      </c>
      <c r="U50" s="15">
        <v>-5.2249209612106329E-2</v>
      </c>
      <c r="V50" s="15">
        <v>0</v>
      </c>
      <c r="W50" s="8">
        <v>3.4464894736842098</v>
      </c>
      <c r="X50" s="15">
        <v>-4.00700004082577E-2</v>
      </c>
      <c r="Y50" s="15">
        <v>0</v>
      </c>
      <c r="Z50" s="16">
        <v>1.4140469790814514</v>
      </c>
      <c r="AA50" s="16">
        <v>1.812877682850611</v>
      </c>
      <c r="AB50" s="16">
        <v>0.39470629208264718</v>
      </c>
      <c r="AC50" s="16">
        <v>2.089864158829613E-2</v>
      </c>
      <c r="AD50" s="11">
        <v>753.30448679999995</v>
      </c>
      <c r="AE50" s="11"/>
      <c r="AF50" s="15"/>
      <c r="AG50" s="11"/>
      <c r="AH50" s="24">
        <v>867.8</v>
      </c>
      <c r="AI50" s="16">
        <v>1.4140469790814514</v>
      </c>
      <c r="AJ50" s="29">
        <v>488.6</v>
      </c>
      <c r="AK50" s="16">
        <v>1.812877682850611</v>
      </c>
      <c r="AL50" s="9">
        <v>110.82916239222575</v>
      </c>
      <c r="AM50" s="18">
        <v>3.9828942703565351E-2</v>
      </c>
      <c r="AN50" s="15">
        <v>1</v>
      </c>
      <c r="AO50" s="9">
        <v>106.58403304688642</v>
      </c>
      <c r="AP50" s="15">
        <v>1.6011850097013792E-3</v>
      </c>
      <c r="AQ50" s="15">
        <v>1</v>
      </c>
      <c r="AR50" s="9">
        <v>110.0356669943433</v>
      </c>
      <c r="AS50" s="15">
        <v>-6.7880297508809376E-2</v>
      </c>
      <c r="AT50" s="15">
        <v>0</v>
      </c>
      <c r="AU50" s="9">
        <v>132.96191517281829</v>
      </c>
      <c r="AV50" s="15">
        <v>-4.9802961523453225E-2</v>
      </c>
      <c r="AW50" s="15">
        <v>0</v>
      </c>
      <c r="AX50" s="16">
        <v>1.192349313204133</v>
      </c>
      <c r="AY50" s="16">
        <v>1.5898006534400322</v>
      </c>
      <c r="AZ50" s="16">
        <v>0.39819887528595999</v>
      </c>
      <c r="BA50" s="16">
        <v>2.4923449405389597E-2</v>
      </c>
      <c r="BD50" s="15"/>
      <c r="BH50" s="25">
        <v>1524.23</v>
      </c>
      <c r="BI50" s="16">
        <v>1.192349313204133</v>
      </c>
      <c r="BJ50" s="24">
        <v>858.19</v>
      </c>
      <c r="BK50" s="16">
        <v>1.5898006534400322</v>
      </c>
      <c r="BL50" s="7">
        <v>63.876203071901557</v>
      </c>
      <c r="BM50" s="7">
        <f t="shared" si="0"/>
        <v>1.4361025492726076</v>
      </c>
      <c r="BN50" s="7">
        <f t="shared" si="1"/>
        <v>3.3625383270373316E-2</v>
      </c>
      <c r="BO50" s="7">
        <v>68.301251486013911</v>
      </c>
      <c r="BP50" s="7">
        <f t="shared" si="2"/>
        <v>1.5355891029897755</v>
      </c>
      <c r="BQ50" s="7">
        <f t="shared" si="3"/>
        <v>3.5954794565327672E-2</v>
      </c>
      <c r="BR50" s="7">
        <v>36.106125624567539</v>
      </c>
      <c r="BS50" s="7">
        <f t="shared" si="4"/>
        <v>0.81175925556238382</v>
      </c>
      <c r="BT50" s="7">
        <f t="shared" si="5"/>
        <v>1.9006801502708483E-2</v>
      </c>
      <c r="BU50" s="7">
        <v>41.1527171421288</v>
      </c>
      <c r="BV50" s="7">
        <f t="shared" si="6"/>
        <v>0.92521970867274261</v>
      </c>
      <c r="BW50" s="7">
        <f t="shared" si="7"/>
        <v>2.1663402330969965E-2</v>
      </c>
      <c r="BX50" s="7">
        <v>32.831492029929635</v>
      </c>
      <c r="BY50" s="7">
        <f t="shared" si="8"/>
        <v>0.73813700772934243</v>
      </c>
      <c r="BZ50" s="7">
        <f t="shared" si="9"/>
        <v>1.7282985677810517E-2</v>
      </c>
      <c r="CA50" s="7">
        <v>38.372227306118489</v>
      </c>
      <c r="CB50" s="7">
        <f t="shared" si="10"/>
        <v>0.86270709286766378</v>
      </c>
      <c r="CC50" s="7">
        <f t="shared" si="11"/>
        <v>2.0199711129569305E-2</v>
      </c>
      <c r="CD50" s="7">
        <v>97.157719356608993</v>
      </c>
      <c r="CE50" s="7">
        <f t="shared" si="12"/>
        <v>2.184357268269062</v>
      </c>
      <c r="CF50" s="7">
        <f t="shared" si="13"/>
        <v>5.1145268408704904E-2</v>
      </c>
      <c r="CG50" s="7">
        <v>6.2238095359999912</v>
      </c>
      <c r="CH50" s="7">
        <f t="shared" si="14"/>
        <v>0.13992736435469963</v>
      </c>
      <c r="CI50" s="7">
        <f t="shared" si="15"/>
        <v>3.2763059008725447E-3</v>
      </c>
      <c r="CJ50" s="7">
        <v>36.384029368636007</v>
      </c>
      <c r="CK50" s="7">
        <f t="shared" si="16"/>
        <v>0.81800725178188183</v>
      </c>
      <c r="CL50" s="7">
        <f t="shared" si="17"/>
        <v>1.9153094166598588E-2</v>
      </c>
      <c r="CM50" s="7">
        <v>44.478859190282158</v>
      </c>
      <c r="CN50" s="14">
        <v>42.708882683217773</v>
      </c>
      <c r="CO50" s="14">
        <f t="shared" si="18"/>
        <v>1.0414428192887353</v>
      </c>
      <c r="DF50" s="7"/>
      <c r="DG50" s="7"/>
      <c r="DH50" s="7"/>
      <c r="DI50" s="7"/>
      <c r="DJ50" s="7"/>
      <c r="DK50" s="7"/>
      <c r="DL50" s="7"/>
      <c r="DM50" s="7"/>
      <c r="DN50" s="7"/>
    </row>
    <row r="51" spans="1:118">
      <c r="A51" s="5">
        <v>50</v>
      </c>
      <c r="B51" s="6">
        <v>37865</v>
      </c>
      <c r="C51" s="7">
        <v>0.9710838454648707</v>
      </c>
      <c r="D51" s="7">
        <v>1.412923444179226</v>
      </c>
      <c r="E51" s="7">
        <v>0.37803496725676844</v>
      </c>
      <c r="F51" s="7">
        <v>0.98896707306312948</v>
      </c>
      <c r="G51" s="7">
        <v>0.82499821406158969</v>
      </c>
      <c r="H51" s="7">
        <v>0.36406550504100021</v>
      </c>
      <c r="I51" s="7">
        <v>0.7633918553396013</v>
      </c>
      <c r="J51" s="7">
        <v>0</v>
      </c>
      <c r="K51" s="7">
        <v>0.36435303366628702</v>
      </c>
      <c r="L51" s="7">
        <v>0.78520859562574152</v>
      </c>
      <c r="M51" s="7">
        <v>0.78</v>
      </c>
      <c r="N51" s="8">
        <v>2.9224454545454543</v>
      </c>
      <c r="O51" s="15">
        <v>-2.6546838838059528E-2</v>
      </c>
      <c r="P51" s="15">
        <v>0</v>
      </c>
      <c r="Q51" s="8">
        <v>3.0021428571428572</v>
      </c>
      <c r="R51" s="15">
        <v>4.2616908148890076E-2</v>
      </c>
      <c r="S51" s="15">
        <v>1</v>
      </c>
      <c r="T51" s="8">
        <v>2.8828049999999998</v>
      </c>
      <c r="U51" s="15">
        <v>-2.454465036689002E-2</v>
      </c>
      <c r="V51" s="15">
        <v>0</v>
      </c>
      <c r="W51" s="8">
        <v>3.1182699999999999</v>
      </c>
      <c r="X51" s="15">
        <v>-9.5232983065911339E-2</v>
      </c>
      <c r="Y51" s="15">
        <v>0</v>
      </c>
      <c r="Z51" s="16">
        <v>-1.4404240608435148</v>
      </c>
      <c r="AA51" s="16">
        <v>-1.7601309864920256</v>
      </c>
      <c r="AB51" s="16">
        <v>-1.0522664199814846</v>
      </c>
      <c r="AC51" s="16">
        <v>0.27162557459254888</v>
      </c>
      <c r="AD51" s="11">
        <v>747.12313970000002</v>
      </c>
      <c r="AE51" s="30"/>
      <c r="AF51" s="15"/>
      <c r="AG51" s="15"/>
      <c r="AH51" s="24">
        <v>855.3</v>
      </c>
      <c r="AI51" s="16">
        <v>-1.4404240608435148</v>
      </c>
      <c r="AJ51" s="29">
        <v>480</v>
      </c>
      <c r="AK51" s="16">
        <v>-1.7601309864920256</v>
      </c>
      <c r="AL51" s="9">
        <v>107.85348571403668</v>
      </c>
      <c r="AM51" s="18">
        <v>-2.6849221034966609E-2</v>
      </c>
      <c r="AN51" s="15">
        <v>0</v>
      </c>
      <c r="AO51" s="9">
        <v>110.82916239222575</v>
      </c>
      <c r="AP51" s="15">
        <v>3.9828942703565351E-2</v>
      </c>
      <c r="AQ51" s="15">
        <v>1</v>
      </c>
      <c r="AR51" s="9">
        <v>106.41364511350298</v>
      </c>
      <c r="AS51" s="15">
        <v>-3.2916798523396268E-2</v>
      </c>
      <c r="AT51" s="15">
        <v>0</v>
      </c>
      <c r="AU51" s="9">
        <v>118.04885863935833</v>
      </c>
      <c r="AV51" s="15">
        <v>-0.11216036196588033</v>
      </c>
      <c r="AW51" s="15">
        <v>0</v>
      </c>
      <c r="AX51" s="16">
        <v>-2.2089842084199951</v>
      </c>
      <c r="AY51" s="16">
        <v>-2.5262471014577237</v>
      </c>
      <c r="AZ51" s="16">
        <v>-1.0900470821540886</v>
      </c>
      <c r="BA51" s="16">
        <v>0.2337474341176371</v>
      </c>
      <c r="BD51" s="15"/>
      <c r="BH51" s="25">
        <v>1490.56</v>
      </c>
      <c r="BI51" s="16">
        <v>-2.2089842084199951</v>
      </c>
      <c r="BJ51" s="24">
        <v>836.51</v>
      </c>
      <c r="BK51" s="16">
        <v>-2.5262471014577237</v>
      </c>
      <c r="BL51" s="7">
        <v>65.467578406493999</v>
      </c>
      <c r="BM51" s="7">
        <f t="shared" si="0"/>
        <v>1.4352732702659805</v>
      </c>
      <c r="BN51" s="7">
        <f t="shared" si="1"/>
        <v>3.2752336230231612E-2</v>
      </c>
      <c r="BO51" s="7">
        <v>70.679219325106828</v>
      </c>
      <c r="BP51" s="7">
        <f t="shared" si="2"/>
        <v>1.549530267191461</v>
      </c>
      <c r="BQ51" s="7">
        <f t="shared" si="3"/>
        <v>3.5359633152347629E-2</v>
      </c>
      <c r="BR51" s="7">
        <v>36.620654372006832</v>
      </c>
      <c r="BS51" s="7">
        <f t="shared" si="4"/>
        <v>0.80285001582671522</v>
      </c>
      <c r="BT51" s="7">
        <f t="shared" si="5"/>
        <v>1.8320701852080335E-2</v>
      </c>
      <c r="BU51" s="7">
        <v>42.548671037398393</v>
      </c>
      <c r="BV51" s="7">
        <f t="shared" si="6"/>
        <v>0.93281241970087159</v>
      </c>
      <c r="BW51" s="7">
        <f t="shared" si="7"/>
        <v>2.1286389597513448E-2</v>
      </c>
      <c r="BX51" s="7">
        <v>33.927349466887911</v>
      </c>
      <c r="BY51" s="7">
        <f t="shared" si="8"/>
        <v>0.74380355904483442</v>
      </c>
      <c r="BZ51" s="7">
        <f t="shared" si="9"/>
        <v>1.6973286383689699E-2</v>
      </c>
      <c r="CA51" s="7">
        <v>38.875992854296996</v>
      </c>
      <c r="CB51" s="7">
        <f t="shared" si="10"/>
        <v>0.85229475042395852</v>
      </c>
      <c r="CC51" s="7">
        <f t="shared" si="11"/>
        <v>1.944901003275409E-2</v>
      </c>
      <c r="CD51" s="7">
        <v>98.662805328350657</v>
      </c>
      <c r="CE51" s="7">
        <f t="shared" si="12"/>
        <v>2.1630261986777715</v>
      </c>
      <c r="CF51" s="7">
        <f t="shared" si="13"/>
        <v>4.9359353930395089E-2</v>
      </c>
      <c r="CG51" s="7">
        <v>6.2238095359999912</v>
      </c>
      <c r="CH51" s="7">
        <f t="shared" si="14"/>
        <v>0.1364471954466123</v>
      </c>
      <c r="CI51" s="7">
        <f t="shared" si="15"/>
        <v>3.1136679791377978E-3</v>
      </c>
      <c r="CJ51" s="7">
        <v>36.880948717076947</v>
      </c>
      <c r="CK51" s="7">
        <f t="shared" si="16"/>
        <v>0.80855655828595885</v>
      </c>
      <c r="CL51" s="7">
        <f t="shared" si="17"/>
        <v>1.8450922766249944E-2</v>
      </c>
      <c r="CM51" s="7">
        <v>45.613319611506277</v>
      </c>
      <c r="CN51" s="14">
        <v>43.822011968146882</v>
      </c>
      <c r="CO51" s="14">
        <f t="shared" si="18"/>
        <v>1.0408768918383176</v>
      </c>
      <c r="DF51" s="7"/>
      <c r="DG51" s="7"/>
      <c r="DH51" s="7"/>
      <c r="DI51" s="7"/>
      <c r="DJ51" s="7"/>
      <c r="DK51" s="7"/>
      <c r="DL51" s="7"/>
      <c r="DM51" s="7"/>
      <c r="DN51" s="7"/>
    </row>
    <row r="52" spans="1:118">
      <c r="A52" s="5">
        <v>51</v>
      </c>
      <c r="B52" s="6">
        <v>37895</v>
      </c>
      <c r="C52" s="7">
        <v>0.56701835201837802</v>
      </c>
      <c r="D52" s="7">
        <v>-0.19720688319592172</v>
      </c>
      <c r="E52" s="7">
        <v>0.65084929734713359</v>
      </c>
      <c r="F52" s="7">
        <v>8.8106647874131028E-2</v>
      </c>
      <c r="G52" s="7">
        <v>0.36941555225360467</v>
      </c>
      <c r="H52" s="7">
        <v>-5.3894537557785949E-2</v>
      </c>
      <c r="I52" s="7">
        <v>3.5196839548201631E-2</v>
      </c>
      <c r="J52" s="7">
        <v>0</v>
      </c>
      <c r="K52" s="7">
        <v>0.75694836552746558</v>
      </c>
      <c r="L52" s="7">
        <v>0.30897280924475634</v>
      </c>
      <c r="M52" s="7">
        <v>0.28999999999999998</v>
      </c>
      <c r="N52" s="8">
        <v>2.8610999999999995</v>
      </c>
      <c r="O52" s="15">
        <v>-2.0991137559142614E-2</v>
      </c>
      <c r="P52" s="15">
        <v>0</v>
      </c>
      <c r="Q52" s="8">
        <v>2.9224454545454543</v>
      </c>
      <c r="R52" s="15">
        <v>-2.6546838838059528E-2</v>
      </c>
      <c r="S52" s="15">
        <v>0</v>
      </c>
      <c r="T52" s="8">
        <v>2.8794304347826083</v>
      </c>
      <c r="U52" s="15">
        <v>-1.1705839338392865E-3</v>
      </c>
      <c r="V52" s="15">
        <v>0</v>
      </c>
      <c r="W52" s="8">
        <v>2.955342857142857</v>
      </c>
      <c r="X52" s="15">
        <v>-5.2249209612106329E-2</v>
      </c>
      <c r="Y52" s="15">
        <v>0</v>
      </c>
      <c r="Z52" s="16">
        <v>-3.5075412136087447E-2</v>
      </c>
      <c r="AA52" s="16">
        <v>3.7500000000000089</v>
      </c>
      <c r="AB52" s="16">
        <v>1.4140469790814514</v>
      </c>
      <c r="AC52" s="16">
        <v>1.812877682850611</v>
      </c>
      <c r="AD52" s="11">
        <v>753.27808519999996</v>
      </c>
      <c r="AE52" s="11"/>
      <c r="AF52" s="15"/>
      <c r="AG52" s="15"/>
      <c r="AH52" s="24">
        <v>855</v>
      </c>
      <c r="AI52" s="16">
        <v>-3.5075412136087447E-2</v>
      </c>
      <c r="AJ52" s="29">
        <v>498</v>
      </c>
      <c r="AK52" s="16">
        <v>3.7500000000000089</v>
      </c>
      <c r="AL52" s="9">
        <v>105.02194277978663</v>
      </c>
      <c r="AM52" s="18">
        <v>-2.6253606135249387E-2</v>
      </c>
      <c r="AN52" s="15">
        <v>0</v>
      </c>
      <c r="AO52" s="9">
        <v>107.85348571403668</v>
      </c>
      <c r="AP52" s="15">
        <v>-2.6849221034966609E-2</v>
      </c>
      <c r="AQ52" s="15">
        <v>0</v>
      </c>
      <c r="AR52" s="9">
        <v>106.58403304688642</v>
      </c>
      <c r="AS52" s="15">
        <v>1.6011850097013792E-3</v>
      </c>
      <c r="AT52" s="15">
        <v>1</v>
      </c>
      <c r="AU52" s="9">
        <v>110.0356669943433</v>
      </c>
      <c r="AV52" s="15">
        <v>-6.7880297508809376E-2</v>
      </c>
      <c r="AW52" s="15">
        <v>0</v>
      </c>
      <c r="AX52" s="16">
        <v>-0.33343173035638163</v>
      </c>
      <c r="AY52" s="16">
        <v>3.4404848716691916</v>
      </c>
      <c r="AZ52" s="16">
        <v>1.192349313204133</v>
      </c>
      <c r="BA52" s="16">
        <v>1.5898006534400322</v>
      </c>
      <c r="BD52" s="15"/>
      <c r="BH52" s="25">
        <v>1485.59</v>
      </c>
      <c r="BI52" s="16">
        <v>-0.33343173035638163</v>
      </c>
      <c r="BJ52" s="24">
        <v>865.29</v>
      </c>
      <c r="BK52" s="16">
        <v>3.4404848716691916</v>
      </c>
      <c r="BL52" s="7">
        <v>66.405809942699221</v>
      </c>
      <c r="BM52" s="7">
        <f t="shared" si="0"/>
        <v>1.4416231101782802</v>
      </c>
      <c r="BN52" s="7">
        <f t="shared" si="1"/>
        <v>3.2587083529072948E-2</v>
      </c>
      <c r="BO52" s="7">
        <v>70.34262815641263</v>
      </c>
      <c r="BP52" s="7">
        <f t="shared" si="2"/>
        <v>1.5270886458348329</v>
      </c>
      <c r="BQ52" s="7">
        <f t="shared" si="3"/>
        <v>3.4518984127525916E-2</v>
      </c>
      <c r="BR52" s="7">
        <v>37.509848941018099</v>
      </c>
      <c r="BS52" s="7">
        <f t="shared" si="4"/>
        <v>0.81431225881182245</v>
      </c>
      <c r="BT52" s="7">
        <f t="shared" si="5"/>
        <v>1.8407072839840444E-2</v>
      </c>
      <c r="BU52" s="7">
        <v>42.674265893038552</v>
      </c>
      <c r="BV52" s="7">
        <f t="shared" si="6"/>
        <v>0.92642809378248969</v>
      </c>
      <c r="BW52" s="7">
        <f t="shared" si="7"/>
        <v>2.0941388538115478E-2</v>
      </c>
      <c r="BX52" s="7">
        <v>34.422097924539628</v>
      </c>
      <c r="BY52" s="7">
        <f t="shared" si="8"/>
        <v>0.7472793707607186</v>
      </c>
      <c r="BZ52" s="7">
        <f t="shared" si="9"/>
        <v>1.6891831923755117E-2</v>
      </c>
      <c r="CA52" s="7">
        <v>38.801146280169377</v>
      </c>
      <c r="CB52" s="7">
        <f t="shared" si="10"/>
        <v>0.84234540964363258</v>
      </c>
      <c r="CC52" s="7">
        <f t="shared" si="11"/>
        <v>1.9040746524237973E-2</v>
      </c>
      <c r="CD52" s="7">
        <v>98.73272835718403</v>
      </c>
      <c r="CE52" s="7">
        <f t="shared" si="12"/>
        <v>2.1434176174267043</v>
      </c>
      <c r="CF52" s="7">
        <f t="shared" si="13"/>
        <v>4.8450755571012409E-2</v>
      </c>
      <c r="CG52" s="7">
        <v>6.2238095359999912</v>
      </c>
      <c r="CH52" s="7">
        <f t="shared" si="14"/>
        <v>0.13511449778547557</v>
      </c>
      <c r="CI52" s="7">
        <f t="shared" si="15"/>
        <v>3.0541875988513625E-3</v>
      </c>
      <c r="CJ52" s="7">
        <v>37.917066821109358</v>
      </c>
      <c r="CK52" s="7">
        <f t="shared" si="16"/>
        <v>0.82315267062705266</v>
      </c>
      <c r="CL52" s="7">
        <f t="shared" si="17"/>
        <v>1.8606905400944909E-2</v>
      </c>
      <c r="CM52" s="7">
        <v>46.063225175744485</v>
      </c>
      <c r="CN52" s="14">
        <v>44.2390958028545</v>
      </c>
      <c r="CO52" s="14">
        <f t="shared" si="18"/>
        <v>1.041233423508902</v>
      </c>
      <c r="DF52" s="7"/>
      <c r="DG52" s="7"/>
      <c r="DH52" s="7"/>
      <c r="DI52" s="7"/>
      <c r="DJ52" s="7"/>
      <c r="DK52" s="7"/>
      <c r="DL52" s="7"/>
      <c r="DM52" s="7"/>
      <c r="DN52" s="7"/>
    </row>
    <row r="53" spans="1:118">
      <c r="A53" s="5">
        <v>52</v>
      </c>
      <c r="B53" s="6">
        <v>37926</v>
      </c>
      <c r="C53" s="7">
        <v>0.1042948875657812</v>
      </c>
      <c r="D53" s="7">
        <v>2.0434227323628207</v>
      </c>
      <c r="E53" s="7">
        <v>0.51560647400070714</v>
      </c>
      <c r="F53" s="7">
        <v>4.2820418511824165E-2</v>
      </c>
      <c r="G53" s="7">
        <v>0.72345852990707282</v>
      </c>
      <c r="H53" s="7">
        <v>0.43146749212166213</v>
      </c>
      <c r="I53" s="7">
        <v>-0.38243255119079222</v>
      </c>
      <c r="J53" s="7">
        <v>0</v>
      </c>
      <c r="K53" s="7">
        <v>0.26536609041318826</v>
      </c>
      <c r="L53" s="7">
        <v>0.35957889294773171</v>
      </c>
      <c r="M53" s="7">
        <v>0.34</v>
      </c>
      <c r="N53" s="8">
        <v>2.9133999999999998</v>
      </c>
      <c r="O53" s="15">
        <v>1.8279682639544381E-2</v>
      </c>
      <c r="P53" s="15">
        <v>1</v>
      </c>
      <c r="Q53" s="8">
        <v>2.8610999999999995</v>
      </c>
      <c r="R53" s="15">
        <v>-2.0991137559142614E-2</v>
      </c>
      <c r="S53" s="15">
        <v>0</v>
      </c>
      <c r="T53" s="8">
        <v>3.0021428571428572</v>
      </c>
      <c r="U53" s="15">
        <v>4.2616908148890076E-2</v>
      </c>
      <c r="V53" s="15">
        <v>1</v>
      </c>
      <c r="W53" s="8">
        <v>2.8828049999999998</v>
      </c>
      <c r="X53" s="15">
        <v>-2.454465036689002E-2</v>
      </c>
      <c r="Y53" s="15">
        <v>0</v>
      </c>
      <c r="Z53" s="16">
        <v>0.17543859649122862</v>
      </c>
      <c r="AA53" s="16">
        <v>0.20080321285140812</v>
      </c>
      <c r="AB53" s="16">
        <v>-1.4404240608435148</v>
      </c>
      <c r="AC53" s="16">
        <v>-1.7601309864920256</v>
      </c>
      <c r="AD53" s="11">
        <v>752.6622304</v>
      </c>
      <c r="AE53" s="11"/>
      <c r="AF53" s="15"/>
      <c r="AG53" s="15"/>
      <c r="AH53" s="24">
        <v>856.5</v>
      </c>
      <c r="AI53" s="16">
        <v>0.17543859649122862</v>
      </c>
      <c r="AJ53" s="29">
        <v>499</v>
      </c>
      <c r="AK53" s="16">
        <v>0.20080321285140812</v>
      </c>
      <c r="AL53" s="9">
        <v>106.53350911687565</v>
      </c>
      <c r="AM53" s="18">
        <v>1.4392862073200613E-2</v>
      </c>
      <c r="AN53" s="15">
        <v>1</v>
      </c>
      <c r="AO53" s="9">
        <v>105.02194277978663</v>
      </c>
      <c r="AP53" s="15">
        <v>-2.6253606135249387E-2</v>
      </c>
      <c r="AQ53" s="15">
        <v>0</v>
      </c>
      <c r="AR53" s="9">
        <v>110.82916239222575</v>
      </c>
      <c r="AS53" s="15">
        <v>3.9828942703565351E-2</v>
      </c>
      <c r="AT53" s="15">
        <v>1</v>
      </c>
      <c r="AU53" s="9">
        <v>106.41364511350298</v>
      </c>
      <c r="AV53" s="15">
        <v>-3.2916798523396268E-2</v>
      </c>
      <c r="AW53" s="15">
        <v>0</v>
      </c>
      <c r="AX53" s="16">
        <v>-0.28338909120281253</v>
      </c>
      <c r="AY53" s="16">
        <v>-0.25771706595476562</v>
      </c>
      <c r="AZ53" s="16">
        <v>-2.2089842084199951</v>
      </c>
      <c r="BA53" s="16">
        <v>-2.5262471014577237</v>
      </c>
      <c r="BD53" s="15"/>
      <c r="BH53" s="25">
        <v>1481.38</v>
      </c>
      <c r="BI53" s="16">
        <v>-0.28338909120281253</v>
      </c>
      <c r="BJ53" s="24">
        <v>863.06</v>
      </c>
      <c r="BK53" s="16">
        <v>-0.25771706595476562</v>
      </c>
      <c r="BL53" s="7">
        <v>66.579362695081883</v>
      </c>
      <c r="BM53" s="7">
        <f t="shared" si="0"/>
        <v>1.4290962731639536</v>
      </c>
      <c r="BN53" s="7">
        <f t="shared" si="1"/>
        <v>3.194974221236406E-2</v>
      </c>
      <c r="BO53" s="7">
        <v>73.82344814306505</v>
      </c>
      <c r="BP53" s="7">
        <f t="shared" si="2"/>
        <v>1.5845873307099085</v>
      </c>
      <c r="BQ53" s="7">
        <f t="shared" si="3"/>
        <v>3.5425994511253923E-2</v>
      </c>
      <c r="BR53" s="7">
        <v>38.21885862454657</v>
      </c>
      <c r="BS53" s="7">
        <f t="shared" si="4"/>
        <v>0.82035072451893731</v>
      </c>
      <c r="BT53" s="7">
        <f t="shared" si="5"/>
        <v>1.8340257870855969E-2</v>
      </c>
      <c r="BU53" s="7">
        <v>42.735359610802639</v>
      </c>
      <c r="BV53" s="7">
        <f t="shared" si="6"/>
        <v>0.91729540025517198</v>
      </c>
      <c r="BW53" s="7">
        <f t="shared" si="7"/>
        <v>2.0507611783113059E-2</v>
      </c>
      <c r="BX53" s="7">
        <v>35.394586058054742</v>
      </c>
      <c r="BY53" s="7">
        <f t="shared" si="8"/>
        <v>0.75972897573985487</v>
      </c>
      <c r="BZ53" s="7">
        <f t="shared" si="9"/>
        <v>1.698496132273309E-2</v>
      </c>
      <c r="CA53" s="7">
        <v>39.400028105060535</v>
      </c>
      <c r="CB53" s="7">
        <f t="shared" si="10"/>
        <v>0.84570399968181598</v>
      </c>
      <c r="CC53" s="7">
        <f t="shared" si="11"/>
        <v>1.8907071052657737E-2</v>
      </c>
      <c r="CD53" s="7">
        <v>97.972709714076586</v>
      </c>
      <c r="CE53" s="7">
        <f t="shared" si="12"/>
        <v>2.1029404406495353</v>
      </c>
      <c r="CF53" s="7">
        <f t="shared" si="13"/>
        <v>4.7014610721750671E-2</v>
      </c>
      <c r="CG53" s="7">
        <v>6.2238095359999912</v>
      </c>
      <c r="CH53" s="7">
        <f t="shared" si="14"/>
        <v>0.13359129094572844</v>
      </c>
      <c r="CI53" s="7">
        <f t="shared" si="15"/>
        <v>2.9866478470924381E-3</v>
      </c>
      <c r="CJ53" s="7">
        <v>38.283051949345072</v>
      </c>
      <c r="CK53" s="7">
        <f t="shared" si="16"/>
        <v>0.82172860555471239</v>
      </c>
      <c r="CL53" s="7">
        <f t="shared" si="17"/>
        <v>1.837106261418852E-2</v>
      </c>
      <c r="CM53" s="7">
        <v>46.588437703835183</v>
      </c>
      <c r="CN53" s="14">
        <v>44.729508728584207</v>
      </c>
      <c r="CO53" s="14">
        <f t="shared" si="18"/>
        <v>1.0415593425479104</v>
      </c>
      <c r="DF53" s="7"/>
      <c r="DG53" s="7"/>
      <c r="DH53" s="7"/>
      <c r="DI53" s="7"/>
      <c r="DJ53" s="7"/>
      <c r="DK53" s="7"/>
      <c r="DL53" s="7"/>
      <c r="DM53" s="7"/>
      <c r="DN53" s="7"/>
    </row>
    <row r="54" spans="1:118">
      <c r="A54" s="5">
        <v>53</v>
      </c>
      <c r="B54" s="6">
        <v>37956</v>
      </c>
      <c r="C54" s="7">
        <v>0.18370701453704896</v>
      </c>
      <c r="D54" s="7">
        <v>0.84555121842415648</v>
      </c>
      <c r="E54" s="7">
        <v>0.61911837281440896</v>
      </c>
      <c r="F54" s="7">
        <v>0.51793196214979798</v>
      </c>
      <c r="G54" s="7">
        <v>0.65658997698034849</v>
      </c>
      <c r="H54" s="7">
        <v>0.88409106638536183</v>
      </c>
      <c r="I54" s="7">
        <v>9.6450302976558433E-3</v>
      </c>
      <c r="J54" s="7">
        <v>0</v>
      </c>
      <c r="K54" s="7">
        <v>0.63548334875114243</v>
      </c>
      <c r="L54" s="7">
        <v>0.51931059310579286</v>
      </c>
      <c r="M54" s="7">
        <v>0.52</v>
      </c>
      <c r="N54" s="8">
        <v>2.9248545454545458</v>
      </c>
      <c r="O54" s="15">
        <v>3.9316762046222031E-3</v>
      </c>
      <c r="P54" s="15">
        <v>1</v>
      </c>
      <c r="Q54" s="8">
        <v>2.9133999999999998</v>
      </c>
      <c r="R54" s="15">
        <v>1.8279682639544381E-2</v>
      </c>
      <c r="S54" s="15">
        <v>1</v>
      </c>
      <c r="T54" s="8">
        <v>2.9224454545454543</v>
      </c>
      <c r="U54" s="15">
        <v>-2.6546838838059528E-2</v>
      </c>
      <c r="V54" s="15">
        <v>0</v>
      </c>
      <c r="W54" s="8">
        <v>2.8794304347826083</v>
      </c>
      <c r="X54" s="15">
        <v>-1.1705839338392865E-3</v>
      </c>
      <c r="Y54" s="15">
        <v>0</v>
      </c>
      <c r="Z54" s="16">
        <v>0.59544658493870806</v>
      </c>
      <c r="AA54" s="16">
        <v>-0.18036072144288484</v>
      </c>
      <c r="AB54" s="16">
        <v>-3.5075412136087447E-2</v>
      </c>
      <c r="AC54" s="16">
        <v>3.7500000000000089</v>
      </c>
      <c r="AD54" s="11">
        <v>800.66321679999999</v>
      </c>
      <c r="AE54" s="11"/>
      <c r="AF54" s="15"/>
      <c r="AG54" s="15"/>
      <c r="AH54" s="24">
        <v>861.6</v>
      </c>
      <c r="AI54" s="16">
        <v>0.59544658493870806</v>
      </c>
      <c r="AJ54" s="29">
        <v>498.1</v>
      </c>
      <c r="AK54" s="16">
        <v>-0.18036072144288484</v>
      </c>
      <c r="AL54" s="9">
        <v>106.2816902621696</v>
      </c>
      <c r="AM54" s="18">
        <v>-2.3637525581718913E-3</v>
      </c>
      <c r="AN54" s="15">
        <v>0</v>
      </c>
      <c r="AO54" s="9">
        <v>106.53350911687565</v>
      </c>
      <c r="AP54" s="15">
        <v>1.4392862073200613E-2</v>
      </c>
      <c r="AQ54" s="15">
        <v>1</v>
      </c>
      <c r="AR54" s="9">
        <v>107.85348571403668</v>
      </c>
      <c r="AS54" s="15">
        <v>-2.6849221034966609E-2</v>
      </c>
      <c r="AT54" s="15">
        <v>0</v>
      </c>
      <c r="AU54" s="9">
        <v>106.58403304688642</v>
      </c>
      <c r="AV54" s="15">
        <v>1.6011850097013792E-3</v>
      </c>
      <c r="AW54" s="15">
        <v>1</v>
      </c>
      <c r="AX54" s="16">
        <v>0.11408281467280013</v>
      </c>
      <c r="AY54" s="16">
        <v>-0.65812342131484902</v>
      </c>
      <c r="AZ54" s="16">
        <v>-0.33343173035638163</v>
      </c>
      <c r="BA54" s="16">
        <v>3.4404848716691916</v>
      </c>
      <c r="BD54" s="15"/>
      <c r="BH54" s="25">
        <v>1483.07</v>
      </c>
      <c r="BI54" s="16">
        <v>0.11408281467280013</v>
      </c>
      <c r="BJ54" s="24">
        <v>857.38</v>
      </c>
      <c r="BK54" s="16">
        <v>-0.65812342131484902</v>
      </c>
      <c r="BL54" s="7">
        <v>66.885380669123833</v>
      </c>
      <c r="BM54" s="7">
        <f t="shared" si="0"/>
        <v>1.4125833753562449</v>
      </c>
      <c r="BN54" s="7">
        <f t="shared" si="1"/>
        <v>3.1058005409534389E-2</v>
      </c>
      <c r="BO54" s="7">
        <v>75.293214426745607</v>
      </c>
      <c r="BP54" s="7">
        <f t="shared" si="2"/>
        <v>1.5901523159821325</v>
      </c>
      <c r="BQ54" s="7">
        <f t="shared" si="3"/>
        <v>3.4962155220962882E-2</v>
      </c>
      <c r="BR54" s="7">
        <v>39.074596972985518</v>
      </c>
      <c r="BS54" s="7">
        <f t="shared" si="4"/>
        <v>0.82523453601670038</v>
      </c>
      <c r="BT54" s="7">
        <f t="shared" si="5"/>
        <v>1.8144159934826869E-2</v>
      </c>
      <c r="BU54" s="7">
        <v>43.47463165951644</v>
      </c>
      <c r="BV54" s="7">
        <f t="shared" si="6"/>
        <v>0.9181609092690487</v>
      </c>
      <c r="BW54" s="7">
        <f t="shared" si="7"/>
        <v>2.0187301496245844E-2</v>
      </c>
      <c r="BX54" s="7">
        <v>36.283573339485976</v>
      </c>
      <c r="BY54" s="7">
        <f t="shared" si="8"/>
        <v>0.76628961344219482</v>
      </c>
      <c r="BZ54" s="7">
        <f t="shared" si="9"/>
        <v>1.6848157336947018E-2</v>
      </c>
      <c r="CA54" s="7">
        <v>40.63245130007607</v>
      </c>
      <c r="CB54" s="7">
        <f t="shared" si="10"/>
        <v>0.85813558407324175</v>
      </c>
      <c r="CC54" s="7">
        <f t="shared" si="11"/>
        <v>1.8867544441785056E-2</v>
      </c>
      <c r="CD54" s="7">
        <v>97.991804241909605</v>
      </c>
      <c r="CE54" s="7">
        <f t="shared" si="12"/>
        <v>2.0695343617470709</v>
      </c>
      <c r="CF54" s="7">
        <f t="shared" si="13"/>
        <v>4.5502170366508748E-2</v>
      </c>
      <c r="CG54" s="7">
        <v>6.2238095359999912</v>
      </c>
      <c r="CH54" s="7">
        <f t="shared" si="14"/>
        <v>0.13144352015321226</v>
      </c>
      <c r="CI54" s="7">
        <f t="shared" si="15"/>
        <v>2.890005383885506E-3</v>
      </c>
      <c r="CJ54" s="7">
        <v>39.161817718628058</v>
      </c>
      <c r="CK54" s="7">
        <f t="shared" si="16"/>
        <v>0.82707659139634038</v>
      </c>
      <c r="CL54" s="7">
        <f t="shared" si="17"/>
        <v>1.8184660599738837E-2</v>
      </c>
      <c r="CM54" s="7">
        <v>47.349686989099496</v>
      </c>
      <c r="CN54" s="14">
        <v>45.482102173972862</v>
      </c>
      <c r="CO54" s="14">
        <f t="shared" si="18"/>
        <v>1.0410619722013499</v>
      </c>
      <c r="DF54" s="7"/>
      <c r="DG54" s="7"/>
      <c r="DH54" s="7"/>
      <c r="DI54" s="7"/>
      <c r="DJ54" s="7"/>
      <c r="DK54" s="7"/>
      <c r="DL54" s="7"/>
      <c r="DM54" s="7"/>
      <c r="DN54" s="7"/>
    </row>
    <row r="55" spans="1:118">
      <c r="A55" s="5">
        <v>54</v>
      </c>
      <c r="B55" s="6">
        <v>37987</v>
      </c>
      <c r="C55" s="7">
        <v>0.6804094435576058</v>
      </c>
      <c r="D55" s="7">
        <v>3.9957743117229327</v>
      </c>
      <c r="E55" s="7">
        <v>0.32526197163258441</v>
      </c>
      <c r="F55" s="7">
        <v>0.62940705514382689</v>
      </c>
      <c r="G55" s="7">
        <v>0.54851573340493065</v>
      </c>
      <c r="H55" s="7">
        <v>0.71976076874311623</v>
      </c>
      <c r="I55" s="7">
        <v>1.9088497927211012</v>
      </c>
      <c r="J55" s="7">
        <v>0</v>
      </c>
      <c r="K55" s="7">
        <v>1.8220629128366195</v>
      </c>
      <c r="L55" s="7">
        <v>0.77272351727641908</v>
      </c>
      <c r="M55" s="7">
        <v>0.76</v>
      </c>
      <c r="N55" s="8">
        <v>2.8514333333333335</v>
      </c>
      <c r="O55" s="15">
        <v>-2.5102517400502733E-2</v>
      </c>
      <c r="P55" s="15">
        <v>0</v>
      </c>
      <c r="Q55" s="8">
        <v>2.9248545454545458</v>
      </c>
      <c r="R55" s="15">
        <v>3.9316762046222031E-3</v>
      </c>
      <c r="S55" s="15">
        <v>1</v>
      </c>
      <c r="T55" s="8">
        <v>2.8610999999999995</v>
      </c>
      <c r="U55" s="15">
        <v>-2.0991137559142614E-2</v>
      </c>
      <c r="V55" s="15">
        <v>0</v>
      </c>
      <c r="W55" s="8">
        <v>3.0021428571428572</v>
      </c>
      <c r="X55" s="15">
        <v>4.2616908148890076E-2</v>
      </c>
      <c r="Y55" s="15">
        <v>1</v>
      </c>
      <c r="Z55" s="16">
        <v>1.5436397400185653</v>
      </c>
      <c r="AA55" s="16">
        <v>0.22083918891788734</v>
      </c>
      <c r="AB55" s="16">
        <v>0.17543859649122862</v>
      </c>
      <c r="AC55" s="16">
        <v>0.20080321285140812</v>
      </c>
      <c r="AD55" s="11">
        <v>770.54346199999986</v>
      </c>
      <c r="AE55" s="11"/>
      <c r="AF55" s="15"/>
      <c r="AG55" s="15"/>
      <c r="AH55" s="24">
        <v>874.9</v>
      </c>
      <c r="AI55" s="16">
        <v>1.5436397400185653</v>
      </c>
      <c r="AJ55" s="29">
        <v>499.2</v>
      </c>
      <c r="AK55" s="16">
        <v>0.22083918891788734</v>
      </c>
      <c r="AL55" s="9">
        <v>102.85906778765475</v>
      </c>
      <c r="AM55" s="18">
        <v>-3.2203312405665811E-2</v>
      </c>
      <c r="AN55" s="15">
        <v>0</v>
      </c>
      <c r="AO55" s="9">
        <v>106.2816902621696</v>
      </c>
      <c r="AP55" s="15">
        <v>-2.3637525581718913E-3</v>
      </c>
      <c r="AQ55" s="15">
        <v>0</v>
      </c>
      <c r="AR55" s="9">
        <v>105.02194277978663</v>
      </c>
      <c r="AS55" s="15">
        <v>-2.6253606135249387E-2</v>
      </c>
      <c r="AT55" s="15">
        <v>0</v>
      </c>
      <c r="AU55" s="9">
        <v>110.82916239222575</v>
      </c>
      <c r="AV55" s="15">
        <v>3.9828942703565351E-2</v>
      </c>
      <c r="AW55" s="15">
        <v>1</v>
      </c>
      <c r="AX55" s="16">
        <v>0.91162251276069028</v>
      </c>
      <c r="AY55" s="16">
        <v>-0.40238867246729093</v>
      </c>
      <c r="AZ55" s="16">
        <v>-0.28338909120281253</v>
      </c>
      <c r="BA55" s="16">
        <v>-0.25771706595476562</v>
      </c>
      <c r="BD55" s="15"/>
      <c r="BH55" s="25">
        <v>1496.59</v>
      </c>
      <c r="BI55" s="16">
        <v>0.91162251276069028</v>
      </c>
      <c r="BJ55" s="24">
        <v>853.93</v>
      </c>
      <c r="BK55" s="16">
        <v>-0.40238867246729093</v>
      </c>
      <c r="BL55" s="7">
        <v>68.020884559113597</v>
      </c>
      <c r="BM55" s="7">
        <f t="shared" si="0"/>
        <v>1.4028310919854949</v>
      </c>
      <c r="BN55" s="7">
        <f t="shared" si="1"/>
        <v>3.0111576662719804E-2</v>
      </c>
      <c r="BO55" s="7">
        <v>82.297535659002904</v>
      </c>
      <c r="BP55" s="7">
        <f t="shared" si="2"/>
        <v>1.6972661053224434</v>
      </c>
      <c r="BQ55" s="7">
        <f t="shared" si="3"/>
        <v>3.6431583773295112E-2</v>
      </c>
      <c r="BR55" s="7">
        <v>39.526953749139928</v>
      </c>
      <c r="BS55" s="7">
        <f t="shared" si="4"/>
        <v>0.81518551324597333</v>
      </c>
      <c r="BT55" s="7">
        <f t="shared" si="5"/>
        <v>1.7497845048260824E-2</v>
      </c>
      <c r="BU55" s="7">
        <v>44.377671113523043</v>
      </c>
      <c r="BV55" s="7">
        <f t="shared" si="6"/>
        <v>0.91522445248200912</v>
      </c>
      <c r="BW55" s="7">
        <f t="shared" si="7"/>
        <v>1.9645167135198292E-2</v>
      </c>
      <c r="BX55" s="7">
        <v>37.031110181299496</v>
      </c>
      <c r="BY55" s="7">
        <f t="shared" si="8"/>
        <v>0.76371239612330777</v>
      </c>
      <c r="BZ55" s="7">
        <f t="shared" si="9"/>
        <v>1.6392981660812943E-2</v>
      </c>
      <c r="CA55" s="7">
        <v>41.644668512655784</v>
      </c>
      <c r="CB55" s="7">
        <f t="shared" si="10"/>
        <v>0.85886027774620533</v>
      </c>
      <c r="CC55" s="7">
        <f t="shared" si="11"/>
        <v>1.8435317868038165E-2</v>
      </c>
      <c r="CD55" s="7">
        <v>101.77117038678607</v>
      </c>
      <c r="CE55" s="7">
        <f t="shared" si="12"/>
        <v>2.0988812922928775</v>
      </c>
      <c r="CF55" s="7">
        <f t="shared" si="13"/>
        <v>4.5052198586056767E-2</v>
      </c>
      <c r="CG55" s="7">
        <v>6.2238095359999912</v>
      </c>
      <c r="CH55" s="7">
        <f t="shared" si="14"/>
        <v>0.12835695366632527</v>
      </c>
      <c r="CI55" s="7">
        <f t="shared" si="15"/>
        <v>2.755164376237457E-3</v>
      </c>
      <c r="CJ55" s="7">
        <v>41.697433588108467</v>
      </c>
      <c r="CK55" s="7">
        <f t="shared" si="16"/>
        <v>0.85994848012545633</v>
      </c>
      <c r="CL55" s="7">
        <f t="shared" si="17"/>
        <v>1.8458675982607035E-2</v>
      </c>
      <c r="CM55" s="7">
        <v>48.488292673097469</v>
      </c>
      <c r="CN55" s="14">
        <v>46.587766150495071</v>
      </c>
      <c r="CO55" s="14">
        <f t="shared" si="18"/>
        <v>1.0407945407054509</v>
      </c>
      <c r="DF55" s="7"/>
      <c r="DG55" s="7"/>
      <c r="DH55" s="7"/>
      <c r="DI55" s="7"/>
      <c r="DJ55" s="7"/>
      <c r="DK55" s="7"/>
      <c r="DL55" s="7"/>
      <c r="DM55" s="7"/>
      <c r="DN55" s="7"/>
    </row>
    <row r="56" spans="1:118">
      <c r="A56" s="5">
        <v>55</v>
      </c>
      <c r="B56" s="6">
        <v>38018</v>
      </c>
      <c r="C56" s="7">
        <v>-6.8450331863967318E-2</v>
      </c>
      <c r="D56" s="7">
        <v>1.8526272060819693</v>
      </c>
      <c r="E56" s="7">
        <v>-6.6131479811104565E-2</v>
      </c>
      <c r="F56" s="7">
        <v>0.63849831603408624</v>
      </c>
      <c r="G56" s="7">
        <v>1.3166619469253682</v>
      </c>
      <c r="H56" s="7">
        <v>0.7478391518144889</v>
      </c>
      <c r="I56" s="7">
        <v>-0.10395875770145002</v>
      </c>
      <c r="J56" s="7">
        <v>0</v>
      </c>
      <c r="K56" s="7">
        <v>0.4831489439516945</v>
      </c>
      <c r="L56" s="7">
        <v>0.62578710949028338</v>
      </c>
      <c r="M56" s="7">
        <v>0.61</v>
      </c>
      <c r="N56" s="8">
        <v>2.9299111111111116</v>
      </c>
      <c r="O56" s="15">
        <v>2.7522220793441132E-2</v>
      </c>
      <c r="P56" s="15">
        <v>1</v>
      </c>
      <c r="Q56" s="8">
        <v>2.8514333333333335</v>
      </c>
      <c r="R56" s="15">
        <v>-2.5102517400502733E-2</v>
      </c>
      <c r="S56" s="15">
        <v>0</v>
      </c>
      <c r="T56" s="8">
        <v>2.9133999999999998</v>
      </c>
      <c r="U56" s="15">
        <v>1.8279682639544381E-2</v>
      </c>
      <c r="V56" s="15">
        <v>1</v>
      </c>
      <c r="W56" s="8">
        <v>2.9224454545454543</v>
      </c>
      <c r="X56" s="15">
        <v>-2.6546838838059528E-2</v>
      </c>
      <c r="Y56" s="15">
        <v>0</v>
      </c>
      <c r="Z56" s="16">
        <v>0.66293290661789683</v>
      </c>
      <c r="AA56" s="16">
        <v>0</v>
      </c>
      <c r="AB56" s="16">
        <v>0.59544658493870806</v>
      </c>
      <c r="AC56" s="16">
        <v>-0.18036072144288484</v>
      </c>
      <c r="AD56" s="11">
        <v>762.47863540000014</v>
      </c>
      <c r="AE56" s="11"/>
      <c r="AF56" s="15"/>
      <c r="AG56" s="15"/>
      <c r="AH56" s="24">
        <v>880.7</v>
      </c>
      <c r="AI56" s="16">
        <v>0.66293290661789683</v>
      </c>
      <c r="AJ56" s="29">
        <v>499.2</v>
      </c>
      <c r="AK56" s="16">
        <v>0</v>
      </c>
      <c r="AL56" s="9">
        <v>105.3623204892794</v>
      </c>
      <c r="AM56" s="18">
        <v>2.4336723591472036E-2</v>
      </c>
      <c r="AN56" s="15">
        <v>1</v>
      </c>
      <c r="AO56" s="9">
        <v>102.85906778765475</v>
      </c>
      <c r="AP56" s="15">
        <v>-3.2203312405665811E-2</v>
      </c>
      <c r="AQ56" s="15">
        <v>0</v>
      </c>
      <c r="AR56" s="9">
        <v>106.53350911687565</v>
      </c>
      <c r="AS56" s="15">
        <v>1.4392862073200613E-2</v>
      </c>
      <c r="AT56" s="15">
        <v>1</v>
      </c>
      <c r="AU56" s="9">
        <v>107.85348571403668</v>
      </c>
      <c r="AV56" s="15">
        <v>-2.6849221034966609E-2</v>
      </c>
      <c r="AW56" s="15">
        <v>0</v>
      </c>
      <c r="AX56" s="16">
        <v>0.39222499148063861</v>
      </c>
      <c r="AY56" s="16">
        <v>-0.26934292037988916</v>
      </c>
      <c r="AZ56" s="16">
        <v>0.11408281467280013</v>
      </c>
      <c r="BA56" s="16">
        <v>-0.65812342131484902</v>
      </c>
      <c r="BD56" s="15"/>
      <c r="BH56" s="25">
        <v>1502.46</v>
      </c>
      <c r="BI56" s="16">
        <v>0.39222499148063861</v>
      </c>
      <c r="BJ56" s="24">
        <v>851.63</v>
      </c>
      <c r="BK56" s="16">
        <v>-0.26934292037988916</v>
      </c>
      <c r="BL56" s="7">
        <v>67.905873706032111</v>
      </c>
      <c r="BM56" s="7">
        <f t="shared" si="0"/>
        <v>1.3741256735868681</v>
      </c>
      <c r="BN56" s="7">
        <f t="shared" si="1"/>
        <v>2.8939957804639312E-2</v>
      </c>
      <c r="BO56" s="7">
        <v>85.674829400638572</v>
      </c>
      <c r="BP56" s="7">
        <f t="shared" si="2"/>
        <v>1.7336936590970429</v>
      </c>
      <c r="BQ56" s="7">
        <f t="shared" si="3"/>
        <v>3.6512687525496093E-2</v>
      </c>
      <c r="BR56" s="7">
        <v>39.434682509890266</v>
      </c>
      <c r="BS56" s="7">
        <f t="shared" si="4"/>
        <v>0.79799002220589466</v>
      </c>
      <c r="BT56" s="7">
        <f t="shared" si="5"/>
        <v>1.680617574874374E-2</v>
      </c>
      <c r="BU56" s="7">
        <v>45.299520112312109</v>
      </c>
      <c r="BV56" s="7">
        <f t="shared" si="6"/>
        <v>0.91666935701268071</v>
      </c>
      <c r="BW56" s="7">
        <f t="shared" si="7"/>
        <v>1.9305637775841895E-2</v>
      </c>
      <c r="BX56" s="7">
        <v>38.835346664506034</v>
      </c>
      <c r="BY56" s="7">
        <f t="shared" si="8"/>
        <v>0.78586201725880267</v>
      </c>
      <c r="BZ56" s="7">
        <f t="shared" si="9"/>
        <v>1.655075227608048E-2</v>
      </c>
      <c r="CA56" s="7">
        <v>42.703942800251269</v>
      </c>
      <c r="CB56" s="7">
        <f t="shared" si="10"/>
        <v>0.86414592674621216</v>
      </c>
      <c r="CC56" s="7">
        <f t="shared" si="11"/>
        <v>1.8199461037509943E-2</v>
      </c>
      <c r="CD56" s="7">
        <v>101.56141158465229</v>
      </c>
      <c r="CE56" s="7">
        <f t="shared" si="12"/>
        <v>2.0551704217568512</v>
      </c>
      <c r="CF56" s="7">
        <f t="shared" si="13"/>
        <v>4.3283191945417153E-2</v>
      </c>
      <c r="CG56" s="7">
        <v>6.2238095359999912</v>
      </c>
      <c r="CH56" s="7">
        <f t="shared" si="14"/>
        <v>0.12594339788566267</v>
      </c>
      <c r="CI56" s="7">
        <f t="shared" si="15"/>
        <v>2.6524478005494193E-3</v>
      </c>
      <c r="CJ56" s="7">
        <v>42.382043242096067</v>
      </c>
      <c r="CK56" s="7">
        <f t="shared" si="16"/>
        <v>0.85763205065513637</v>
      </c>
      <c r="CL56" s="7">
        <f t="shared" si="17"/>
        <v>1.8062274677598401E-2</v>
      </c>
      <c r="CM56" s="7">
        <v>49.417513267747928</v>
      </c>
      <c r="CN56" s="14">
        <v>47.481951524013091</v>
      </c>
      <c r="CO56" s="14">
        <f t="shared" si="18"/>
        <v>1.0407641573610547</v>
      </c>
      <c r="DF56" s="7"/>
      <c r="DG56" s="7"/>
      <c r="DH56" s="7"/>
      <c r="DI56" s="7"/>
      <c r="DJ56" s="7"/>
      <c r="DK56" s="7"/>
      <c r="DL56" s="7"/>
      <c r="DM56" s="7"/>
      <c r="DN56" s="7"/>
    </row>
    <row r="57" spans="1:118">
      <c r="A57" s="5">
        <v>56</v>
      </c>
      <c r="B57" s="6">
        <v>38047</v>
      </c>
      <c r="C57" s="7">
        <v>0.21591469915274164</v>
      </c>
      <c r="D57" s="7">
        <v>1.7986750822679198</v>
      </c>
      <c r="E57" s="7">
        <v>0.3519647563756001</v>
      </c>
      <c r="F57" s="7">
        <v>0.88253234095336808</v>
      </c>
      <c r="G57" s="7">
        <v>0.70054062049684784</v>
      </c>
      <c r="H57" s="7">
        <v>0.7284961336770035</v>
      </c>
      <c r="I57" s="7">
        <v>-1.1345626899696093</v>
      </c>
      <c r="J57" s="7">
        <v>0</v>
      </c>
      <c r="K57" s="7">
        <v>0.66948777808293336</v>
      </c>
      <c r="L57" s="7">
        <v>0.49761455385457509</v>
      </c>
      <c r="M57" s="7">
        <v>0.47</v>
      </c>
      <c r="N57" s="8">
        <v>2.9050565217391306</v>
      </c>
      <c r="O57" s="15">
        <v>-8.4830523621433063E-3</v>
      </c>
      <c r="P57" s="15">
        <v>0</v>
      </c>
      <c r="Q57" s="8">
        <v>2.9299111111111116</v>
      </c>
      <c r="R57" s="15">
        <v>2.7522220793441132E-2</v>
      </c>
      <c r="S57" s="15">
        <v>1</v>
      </c>
      <c r="T57" s="8">
        <v>2.9248545454545458</v>
      </c>
      <c r="U57" s="15">
        <v>3.9316762046222031E-3</v>
      </c>
      <c r="V57" s="15">
        <v>1</v>
      </c>
      <c r="W57" s="8">
        <v>2.8610999999999995</v>
      </c>
      <c r="X57" s="15">
        <v>-2.0991137559142614E-2</v>
      </c>
      <c r="Y57" s="15">
        <v>0</v>
      </c>
      <c r="Z57" s="16">
        <v>1.7031906438060629</v>
      </c>
      <c r="AA57" s="16">
        <v>-0.52083333333332593</v>
      </c>
      <c r="AB57" s="16">
        <v>1.5436397400185653</v>
      </c>
      <c r="AC57" s="16">
        <v>0.22083918891788734</v>
      </c>
      <c r="AD57" s="11">
        <v>770.12227389999998</v>
      </c>
      <c r="AE57" s="11"/>
      <c r="AF57" s="15"/>
      <c r="AG57" s="15"/>
      <c r="AH57" s="24">
        <v>895.7</v>
      </c>
      <c r="AI57" s="16">
        <v>1.7031906438060629</v>
      </c>
      <c r="AJ57" s="29">
        <v>496.6</v>
      </c>
      <c r="AK57" s="16">
        <v>-0.52083333333332593</v>
      </c>
      <c r="AL57" s="9">
        <v>104.38756905918044</v>
      </c>
      <c r="AM57" s="18">
        <v>-9.2514233321023664E-3</v>
      </c>
      <c r="AN57" s="15">
        <v>0</v>
      </c>
      <c r="AO57" s="9">
        <v>105.3623204892794</v>
      </c>
      <c r="AP57" s="15">
        <v>2.4336723591472036E-2</v>
      </c>
      <c r="AQ57" s="15">
        <v>1</v>
      </c>
      <c r="AR57" s="9">
        <v>106.2816902621696</v>
      </c>
      <c r="AS57" s="15">
        <v>-2.3637525581718913E-3</v>
      </c>
      <c r="AT57" s="15">
        <v>0</v>
      </c>
      <c r="AU57" s="9">
        <v>105.02194277978663</v>
      </c>
      <c r="AV57" s="15">
        <v>-2.6253606135249387E-2</v>
      </c>
      <c r="AW57" s="15">
        <v>0</v>
      </c>
      <c r="AX57" s="16">
        <v>1.2186680510629211</v>
      </c>
      <c r="AY57" s="16">
        <v>-0.99573758557119918</v>
      </c>
      <c r="AZ57" s="16">
        <v>0.91162251276069028</v>
      </c>
      <c r="BA57" s="16">
        <v>-0.40238867246729093</v>
      </c>
      <c r="BD57" s="15"/>
      <c r="BH57" s="25">
        <v>1520.77</v>
      </c>
      <c r="BI57" s="16">
        <v>1.2186680510629211</v>
      </c>
      <c r="BJ57" s="24">
        <v>843.15</v>
      </c>
      <c r="BK57" s="16">
        <v>-0.99573758557119918</v>
      </c>
      <c r="BL57" s="7">
        <v>68.268407168104275</v>
      </c>
      <c r="BM57" s="7">
        <f t="shared" si="0"/>
        <v>1.3609847772334265</v>
      </c>
      <c r="BN57" s="7">
        <f t="shared" si="1"/>
        <v>2.8250783196161085E-2</v>
      </c>
      <c r="BO57" s="7">
        <v>89.01451629111132</v>
      </c>
      <c r="BP57" s="7">
        <f t="shared" si="2"/>
        <v>1.77457489709238</v>
      </c>
      <c r="BQ57" s="7">
        <f t="shared" si="3"/>
        <v>3.6835923165148096E-2</v>
      </c>
      <c r="BR57" s="7">
        <v>39.925443450489297</v>
      </c>
      <c r="BS57" s="7">
        <f t="shared" si="4"/>
        <v>0.79594534301361575</v>
      </c>
      <c r="BT57" s="7">
        <f t="shared" si="5"/>
        <v>1.6521918317985034E-2</v>
      </c>
      <c r="BU57" s="7">
        <v>46.581835368553314</v>
      </c>
      <c r="BV57" s="7">
        <f t="shared" si="6"/>
        <v>0.9286457889091414</v>
      </c>
      <c r="BW57" s="7">
        <f t="shared" si="7"/>
        <v>1.9276461638189572E-2</v>
      </c>
      <c r="BX57" s="7">
        <v>39.807944663498503</v>
      </c>
      <c r="BY57" s="7">
        <f t="shared" si="8"/>
        <v>0.79360291161567653</v>
      </c>
      <c r="BZ57" s="7">
        <f t="shared" si="9"/>
        <v>1.6473295054387934E-2</v>
      </c>
      <c r="CA57" s="7">
        <v>43.743535506155752</v>
      </c>
      <c r="CB57" s="7">
        <f t="shared" si="10"/>
        <v>0.87206203272987615</v>
      </c>
      <c r="CC57" s="7">
        <f t="shared" si="11"/>
        <v>1.8101918428753885E-2</v>
      </c>
      <c r="CD57" s="7">
        <v>99.274571011436734</v>
      </c>
      <c r="CE57" s="7">
        <f t="shared" si="12"/>
        <v>1.9791172156726335</v>
      </c>
      <c r="CF57" s="7">
        <f t="shared" si="13"/>
        <v>4.1081731636567739E-2</v>
      </c>
      <c r="CG57" s="7">
        <v>6.2238095359999912</v>
      </c>
      <c r="CH57" s="7">
        <f t="shared" si="14"/>
        <v>0.12407657342932318</v>
      </c>
      <c r="CI57" s="7">
        <f t="shared" si="15"/>
        <v>2.5755323897154606E-3</v>
      </c>
      <c r="CJ57" s="7">
        <v>43.335273619786662</v>
      </c>
      <c r="CK57" s="7">
        <f t="shared" si="16"/>
        <v>0.86392300861137394</v>
      </c>
      <c r="CL57" s="7">
        <f t="shared" si="17"/>
        <v>1.7932971788316411E-2</v>
      </c>
      <c r="CM57" s="7">
        <v>50.161036559775837</v>
      </c>
      <c r="CN57" s="14">
        <v>48.175116696175934</v>
      </c>
      <c r="CO57" s="14">
        <f t="shared" si="18"/>
        <v>1.0412229383090947</v>
      </c>
      <c r="DF57" s="7"/>
      <c r="DG57" s="7"/>
      <c r="DH57" s="7"/>
      <c r="DI57" s="7"/>
      <c r="DJ57" s="7"/>
      <c r="DK57" s="7"/>
      <c r="DL57" s="7"/>
      <c r="DM57" s="7"/>
      <c r="DN57" s="7"/>
    </row>
    <row r="58" spans="1:118">
      <c r="A58" s="5">
        <v>57</v>
      </c>
      <c r="B58" s="6">
        <v>38078</v>
      </c>
      <c r="C58" s="7">
        <v>-0.48937991763071675</v>
      </c>
      <c r="D58" s="7">
        <v>-0.39900687341016816</v>
      </c>
      <c r="E58" s="7">
        <v>0.78917010672352461</v>
      </c>
      <c r="F58" s="7">
        <v>0.56592172992266931</v>
      </c>
      <c r="G58" s="7">
        <v>0.37566478152686322</v>
      </c>
      <c r="H58" s="7">
        <v>0.72461541018848941</v>
      </c>
      <c r="I58" s="7">
        <v>0.86164249591436093</v>
      </c>
      <c r="J58" s="7">
        <v>0</v>
      </c>
      <c r="K58" s="7">
        <v>0.59618723443135568</v>
      </c>
      <c r="L58" s="7">
        <v>0.38203594353269921</v>
      </c>
      <c r="M58" s="7">
        <v>0.37</v>
      </c>
      <c r="N58" s="8">
        <v>2.9055849999999994</v>
      </c>
      <c r="O58" s="15">
        <v>1.8191668799349969E-4</v>
      </c>
      <c r="P58" s="15">
        <v>1</v>
      </c>
      <c r="Q58" s="8">
        <v>2.9050565217391306</v>
      </c>
      <c r="R58" s="15">
        <v>-8.4830523621433063E-3</v>
      </c>
      <c r="S58" s="15">
        <v>0</v>
      </c>
      <c r="T58" s="8">
        <v>2.8514333333333335</v>
      </c>
      <c r="U58" s="15">
        <v>-2.5102517400502733E-2</v>
      </c>
      <c r="V58" s="15">
        <v>0</v>
      </c>
      <c r="W58" s="8">
        <v>2.9133999999999998</v>
      </c>
      <c r="X58" s="15">
        <v>1.8279682639544381E-2</v>
      </c>
      <c r="Y58" s="15">
        <v>1</v>
      </c>
      <c r="Z58" s="16">
        <v>-0.52472926202969949</v>
      </c>
      <c r="AA58" s="16">
        <v>0.50342327829238087</v>
      </c>
      <c r="AB58" s="16">
        <v>0.66293290661789683</v>
      </c>
      <c r="AC58" s="16">
        <v>0</v>
      </c>
      <c r="AD58" s="11">
        <v>786.30313419999982</v>
      </c>
      <c r="AE58" s="11"/>
      <c r="AF58" s="15"/>
      <c r="AG58" s="15"/>
      <c r="AH58" s="24">
        <v>891</v>
      </c>
      <c r="AI58" s="16">
        <v>-0.52472926202969949</v>
      </c>
      <c r="AJ58" s="29">
        <v>499.1</v>
      </c>
      <c r="AK58" s="16">
        <v>0.50342327829238087</v>
      </c>
      <c r="AL58" s="9">
        <v>104.58831663206851</v>
      </c>
      <c r="AM58" s="18">
        <v>1.9230984560458487E-3</v>
      </c>
      <c r="AN58" s="15">
        <v>1</v>
      </c>
      <c r="AO58" s="9">
        <v>104.38756905918044</v>
      </c>
      <c r="AP58" s="15">
        <v>-9.2514233321023664E-3</v>
      </c>
      <c r="AQ58" s="15">
        <v>0</v>
      </c>
      <c r="AR58" s="9">
        <v>102.85906778765475</v>
      </c>
      <c r="AS58" s="15">
        <v>-3.2203312405665811E-2</v>
      </c>
      <c r="AT58" s="15">
        <v>0</v>
      </c>
      <c r="AU58" s="9">
        <v>106.53350911687565</v>
      </c>
      <c r="AV58" s="15">
        <v>1.4392862073200613E-2</v>
      </c>
      <c r="AW58" s="15">
        <v>1</v>
      </c>
      <c r="AX58" s="16">
        <v>-0.77921053150705744</v>
      </c>
      <c r="AY58" s="16">
        <v>0.24669394532408351</v>
      </c>
      <c r="AZ58" s="16">
        <v>0.39222499148063861</v>
      </c>
      <c r="BA58" s="16">
        <v>-0.26934292037988916</v>
      </c>
      <c r="BD58" s="15"/>
      <c r="BH58" s="25">
        <v>1508.92</v>
      </c>
      <c r="BI58" s="16">
        <v>-0.77921053150705744</v>
      </c>
      <c r="BJ58" s="24">
        <v>845.23</v>
      </c>
      <c r="BK58" s="16">
        <v>0.24669394532408351</v>
      </c>
      <c r="BL58" s="7">
        <v>67.444935375706478</v>
      </c>
      <c r="BM58" s="7">
        <f t="shared" si="0"/>
        <v>1.3293648687810014</v>
      </c>
      <c r="BN58" s="7">
        <f t="shared" si="1"/>
        <v>2.7283929977577257E-2</v>
      </c>
      <c r="BO58" s="7">
        <v>88.260335379366822</v>
      </c>
      <c r="BP58" s="7">
        <f t="shared" si="2"/>
        <v>1.7396441779736842</v>
      </c>
      <c r="BQ58" s="7">
        <f t="shared" si="3"/>
        <v>3.5704516534469356E-2</v>
      </c>
      <c r="BR58" s="7">
        <v>41.029693221900885</v>
      </c>
      <c r="BS58" s="7">
        <f t="shared" si="4"/>
        <v>0.80871057911493582</v>
      </c>
      <c r="BT58" s="7">
        <f t="shared" si="5"/>
        <v>1.659800355107233E-2</v>
      </c>
      <c r="BU58" s="7">
        <v>47.411373827023425</v>
      </c>
      <c r="BV58" s="7">
        <f t="shared" si="6"/>
        <v>0.9344958875739422</v>
      </c>
      <c r="BW58" s="7">
        <f t="shared" si="7"/>
        <v>1.9179625518674408E-2</v>
      </c>
      <c r="BX58" s="7">
        <v>40.333153873375835</v>
      </c>
      <c r="BY58" s="7">
        <f t="shared" si="8"/>
        <v>0.79498152837903235</v>
      </c>
      <c r="BZ58" s="7">
        <f t="shared" si="9"/>
        <v>1.6316228044788279E-2</v>
      </c>
      <c r="CA58" s="7">
        <v>44.785123315583107</v>
      </c>
      <c r="CB58" s="7">
        <f t="shared" si="10"/>
        <v>0.88273150901714348</v>
      </c>
      <c r="CC58" s="7">
        <f t="shared" si="11"/>
        <v>1.8117211644918606E-2</v>
      </c>
      <c r="CD58" s="7">
        <v>100.99160539882233</v>
      </c>
      <c r="CE58" s="7">
        <f t="shared" si="12"/>
        <v>1.990582265534298</v>
      </c>
      <c r="CF58" s="7">
        <f t="shared" si="13"/>
        <v>4.0854778415535233E-2</v>
      </c>
      <c r="CG58" s="7">
        <v>6.2238095359999912</v>
      </c>
      <c r="CH58" s="7">
        <f t="shared" si="14"/>
        <v>0.12267361071744384</v>
      </c>
      <c r="CI58" s="7">
        <f t="shared" si="15"/>
        <v>2.5177573768595612E-3</v>
      </c>
      <c r="CJ58" s="7">
        <v>44.189820223545098</v>
      </c>
      <c r="CK58" s="7">
        <f t="shared" si="16"/>
        <v>0.87099786271110691</v>
      </c>
      <c r="CL58" s="7">
        <f t="shared" si="17"/>
        <v>1.7876389887315575E-2</v>
      </c>
      <c r="CM58" s="7">
        <v>50.734705692615464</v>
      </c>
      <c r="CN58" s="14">
        <v>48.723364627951796</v>
      </c>
      <c r="CO58" s="14">
        <f t="shared" si="18"/>
        <v>1.041280832717981</v>
      </c>
      <c r="DF58" s="7"/>
      <c r="DG58" s="7"/>
      <c r="DH58" s="7"/>
      <c r="DI58" s="7"/>
      <c r="DJ58" s="7"/>
      <c r="DK58" s="7"/>
      <c r="DL58" s="7"/>
      <c r="DM58" s="7"/>
      <c r="DN58" s="7"/>
    </row>
    <row r="59" spans="1:118">
      <c r="A59" s="5">
        <v>58</v>
      </c>
      <c r="B59" s="6">
        <v>38108</v>
      </c>
      <c r="C59" s="7">
        <v>3.4280770103589653E-2</v>
      </c>
      <c r="D59" s="7">
        <v>3.1029148154243513</v>
      </c>
      <c r="E59" s="7">
        <v>0.88609719705845524</v>
      </c>
      <c r="F59" s="7">
        <v>0.69767360159709302</v>
      </c>
      <c r="G59" s="7">
        <v>0.23993723404596157</v>
      </c>
      <c r="H59" s="7">
        <v>0.74602690256104776</v>
      </c>
      <c r="I59" s="7">
        <v>1.0100032008193649</v>
      </c>
      <c r="J59" s="7">
        <v>0</v>
      </c>
      <c r="K59" s="7">
        <v>0.27351753066156004</v>
      </c>
      <c r="L59" s="7">
        <v>0.53241520275433274</v>
      </c>
      <c r="M59" s="7">
        <v>0.51</v>
      </c>
      <c r="N59" s="8">
        <v>3.1000190476190479</v>
      </c>
      <c r="O59" s="15">
        <v>6.6917349731310027E-2</v>
      </c>
      <c r="P59" s="15">
        <v>1</v>
      </c>
      <c r="Q59" s="8">
        <v>2.9055849999999994</v>
      </c>
      <c r="R59" s="15">
        <v>1.8191668799349969E-4</v>
      </c>
      <c r="S59" s="15">
        <v>1</v>
      </c>
      <c r="T59" s="8">
        <v>2.9299111111111116</v>
      </c>
      <c r="U59" s="15">
        <v>2.7522220793441132E-2</v>
      </c>
      <c r="V59" s="15">
        <v>1</v>
      </c>
      <c r="W59" s="8">
        <v>2.9248545454545458</v>
      </c>
      <c r="X59" s="15">
        <v>3.9316762046222031E-3</v>
      </c>
      <c r="Y59" s="15">
        <v>1</v>
      </c>
      <c r="Z59" s="16">
        <v>-0.86419753086420803</v>
      </c>
      <c r="AA59" s="16">
        <v>2.0036064916850727E-2</v>
      </c>
      <c r="AB59" s="16">
        <v>1.7031906438060629</v>
      </c>
      <c r="AC59" s="16">
        <v>-0.52083333333332593</v>
      </c>
      <c r="AD59" s="11">
        <v>792.62368100000003</v>
      </c>
      <c r="AE59" s="11"/>
      <c r="AF59" s="15"/>
      <c r="AG59" s="15"/>
      <c r="AH59" s="24">
        <v>883.3</v>
      </c>
      <c r="AI59" s="16">
        <v>-0.86419753086420803</v>
      </c>
      <c r="AJ59" s="29">
        <v>499.2</v>
      </c>
      <c r="AK59" s="16">
        <v>2.0036064916850727E-2</v>
      </c>
      <c r="AL59" s="9">
        <v>111.08240967172054</v>
      </c>
      <c r="AM59" s="18">
        <v>6.2091954902549998E-2</v>
      </c>
      <c r="AN59" s="15">
        <v>1</v>
      </c>
      <c r="AO59" s="9">
        <v>104.58831663206851</v>
      </c>
      <c r="AP59" s="15">
        <v>1.9230984560458487E-3</v>
      </c>
      <c r="AQ59" s="15">
        <v>1</v>
      </c>
      <c r="AR59" s="9">
        <v>105.3623204892794</v>
      </c>
      <c r="AS59" s="15">
        <v>2.4336723591472036E-2</v>
      </c>
      <c r="AT59" s="15">
        <v>1</v>
      </c>
      <c r="AU59" s="9">
        <v>106.2816902621696</v>
      </c>
      <c r="AV59" s="15">
        <v>-2.3637525581718913E-3</v>
      </c>
      <c r="AW59" s="15">
        <v>0</v>
      </c>
      <c r="AX59" s="16">
        <v>-1.3062322720886477</v>
      </c>
      <c r="AY59" s="16">
        <v>-0.4259195721874498</v>
      </c>
      <c r="AZ59" s="16">
        <v>1.2186680510629211</v>
      </c>
      <c r="BA59" s="16">
        <v>-0.99573758557119918</v>
      </c>
      <c r="BD59" s="15"/>
      <c r="BH59" s="25">
        <v>1489.21</v>
      </c>
      <c r="BI59" s="16">
        <v>-1.3062322720886477</v>
      </c>
      <c r="BJ59" s="24">
        <v>841.63</v>
      </c>
      <c r="BK59" s="16">
        <v>-0.4259195721874498</v>
      </c>
      <c r="BL59" s="7">
        <v>67.502336789052734</v>
      </c>
      <c r="BM59" s="7">
        <f t="shared" si="0"/>
        <v>1.3097778722970541</v>
      </c>
      <c r="BN59" s="7">
        <f t="shared" si="1"/>
        <v>2.6469862627226153E-2</v>
      </c>
      <c r="BO59" s="7">
        <v>94.101893217420752</v>
      </c>
      <c r="BP59" s="7">
        <f t="shared" si="2"/>
        <v>1.8259008997363564</v>
      </c>
      <c r="BQ59" s="7">
        <f t="shared" si="3"/>
        <v>3.6900414191749734E-2</v>
      </c>
      <c r="BR59" s="7">
        <v>42.279353380560281</v>
      </c>
      <c r="BS59" s="7">
        <f t="shared" si="4"/>
        <v>0.82036510359543968</v>
      </c>
      <c r="BT59" s="7">
        <f t="shared" si="5"/>
        <v>1.6579110134345397E-2</v>
      </c>
      <c r="BU59" s="7">
        <v>48.439824067966185</v>
      </c>
      <c r="BV59" s="7">
        <f t="shared" si="6"/>
        <v>0.93989945711736778</v>
      </c>
      <c r="BW59" s="7">
        <f t="shared" si="7"/>
        <v>1.899483113855711E-2</v>
      </c>
      <c r="BX59" s="7">
        <v>40.669865361229071</v>
      </c>
      <c r="BY59" s="7">
        <f t="shared" si="8"/>
        <v>0.78913549150015727</v>
      </c>
      <c r="BZ59" s="7">
        <f t="shared" si="9"/>
        <v>1.5947977512892616E-2</v>
      </c>
      <c r="CA59" s="7">
        <v>45.865259286423552</v>
      </c>
      <c r="CB59" s="7">
        <f t="shared" si="10"/>
        <v>0.88994403124525601</v>
      </c>
      <c r="CC59" s="7">
        <f t="shared" si="11"/>
        <v>1.7985260517242262E-2</v>
      </c>
      <c r="CD59" s="7">
        <v>103.02162704672865</v>
      </c>
      <c r="CE59" s="7">
        <f t="shared" si="12"/>
        <v>1.9989744635881732</v>
      </c>
      <c r="CF59" s="7">
        <f t="shared" si="13"/>
        <v>4.0398132054037021E-2</v>
      </c>
      <c r="CG59" s="7">
        <v>6.2238095359999912</v>
      </c>
      <c r="CH59" s="7">
        <f t="shared" si="14"/>
        <v>0.12076334538045523</v>
      </c>
      <c r="CI59" s="7">
        <f t="shared" si="15"/>
        <v>2.4405582276472741E-3</v>
      </c>
      <c r="CJ59" s="7">
        <v>44.584204659285874</v>
      </c>
      <c r="CK59" s="7">
        <f t="shared" si="16"/>
        <v>0.86508715837769634</v>
      </c>
      <c r="CL59" s="7">
        <f t="shared" si="17"/>
        <v>1.7482917315342829E-2</v>
      </c>
      <c r="CM59" s="7">
        <v>51.537240181549947</v>
      </c>
      <c r="CN59" s="14">
        <v>49.481853787554364</v>
      </c>
      <c r="CO59" s="14">
        <f t="shared" si="18"/>
        <v>1.0415381849439229</v>
      </c>
      <c r="DF59" s="7"/>
      <c r="DG59" s="7"/>
      <c r="DH59" s="7"/>
      <c r="DI59" s="7"/>
      <c r="DJ59" s="7"/>
      <c r="DK59" s="7"/>
      <c r="DL59" s="7"/>
      <c r="DM59" s="7"/>
      <c r="DN59" s="7"/>
    </row>
    <row r="60" spans="1:118">
      <c r="A60" s="5">
        <v>59</v>
      </c>
      <c r="B60" s="6">
        <v>38139</v>
      </c>
      <c r="C60" s="7">
        <v>0.72849560212002729</v>
      </c>
      <c r="D60" s="7">
        <v>1.99227238280828</v>
      </c>
      <c r="E60" s="7">
        <v>0.83373380530959995</v>
      </c>
      <c r="F60" s="7">
        <v>1.0345807853863409</v>
      </c>
      <c r="G60" s="7">
        <v>0.42063113082384529</v>
      </c>
      <c r="H60" s="7">
        <v>0.41898844089869325</v>
      </c>
      <c r="I60" s="7">
        <v>1.1205193630573484</v>
      </c>
      <c r="J60" s="7">
        <v>0</v>
      </c>
      <c r="K60" s="7">
        <v>0.69926762366276929</v>
      </c>
      <c r="L60" s="7">
        <v>0.7313657795606332</v>
      </c>
      <c r="M60" s="7">
        <v>0.71</v>
      </c>
      <c r="N60" s="8">
        <v>3.1287476190476191</v>
      </c>
      <c r="O60" s="15">
        <v>9.2672241645210818E-3</v>
      </c>
      <c r="P60" s="15">
        <v>1</v>
      </c>
      <c r="Q60" s="8">
        <v>3.1000190476190479</v>
      </c>
      <c r="R60" s="15">
        <v>6.6917349731310027E-2</v>
      </c>
      <c r="S60" s="15">
        <v>1</v>
      </c>
      <c r="T60" s="8">
        <v>2.9050565217391306</v>
      </c>
      <c r="U60" s="15">
        <v>-8.4830523621433063E-3</v>
      </c>
      <c r="V60" s="15">
        <v>0</v>
      </c>
      <c r="W60" s="8">
        <v>2.8514333333333335</v>
      </c>
      <c r="X60" s="15">
        <v>-2.5102517400502733E-2</v>
      </c>
      <c r="Y60" s="15">
        <v>0</v>
      </c>
      <c r="Z60" s="16">
        <v>1.7208196535718479</v>
      </c>
      <c r="AA60" s="16">
        <v>-8.0128205128204844E-2</v>
      </c>
      <c r="AB60" s="16">
        <v>-0.52472926202969949</v>
      </c>
      <c r="AC60" s="16">
        <v>0.50342327829238087</v>
      </c>
      <c r="AD60" s="11">
        <v>798.30062340000018</v>
      </c>
      <c r="AE60" s="11"/>
      <c r="AF60" s="15"/>
      <c r="AG60" s="15"/>
      <c r="AH60" s="24">
        <v>898.5</v>
      </c>
      <c r="AI60" s="16">
        <v>1.7208196535718479</v>
      </c>
      <c r="AJ60" s="29">
        <v>498.8</v>
      </c>
      <c r="AK60" s="16">
        <v>-8.0128205128204844E-2</v>
      </c>
      <c r="AL60" s="9">
        <v>112.16605748142401</v>
      </c>
      <c r="AM60" s="18">
        <v>9.7553502206690311E-3</v>
      </c>
      <c r="AN60" s="15">
        <v>1</v>
      </c>
      <c r="AO60" s="9">
        <v>111.08240967172054</v>
      </c>
      <c r="AP60" s="15">
        <v>6.2091954902549998E-2</v>
      </c>
      <c r="AQ60" s="15">
        <v>1</v>
      </c>
      <c r="AR60" s="9">
        <v>104.38756905918044</v>
      </c>
      <c r="AS60" s="15">
        <v>-9.2514233321023664E-3</v>
      </c>
      <c r="AT60" s="15">
        <v>0</v>
      </c>
      <c r="AU60" s="9">
        <v>102.85906778765475</v>
      </c>
      <c r="AV60" s="15">
        <v>-3.2203312405665811E-2</v>
      </c>
      <c r="AW60" s="15">
        <v>0</v>
      </c>
      <c r="AX60" s="16">
        <v>1.1395303550204572</v>
      </c>
      <c r="AY60" s="16">
        <v>-0.65111747442463397</v>
      </c>
      <c r="AZ60" s="16">
        <v>-0.77921053150705744</v>
      </c>
      <c r="BA60" s="16">
        <v>0.24669394532408351</v>
      </c>
      <c r="BD60" s="15"/>
      <c r="BH60" s="25">
        <v>1506.18</v>
      </c>
      <c r="BI60" s="16">
        <v>1.1395303550204572</v>
      </c>
      <c r="BJ60" s="24">
        <v>836.15</v>
      </c>
      <c r="BK60" s="16">
        <v>-0.65111747442463397</v>
      </c>
      <c r="BL60" s="7">
        <v>68.722583946009252</v>
      </c>
      <c r="BM60" s="7">
        <f t="shared" si="0"/>
        <v>1.3053830349409283</v>
      </c>
      <c r="BN60" s="7">
        <f t="shared" si="1"/>
        <v>2.5827088152784037E-2</v>
      </c>
      <c r="BO60" s="7">
        <v>97.968931630499441</v>
      </c>
      <c r="BP60" s="7">
        <f t="shared" si="2"/>
        <v>1.8609163677869556</v>
      </c>
      <c r="BQ60" s="7">
        <f t="shared" si="3"/>
        <v>3.6818351234331234E-2</v>
      </c>
      <c r="BR60" s="7">
        <v>43.465584447669926</v>
      </c>
      <c r="BS60" s="7">
        <f t="shared" si="4"/>
        <v>0.82562722883581929</v>
      </c>
      <c r="BT60" s="7">
        <f t="shared" si="5"/>
        <v>1.6335088360824639E-2</v>
      </c>
      <c r="BU60" s="7">
        <v>49.975553965634646</v>
      </c>
      <c r="BV60" s="7">
        <f t="shared" si="6"/>
        <v>0.94928386801879938</v>
      </c>
      <c r="BW60" s="7">
        <f t="shared" si="7"/>
        <v>1.8781643000628394E-2</v>
      </c>
      <c r="BX60" s="7">
        <v>41.261566606626388</v>
      </c>
      <c r="BY60" s="7">
        <f t="shared" si="8"/>
        <v>0.7837619884271394</v>
      </c>
      <c r="BZ60" s="7">
        <f t="shared" si="9"/>
        <v>1.5506781859490799E-2</v>
      </c>
      <c r="CA60" s="7">
        <v>46.476417862120577</v>
      </c>
      <c r="CB60" s="7">
        <f t="shared" si="10"/>
        <v>0.88281790233181179</v>
      </c>
      <c r="CC60" s="7">
        <f t="shared" si="11"/>
        <v>1.7466609551434358E-2</v>
      </c>
      <c r="CD60" s="7">
        <v>105.29652368898135</v>
      </c>
      <c r="CE60" s="7">
        <f t="shared" si="12"/>
        <v>2.0001037180126833</v>
      </c>
      <c r="CF60" s="7">
        <f t="shared" si="13"/>
        <v>3.9572182001095385E-2</v>
      </c>
      <c r="CG60" s="7">
        <v>6.2238095359999912</v>
      </c>
      <c r="CH60" s="7">
        <f t="shared" si="14"/>
        <v>0.11822104051531011</v>
      </c>
      <c r="CI60" s="7">
        <f t="shared" si="15"/>
        <v>2.3390109670307891E-3</v>
      </c>
      <c r="CJ60" s="7">
        <v>45.595235191398586</v>
      </c>
      <c r="CK60" s="7">
        <f t="shared" si="16"/>
        <v>0.86607986887910982</v>
      </c>
      <c r="CL60" s="7">
        <f t="shared" si="17"/>
        <v>1.7135446472157215E-2</v>
      </c>
      <c r="CM60" s="7">
        <v>52.645531699528412</v>
      </c>
      <c r="CN60" s="14">
        <v>50.543174949446026</v>
      </c>
      <c r="CO60" s="14">
        <f t="shared" si="18"/>
        <v>1.0415952648836404</v>
      </c>
      <c r="DF60" s="7"/>
      <c r="DG60" s="7"/>
      <c r="DH60" s="7"/>
      <c r="DI60" s="7"/>
      <c r="DJ60" s="7"/>
      <c r="DK60" s="7"/>
      <c r="DL60" s="7"/>
      <c r="DM60" s="7"/>
      <c r="DN60" s="7"/>
    </row>
    <row r="61" spans="1:118">
      <c r="A61" s="5">
        <v>60</v>
      </c>
      <c r="B61" s="6">
        <v>38169</v>
      </c>
      <c r="C61" s="7">
        <v>0.80972544303801186</v>
      </c>
      <c r="D61" s="7">
        <v>0.44086502569649078</v>
      </c>
      <c r="E61" s="7">
        <v>0.4838957686970069</v>
      </c>
      <c r="F61" s="7">
        <v>1.4866114535557307</v>
      </c>
      <c r="G61" s="7">
        <v>0.53620712872552989</v>
      </c>
      <c r="H61" s="7">
        <v>0.51794780821010633</v>
      </c>
      <c r="I61" s="7">
        <v>2.5268655258584571</v>
      </c>
      <c r="J61" s="7">
        <v>0</v>
      </c>
      <c r="K61" s="7">
        <v>0.48887354850510878</v>
      </c>
      <c r="L61" s="7">
        <v>0.92094565432614406</v>
      </c>
      <c r="M61" s="7">
        <v>0.91</v>
      </c>
      <c r="N61" s="8">
        <v>3.0363772727272726</v>
      </c>
      <c r="O61" s="15">
        <v>-2.9523105589598031E-2</v>
      </c>
      <c r="P61" s="15">
        <v>0</v>
      </c>
      <c r="Q61" s="8">
        <v>3.1287476190476191</v>
      </c>
      <c r="R61" s="15">
        <v>9.2672241645210818E-3</v>
      </c>
      <c r="S61" s="15">
        <v>1</v>
      </c>
      <c r="T61" s="8">
        <v>2.9055849999999994</v>
      </c>
      <c r="U61" s="15">
        <v>1.8191668799349969E-4</v>
      </c>
      <c r="V61" s="15">
        <v>1</v>
      </c>
      <c r="W61" s="8">
        <v>2.9299111111111116</v>
      </c>
      <c r="X61" s="15">
        <v>2.7522220793441132E-2</v>
      </c>
      <c r="Y61" s="15">
        <v>1</v>
      </c>
      <c r="Z61" s="16">
        <v>1.7807456872565464</v>
      </c>
      <c r="AA61" s="16">
        <v>2.0048115477133699E-2</v>
      </c>
      <c r="AB61" s="16">
        <v>-0.86419753086420803</v>
      </c>
      <c r="AC61" s="16">
        <v>2.0036064916850727E-2</v>
      </c>
      <c r="AD61" s="11">
        <v>805.29309699999999</v>
      </c>
      <c r="AE61" s="11"/>
      <c r="AF61" s="15"/>
      <c r="AG61" s="15"/>
      <c r="AH61" s="24">
        <v>914.5</v>
      </c>
      <c r="AI61" s="16">
        <v>1.7807456872565464</v>
      </c>
      <c r="AJ61" s="29">
        <v>498.9</v>
      </c>
      <c r="AK61" s="16">
        <v>2.0048115477133699E-2</v>
      </c>
      <c r="AL61" s="9">
        <v>108.30196155000664</v>
      </c>
      <c r="AM61" s="18">
        <v>-3.4449779355553219E-2</v>
      </c>
      <c r="AN61" s="15">
        <v>0</v>
      </c>
      <c r="AO61" s="9">
        <v>112.16605748142401</v>
      </c>
      <c r="AP61" s="15">
        <v>9.7553502206690311E-3</v>
      </c>
      <c r="AQ61" s="15">
        <v>1</v>
      </c>
      <c r="AR61" s="9">
        <v>104.58831663206851</v>
      </c>
      <c r="AS61" s="15">
        <v>1.9230984560458487E-3</v>
      </c>
      <c r="AT61" s="15">
        <v>1</v>
      </c>
      <c r="AU61" s="9">
        <v>105.3623204892794</v>
      </c>
      <c r="AV61" s="15">
        <v>2.4336723591472036E-2</v>
      </c>
      <c r="AW61" s="15">
        <v>1</v>
      </c>
      <c r="AX61" s="16">
        <v>0.83788126253170336</v>
      </c>
      <c r="AY61" s="16">
        <v>-0.90653590862882494</v>
      </c>
      <c r="AZ61" s="16">
        <v>-1.3062322720886477</v>
      </c>
      <c r="BA61" s="16">
        <v>-0.4259195721874498</v>
      </c>
      <c r="BD61" s="15"/>
      <c r="BH61" s="25">
        <v>1518.8</v>
      </c>
      <c r="BI61" s="16">
        <v>0.83788126253170336</v>
      </c>
      <c r="BJ61" s="24">
        <v>828.57</v>
      </c>
      <c r="BK61" s="16">
        <v>-0.90653590862882494</v>
      </c>
      <c r="BL61" s="7">
        <v>70.088773636371243</v>
      </c>
      <c r="BM61" s="7">
        <f t="shared" si="0"/>
        <v>1.2967080415354668</v>
      </c>
      <c r="BN61" s="7">
        <f t="shared" si="1"/>
        <v>2.4978427331120764E-2</v>
      </c>
      <c r="BO61" s="7">
        <v>98.841707411803313</v>
      </c>
      <c r="BP61" s="7">
        <f t="shared" si="2"/>
        <v>1.8286642808866371</v>
      </c>
      <c r="BQ61" s="7">
        <f t="shared" si="3"/>
        <v>3.5225475889742709E-2</v>
      </c>
      <c r="BR61" s="7">
        <v>44.159808340348626</v>
      </c>
      <c r="BS61" s="7">
        <f t="shared" si="4"/>
        <v>0.81699786737144187</v>
      </c>
      <c r="BT61" s="7">
        <f t="shared" si="5"/>
        <v>1.5737792321896409E-2</v>
      </c>
      <c r="BU61" s="7">
        <v>52.205107728421417</v>
      </c>
      <c r="BV61" s="7">
        <f t="shared" si="6"/>
        <v>0.96584345093378088</v>
      </c>
      <c r="BW61" s="7">
        <f t="shared" si="7"/>
        <v>1.8604997948359285E-2</v>
      </c>
      <c r="BX61" s="7">
        <v>42.019021196920491</v>
      </c>
      <c r="BY61" s="7">
        <f t="shared" si="8"/>
        <v>0.77739129758751191</v>
      </c>
      <c r="BZ61" s="7">
        <f t="shared" si="9"/>
        <v>1.4974852790796264E-2</v>
      </c>
      <c r="CA61" s="7">
        <v>47.235089257982096</v>
      </c>
      <c r="CB61" s="7">
        <f t="shared" si="10"/>
        <v>0.87389344834657434</v>
      </c>
      <c r="CC61" s="7">
        <f t="shared" si="11"/>
        <v>1.6833769279952757E-2</v>
      </c>
      <c r="CD61" s="7">
        <v>110.48409077186405</v>
      </c>
      <c r="CE61" s="7">
        <f t="shared" si="12"/>
        <v>2.0440592912766502</v>
      </c>
      <c r="CF61" s="7">
        <f t="shared" si="13"/>
        <v>3.9374620062660827E-2</v>
      </c>
      <c r="CG61" s="7">
        <v>6.2238095359999912</v>
      </c>
      <c r="CH61" s="7">
        <f t="shared" si="14"/>
        <v>0.11514631310553131</v>
      </c>
      <c r="CI61" s="7">
        <f t="shared" si="15"/>
        <v>2.2180581304541286E-3</v>
      </c>
      <c r="CJ61" s="7">
        <v>46.307011784133145</v>
      </c>
      <c r="CK61" s="7">
        <f t="shared" si="16"/>
        <v>0.85672314472917233</v>
      </c>
      <c r="CL61" s="7">
        <f t="shared" si="17"/>
        <v>1.6503018511527891E-2</v>
      </c>
      <c r="CM61" s="7">
        <v>54.051314090238264</v>
      </c>
      <c r="CN61" s="14">
        <v>51.913117841485999</v>
      </c>
      <c r="CO61" s="14">
        <f t="shared" si="18"/>
        <v>1.0411879759424416</v>
      </c>
      <c r="DF61" s="7"/>
      <c r="DG61" s="7"/>
      <c r="DH61" s="7"/>
      <c r="DI61" s="7"/>
      <c r="DJ61" s="7"/>
      <c r="DK61" s="7"/>
      <c r="DL61" s="7"/>
      <c r="DM61" s="7"/>
      <c r="DN61" s="7"/>
    </row>
    <row r="62" spans="1:118">
      <c r="A62" s="5">
        <v>61</v>
      </c>
      <c r="B62" s="6">
        <v>38200</v>
      </c>
      <c r="C62" s="7">
        <v>2.2120202659992039E-2</v>
      </c>
      <c r="D62" s="7">
        <v>7.76856539853088</v>
      </c>
      <c r="E62" s="7">
        <v>0.15251639758937507</v>
      </c>
      <c r="F62" s="7">
        <v>0.69915732649061813</v>
      </c>
      <c r="G62" s="7">
        <v>0.67717278711105777</v>
      </c>
      <c r="H62" s="7">
        <v>0.60330137275137474</v>
      </c>
      <c r="I62" s="7">
        <v>1.4463770956345545</v>
      </c>
      <c r="J62" s="7">
        <v>0</v>
      </c>
      <c r="K62" s="7">
        <v>0.55957399926549467</v>
      </c>
      <c r="L62" s="7">
        <v>0.70063307936689689</v>
      </c>
      <c r="M62" s="7">
        <v>0.69</v>
      </c>
      <c r="N62" s="8">
        <v>3.002513636363636</v>
      </c>
      <c r="O62" s="15">
        <v>-1.1152644524051625E-2</v>
      </c>
      <c r="P62" s="15">
        <v>0</v>
      </c>
      <c r="Q62" s="8">
        <v>3.0363772727272726</v>
      </c>
      <c r="R62" s="15">
        <v>-2.9523105589598031E-2</v>
      </c>
      <c r="S62" s="15">
        <v>0</v>
      </c>
      <c r="T62" s="8">
        <v>3.1000190476190479</v>
      </c>
      <c r="U62" s="15">
        <v>6.6917349731310027E-2</v>
      </c>
      <c r="V62" s="15">
        <v>1</v>
      </c>
      <c r="W62" s="8">
        <v>2.9050565217391306</v>
      </c>
      <c r="X62" s="15">
        <v>-8.4830523621433063E-3</v>
      </c>
      <c r="Y62" s="15">
        <v>0</v>
      </c>
      <c r="Z62" s="16">
        <v>-1.1044286495352718</v>
      </c>
      <c r="AA62" s="16">
        <v>2.0044097013438567E-2</v>
      </c>
      <c r="AB62" s="16">
        <v>1.7208196535718479</v>
      </c>
      <c r="AC62" s="16">
        <v>-8.0128205128204844E-2</v>
      </c>
      <c r="AD62" s="11">
        <v>797.42828509999993</v>
      </c>
      <c r="AE62" s="11"/>
      <c r="AF62" s="15"/>
      <c r="AG62" s="15"/>
      <c r="AH62" s="24">
        <v>904.4</v>
      </c>
      <c r="AI62" s="16">
        <v>-1.1044286495352718</v>
      </c>
      <c r="AJ62" s="29">
        <v>499</v>
      </c>
      <c r="AK62" s="16">
        <v>2.0044097013438567E-2</v>
      </c>
      <c r="AL62" s="9">
        <v>105.94749794954348</v>
      </c>
      <c r="AM62" s="18">
        <v>-2.1739805694803049E-2</v>
      </c>
      <c r="AN62" s="15">
        <v>0</v>
      </c>
      <c r="AO62" s="9">
        <v>108.30196155000664</v>
      </c>
      <c r="AP62" s="15">
        <v>-3.4449779355553219E-2</v>
      </c>
      <c r="AQ62" s="15">
        <v>0</v>
      </c>
      <c r="AR62" s="9">
        <v>111.08240967172054</v>
      </c>
      <c r="AS62" s="15">
        <v>6.2091954902549998E-2</v>
      </c>
      <c r="AT62" s="15">
        <v>1</v>
      </c>
      <c r="AU62" s="9">
        <v>104.38756905918044</v>
      </c>
      <c r="AV62" s="15">
        <v>-9.2514233321023664E-3</v>
      </c>
      <c r="AW62" s="15">
        <v>0</v>
      </c>
      <c r="AX62" s="16">
        <v>-1.6210165920463426</v>
      </c>
      <c r="AY62" s="16">
        <v>-0.50206983115489434</v>
      </c>
      <c r="AZ62" s="16">
        <v>1.1395303550204572</v>
      </c>
      <c r="BA62" s="16">
        <v>-0.65111747442463397</v>
      </c>
      <c r="BD62" s="15"/>
      <c r="BH62" s="25">
        <v>1494.18</v>
      </c>
      <c r="BI62" s="16">
        <v>-1.6210165920463426</v>
      </c>
      <c r="BJ62" s="24">
        <v>824.41</v>
      </c>
      <c r="BK62" s="16">
        <v>-0.50206983115489434</v>
      </c>
      <c r="BL62" s="7">
        <v>70.126397617801501</v>
      </c>
      <c r="BM62" s="7">
        <f t="shared" si="0"/>
        <v>1.2720038572850809</v>
      </c>
      <c r="BN62" s="7">
        <f t="shared" si="1"/>
        <v>2.4017601842322461E-2</v>
      </c>
      <c r="BO62" s="7">
        <v>114.28885549164467</v>
      </c>
      <c r="BP62" s="7">
        <f t="shared" si="2"/>
        <v>2.0730547977437492</v>
      </c>
      <c r="BQ62" s="7">
        <f t="shared" si="3"/>
        <v>3.9142809547602513E-2</v>
      </c>
      <c r="BR62" s="7">
        <v>44.379675686801079</v>
      </c>
      <c r="BS62" s="7">
        <f t="shared" si="4"/>
        <v>0.80499099592051271</v>
      </c>
      <c r="BT62" s="7">
        <f t="shared" si="5"/>
        <v>1.5199602670969247E-2</v>
      </c>
      <c r="BU62" s="7">
        <v>53.269260890397604</v>
      </c>
      <c r="BV62" s="7">
        <f t="shared" si="6"/>
        <v>0.96623678998321449</v>
      </c>
      <c r="BW62" s="7">
        <f t="shared" si="7"/>
        <v>1.824419821866902E-2</v>
      </c>
      <c r="BX62" s="7">
        <v>42.980735360987524</v>
      </c>
      <c r="BY62" s="7">
        <f t="shared" si="8"/>
        <v>0.77961599376733237</v>
      </c>
      <c r="BZ62" s="7">
        <f t="shared" si="9"/>
        <v>1.4720479360947262E-2</v>
      </c>
      <c r="CA62" s="7">
        <v>48.123360572647215</v>
      </c>
      <c r="CB62" s="7">
        <f t="shared" si="10"/>
        <v>0.87289668874120474</v>
      </c>
      <c r="CC62" s="7">
        <f t="shared" si="11"/>
        <v>1.6481777943987235E-2</v>
      </c>
      <c r="CD62" s="7">
        <v>113.52848445074292</v>
      </c>
      <c r="CE62" s="7">
        <f t="shared" si="12"/>
        <v>2.0592626320279765</v>
      </c>
      <c r="CF62" s="7">
        <f t="shared" si="13"/>
        <v>3.8882389940533259E-2</v>
      </c>
      <c r="CG62" s="7">
        <v>6.2238095359999912</v>
      </c>
      <c r="CH62" s="7">
        <f t="shared" si="14"/>
        <v>0.11289200651581754</v>
      </c>
      <c r="CI62" s="7">
        <f t="shared" si="15"/>
        <v>2.1315935860956293E-3</v>
      </c>
      <c r="CJ62" s="7">
        <v>47.125707781179457</v>
      </c>
      <c r="CK62" s="7">
        <f t="shared" si="16"/>
        <v>0.85480053319797356</v>
      </c>
      <c r="CL62" s="7">
        <f t="shared" si="17"/>
        <v>1.6140091669826311E-2</v>
      </c>
      <c r="CM62" s="7">
        <v>55.130648555953869</v>
      </c>
      <c r="CN62" s="14">
        <v>52.961318354592237</v>
      </c>
      <c r="CO62" s="14">
        <f t="shared" si="18"/>
        <v>1.0409606533364086</v>
      </c>
      <c r="DF62" s="7"/>
      <c r="DG62" s="7"/>
      <c r="DH62" s="7"/>
      <c r="DI62" s="7"/>
      <c r="DJ62" s="7"/>
      <c r="DK62" s="7"/>
      <c r="DL62" s="7"/>
      <c r="DM62" s="7"/>
      <c r="DN62" s="7"/>
    </row>
    <row r="63" spans="1:118">
      <c r="A63" s="5">
        <v>62</v>
      </c>
      <c r="B63" s="6">
        <v>38231</v>
      </c>
      <c r="C63" s="7">
        <v>5.4158246689905987E-2</v>
      </c>
      <c r="D63" s="7">
        <v>-2.9759572164948511</v>
      </c>
      <c r="E63" s="7">
        <v>0.8637149561897095</v>
      </c>
      <c r="F63" s="7">
        <v>0.4729351962122319</v>
      </c>
      <c r="G63" s="7">
        <v>0.3505387986264541</v>
      </c>
      <c r="H63" s="7">
        <v>0.62088246401277303</v>
      </c>
      <c r="I63" s="7">
        <v>0.21816793893136843</v>
      </c>
      <c r="J63" s="7">
        <v>0</v>
      </c>
      <c r="K63" s="7">
        <v>0.35718317628130603</v>
      </c>
      <c r="L63" s="7">
        <v>0.33595817191649502</v>
      </c>
      <c r="M63" s="7">
        <v>0.33</v>
      </c>
      <c r="N63" s="8">
        <v>2.8907476190476196</v>
      </c>
      <c r="O63" s="15">
        <v>-3.7224149779841453E-2</v>
      </c>
      <c r="P63" s="15">
        <v>0</v>
      </c>
      <c r="Q63" s="8">
        <v>3.002513636363636</v>
      </c>
      <c r="R63" s="15">
        <v>-1.1152644524051625E-2</v>
      </c>
      <c r="S63" s="15">
        <v>0</v>
      </c>
      <c r="T63" s="8">
        <v>3.1287476190476191</v>
      </c>
      <c r="U63" s="15">
        <v>9.2672241645210818E-3</v>
      </c>
      <c r="V63" s="15">
        <v>1</v>
      </c>
      <c r="W63" s="8">
        <v>2.9055849999999994</v>
      </c>
      <c r="X63" s="15">
        <v>1.8191668799349969E-4</v>
      </c>
      <c r="Y63" s="15">
        <v>1</v>
      </c>
      <c r="Z63" s="16">
        <v>2.1118973905351668</v>
      </c>
      <c r="AA63" s="16">
        <v>0.10020040080160886</v>
      </c>
      <c r="AB63" s="16">
        <v>1.7807456872565464</v>
      </c>
      <c r="AC63" s="16">
        <v>2.0048115477133699E-2</v>
      </c>
      <c r="AD63" s="11">
        <v>800.98991799999999</v>
      </c>
      <c r="AE63" s="11"/>
      <c r="AF63" s="15"/>
      <c r="AG63" s="15"/>
      <c r="AH63" s="24">
        <v>923.5</v>
      </c>
      <c r="AI63" s="16">
        <v>2.1118973905351668</v>
      </c>
      <c r="AJ63" s="29">
        <v>499.5</v>
      </c>
      <c r="AK63" s="16">
        <v>0.10020040080160886</v>
      </c>
      <c r="AL63" s="9">
        <v>101.11143086368988</v>
      </c>
      <c r="AM63" s="18">
        <v>-4.56458829085018E-2</v>
      </c>
      <c r="AN63" s="15">
        <v>0</v>
      </c>
      <c r="AO63" s="9">
        <v>105.94749794954348</v>
      </c>
      <c r="AP63" s="15">
        <v>-2.1739805694803049E-2</v>
      </c>
      <c r="AQ63" s="15">
        <v>0</v>
      </c>
      <c r="AR63" s="9">
        <v>112.16605748142401</v>
      </c>
      <c r="AS63" s="15">
        <v>9.7553502206690311E-3</v>
      </c>
      <c r="AT63" s="15">
        <v>1</v>
      </c>
      <c r="AU63" s="9">
        <v>104.58831663206851</v>
      </c>
      <c r="AV63" s="15">
        <v>1.9230984560458487E-3</v>
      </c>
      <c r="AW63" s="15">
        <v>1</v>
      </c>
      <c r="AX63" s="16">
        <v>1.916770402495005</v>
      </c>
      <c r="AY63" s="16">
        <v>-9.0974151211165033E-2</v>
      </c>
      <c r="AZ63" s="16">
        <v>0.83788126253170336</v>
      </c>
      <c r="BA63" s="16">
        <v>-0.90653590862882494</v>
      </c>
      <c r="BD63" s="15"/>
      <c r="BH63" s="25">
        <v>1522.82</v>
      </c>
      <c r="BI63" s="16">
        <v>1.916770402495005</v>
      </c>
      <c r="BJ63" s="24">
        <v>823.66</v>
      </c>
      <c r="BK63" s="16">
        <v>-9.0974151211165033E-2</v>
      </c>
      <c r="BL63" s="7">
        <v>70.218535091908009</v>
      </c>
      <c r="BM63" s="7">
        <f t="shared" si="0"/>
        <v>1.261747266345612</v>
      </c>
      <c r="BN63" s="7">
        <f t="shared" si="1"/>
        <v>2.3599018549971984E-2</v>
      </c>
      <c r="BO63" s="7">
        <v>107.91171083249687</v>
      </c>
      <c r="BP63" s="7">
        <f t="shared" si="2"/>
        <v>1.9390507929475713</v>
      </c>
      <c r="BQ63" s="7">
        <f t="shared" si="3"/>
        <v>3.6266926707629051E-2</v>
      </c>
      <c r="BR63" s="7">
        <v>45.626704539406184</v>
      </c>
      <c r="BS63" s="7">
        <f t="shared" si="4"/>
        <v>0.81986002199565933</v>
      </c>
      <c r="BT63" s="7">
        <f t="shared" si="5"/>
        <v>1.5334205497027261E-2</v>
      </c>
      <c r="BU63" s="7">
        <v>53.994125170122651</v>
      </c>
      <c r="BV63" s="7">
        <f t="shared" si="6"/>
        <v>0.97021306045411948</v>
      </c>
      <c r="BW63" s="7">
        <f t="shared" si="7"/>
        <v>1.8146325038131898E-2</v>
      </c>
      <c r="BX63" s="7">
        <v>43.481938312989186</v>
      </c>
      <c r="BY63" s="7">
        <f t="shared" si="8"/>
        <v>0.78132101061369308</v>
      </c>
      <c r="BZ63" s="7">
        <f t="shared" si="9"/>
        <v>1.4613393279906529E-2</v>
      </c>
      <c r="CA63" s="7">
        <v>49.043032543549181</v>
      </c>
      <c r="CB63" s="7">
        <f t="shared" si="10"/>
        <v>0.88124755328672633</v>
      </c>
      <c r="CC63" s="7">
        <f t="shared" si="11"/>
        <v>1.6482363712476137E-2</v>
      </c>
      <c r="CD63" s="7">
        <v>113.99433514430051</v>
      </c>
      <c r="CE63" s="7">
        <f t="shared" si="12"/>
        <v>2.0483486384178629</v>
      </c>
      <c r="CF63" s="7">
        <f t="shared" si="13"/>
        <v>3.8311172771419502E-2</v>
      </c>
      <c r="CG63" s="7">
        <v>6.2238095359999912</v>
      </c>
      <c r="CH63" s="7">
        <f t="shared" si="14"/>
        <v>0.11183478348024818</v>
      </c>
      <c r="CI63" s="7">
        <f t="shared" si="15"/>
        <v>2.0916955402061968E-3</v>
      </c>
      <c r="CJ63" s="7">
        <v>47.651216057358624</v>
      </c>
      <c r="CK63" s="7">
        <f t="shared" si="16"/>
        <v>0.85623819294608228</v>
      </c>
      <c r="CL63" s="7">
        <f t="shared" si="17"/>
        <v>1.6014602557493672E-2</v>
      </c>
      <c r="CM63" s="7">
        <v>55.651822646924657</v>
      </c>
      <c r="CN63" s="14">
        <v>53.466090705162394</v>
      </c>
      <c r="CO63" s="14">
        <f t="shared" si="18"/>
        <v>1.0408807136062264</v>
      </c>
      <c r="DF63" s="7"/>
      <c r="DG63" s="7"/>
      <c r="DH63" s="7"/>
      <c r="DI63" s="7"/>
      <c r="DJ63" s="7"/>
      <c r="DK63" s="7"/>
      <c r="DL63" s="7"/>
      <c r="DM63" s="7"/>
      <c r="DN63" s="7"/>
    </row>
    <row r="64" spans="1:118">
      <c r="A64" s="5">
        <v>63</v>
      </c>
      <c r="B64" s="6">
        <v>38261</v>
      </c>
      <c r="C64" s="7">
        <v>-3.1717136848052885E-2</v>
      </c>
      <c r="D64" s="7">
        <v>-3.8749194885786098</v>
      </c>
      <c r="E64" s="7">
        <v>0.79503447786224424</v>
      </c>
      <c r="F64" s="7">
        <v>0.79491257583448327</v>
      </c>
      <c r="G64" s="7">
        <v>0.3859166215623322</v>
      </c>
      <c r="H64" s="7">
        <v>0.74130874861573215</v>
      </c>
      <c r="I64" s="7">
        <v>1.0494131732069478</v>
      </c>
      <c r="J64" s="7">
        <v>0</v>
      </c>
      <c r="K64" s="7">
        <v>0.51628543858839304</v>
      </c>
      <c r="L64" s="7">
        <v>0.45988693067848807</v>
      </c>
      <c r="M64" s="7">
        <v>0.44</v>
      </c>
      <c r="N64" s="8">
        <v>2.852455</v>
      </c>
      <c r="O64" s="15">
        <v>-1.3246614403589985E-2</v>
      </c>
      <c r="P64" s="15">
        <v>0</v>
      </c>
      <c r="Q64" s="8">
        <v>2.8907476190476196</v>
      </c>
      <c r="R64" s="15">
        <v>-3.7224149779841453E-2</v>
      </c>
      <c r="S64" s="15">
        <v>0</v>
      </c>
      <c r="T64" s="8">
        <v>3.0363772727272726</v>
      </c>
      <c r="U64" s="15">
        <v>-2.9523105589598031E-2</v>
      </c>
      <c r="V64" s="15">
        <v>0</v>
      </c>
      <c r="W64" s="8">
        <v>3.1000190476190479</v>
      </c>
      <c r="X64" s="15">
        <v>6.6917349731310027E-2</v>
      </c>
      <c r="Y64" s="15">
        <v>1</v>
      </c>
      <c r="Z64" s="16">
        <v>-1.3210611802923711</v>
      </c>
      <c r="AA64" s="16">
        <v>-8.0080080080080496E-2</v>
      </c>
      <c r="AB64" s="16">
        <v>-1.1044286495352718</v>
      </c>
      <c r="AC64" s="16">
        <v>2.0044097013438567E-2</v>
      </c>
      <c r="AD64" s="11">
        <v>798.1587892</v>
      </c>
      <c r="AE64" s="11"/>
      <c r="AF64" s="15"/>
      <c r="AG64" s="15"/>
      <c r="AH64" s="24">
        <v>911.3</v>
      </c>
      <c r="AI64" s="16">
        <v>-1.3210611802923711</v>
      </c>
      <c r="AJ64" s="29">
        <v>499.1</v>
      </c>
      <c r="AK64" s="16">
        <v>-8.0080080080080496E-2</v>
      </c>
      <c r="AL64" s="9">
        <v>99.614772103252974</v>
      </c>
      <c r="AM64" s="18">
        <v>-1.4802072798817189E-2</v>
      </c>
      <c r="AN64" s="15">
        <v>0</v>
      </c>
      <c r="AO64" s="9">
        <v>101.11143086368988</v>
      </c>
      <c r="AP64" s="15">
        <v>-4.56458829085018E-2</v>
      </c>
      <c r="AQ64" s="15">
        <v>0</v>
      </c>
      <c r="AR64" s="9">
        <v>108.30196155000664</v>
      </c>
      <c r="AS64" s="15">
        <v>-3.4449779355553219E-2</v>
      </c>
      <c r="AT64" s="15">
        <v>0</v>
      </c>
      <c r="AU64" s="9">
        <v>111.08240967172054</v>
      </c>
      <c r="AV64" s="15">
        <v>6.2091954902549998E-2</v>
      </c>
      <c r="AW64" s="15">
        <v>1</v>
      </c>
      <c r="AX64" s="16">
        <v>-1.4479715265100279</v>
      </c>
      <c r="AY64" s="16">
        <v>-0.20882402933247723</v>
      </c>
      <c r="AZ64" s="16">
        <v>-1.6210165920463426</v>
      </c>
      <c r="BA64" s="16">
        <v>-0.50206983115489434</v>
      </c>
      <c r="BD64" s="15"/>
      <c r="BH64" s="25">
        <v>1500.77</v>
      </c>
      <c r="BI64" s="16">
        <v>-1.4479715265100279</v>
      </c>
      <c r="BJ64" s="24">
        <v>821.94</v>
      </c>
      <c r="BK64" s="16">
        <v>-0.20882402933247723</v>
      </c>
      <c r="BL64" s="7">
        <v>70.164546646192164</v>
      </c>
      <c r="BM64" s="7">
        <f t="shared" si="0"/>
        <v>1.2447663300565961</v>
      </c>
      <c r="BN64" s="7">
        <f t="shared" si="1"/>
        <v>2.2991050747394888E-2</v>
      </c>
      <c r="BO64" s="7">
        <v>99.85529943041125</v>
      </c>
      <c r="BP64" s="7">
        <f t="shared" si="2"/>
        <v>1.7715002882505064</v>
      </c>
      <c r="BQ64" s="7">
        <f t="shared" si="3"/>
        <v>3.2719918624678934E-2</v>
      </c>
      <c r="BR64" s="7">
        <v>46.78448704946905</v>
      </c>
      <c r="BS64" s="7">
        <f t="shared" si="4"/>
        <v>0.82998832076553297</v>
      </c>
      <c r="BT64" s="7">
        <f t="shared" si="5"/>
        <v>1.533002873045081E-2</v>
      </c>
      <c r="BU64" s="7">
        <v>55.218243837146261</v>
      </c>
      <c r="BV64" s="7">
        <f t="shared" si="6"/>
        <v>0.97960884832518191</v>
      </c>
      <c r="BW64" s="7">
        <f t="shared" si="7"/>
        <v>1.8093545913486664E-2</v>
      </c>
      <c r="BX64" s="7">
        <v>44.035658961878823</v>
      </c>
      <c r="BY64" s="7">
        <f t="shared" si="8"/>
        <v>0.78122225850049765</v>
      </c>
      <c r="BZ64" s="7">
        <f t="shared" si="9"/>
        <v>1.4429311073478944E-2</v>
      </c>
      <c r="CA64" s="7">
        <v>50.14790158299671</v>
      </c>
      <c r="CB64" s="7">
        <f t="shared" si="10"/>
        <v>0.88965756065201984</v>
      </c>
      <c r="CC64" s="7">
        <f t="shared" si="11"/>
        <v>1.6432129975610874E-2</v>
      </c>
      <c r="CD64" s="7">
        <v>116.24001988722141</v>
      </c>
      <c r="CE64" s="7">
        <f t="shared" si="12"/>
        <v>2.06217626817054</v>
      </c>
      <c r="CF64" s="7">
        <f t="shared" si="13"/>
        <v>3.8088754561208783E-2</v>
      </c>
      <c r="CG64" s="7">
        <v>6.2238095359999912</v>
      </c>
      <c r="CH64" s="7">
        <f t="shared" si="14"/>
        <v>0.11041457438845144</v>
      </c>
      <c r="CI64" s="7">
        <f t="shared" si="15"/>
        <v>2.0393764048080207E-3</v>
      </c>
      <c r="CJ64" s="7">
        <v>48.413517785761464</v>
      </c>
      <c r="CK64" s="7">
        <f t="shared" si="16"/>
        <v>0.85888842356800932</v>
      </c>
      <c r="CL64" s="7">
        <f t="shared" si="17"/>
        <v>1.586381865880343E-2</v>
      </c>
      <c r="CM64" s="7">
        <v>56.36764503664071</v>
      </c>
      <c r="CN64" s="14">
        <v>54.141341504265107</v>
      </c>
      <c r="CO64" s="14">
        <f t="shared" si="18"/>
        <v>1.0411202136947459</v>
      </c>
      <c r="DF64" s="7"/>
      <c r="DG64" s="7"/>
      <c r="DH64" s="7"/>
      <c r="DI64" s="7"/>
      <c r="DJ64" s="7"/>
      <c r="DK64" s="7"/>
      <c r="DL64" s="7"/>
      <c r="DM64" s="7"/>
      <c r="DN64" s="7"/>
    </row>
    <row r="65" spans="1:118">
      <c r="A65" s="5">
        <v>64</v>
      </c>
      <c r="B65" s="6">
        <v>38292</v>
      </c>
      <c r="C65" s="7">
        <v>0.16137735473387149</v>
      </c>
      <c r="D65" s="7">
        <v>-2.9342077922077769</v>
      </c>
      <c r="E65" s="7">
        <v>0.74892082386333048</v>
      </c>
      <c r="F65" s="7">
        <v>1.3960364205709341</v>
      </c>
      <c r="G65" s="7">
        <v>0.4288340115999878</v>
      </c>
      <c r="H65" s="7">
        <v>0.84989686623531124</v>
      </c>
      <c r="I65" s="7">
        <v>1.5776969457836465</v>
      </c>
      <c r="J65" s="7">
        <v>0</v>
      </c>
      <c r="K65" s="7">
        <v>0.24035715925261325</v>
      </c>
      <c r="L65" s="7">
        <v>0.69160737874827127</v>
      </c>
      <c r="M65" s="7">
        <v>0.69</v>
      </c>
      <c r="N65" s="8">
        <v>2.7856399999999999</v>
      </c>
      <c r="O65" s="15">
        <v>-2.3423682406909174E-2</v>
      </c>
      <c r="P65" s="15">
        <v>0</v>
      </c>
      <c r="Q65" s="8">
        <v>2.852455</v>
      </c>
      <c r="R65" s="15">
        <v>-1.3246614403589985E-2</v>
      </c>
      <c r="S65" s="15">
        <v>0</v>
      </c>
      <c r="T65" s="8">
        <v>3.002513636363636</v>
      </c>
      <c r="U65" s="15">
        <v>-1.1152644524051625E-2</v>
      </c>
      <c r="V65" s="15">
        <v>0</v>
      </c>
      <c r="W65" s="8">
        <v>3.1287476190476191</v>
      </c>
      <c r="X65" s="15">
        <v>9.2672241645210818E-3</v>
      </c>
      <c r="Y65" s="15">
        <v>1</v>
      </c>
      <c r="Z65" s="16">
        <v>1.2070668276089158</v>
      </c>
      <c r="AA65" s="16">
        <v>8.0144259667402906E-2</v>
      </c>
      <c r="AB65" s="16">
        <v>2.1118973905351668</v>
      </c>
      <c r="AC65" s="16">
        <v>0.10020040080160886</v>
      </c>
      <c r="AD65" s="11">
        <v>810.78934719999995</v>
      </c>
      <c r="AE65" s="11"/>
      <c r="AF65" s="15"/>
      <c r="AG65" s="15"/>
      <c r="AH65" s="24">
        <v>922.3</v>
      </c>
      <c r="AI65" s="16">
        <v>1.2070668276089158</v>
      </c>
      <c r="AJ65" s="29">
        <v>499.5</v>
      </c>
      <c r="AK65" s="16">
        <v>8.0144259667402906E-2</v>
      </c>
      <c r="AL65" s="9">
        <v>97.349906188928642</v>
      </c>
      <c r="AM65" s="18">
        <v>-2.2736245503595945E-2</v>
      </c>
      <c r="AN65" s="15">
        <v>0</v>
      </c>
      <c r="AO65" s="9">
        <v>99.614772103252974</v>
      </c>
      <c r="AP65" s="15">
        <v>-1.4802072798817189E-2</v>
      </c>
      <c r="AQ65" s="15">
        <v>0</v>
      </c>
      <c r="AR65" s="9">
        <v>105.94749794954348</v>
      </c>
      <c r="AS65" s="15">
        <v>-2.1739805694803049E-2</v>
      </c>
      <c r="AT65" s="15">
        <v>0</v>
      </c>
      <c r="AU65" s="9">
        <v>112.16605748142401</v>
      </c>
      <c r="AV65" s="15">
        <v>9.7553502206690311E-3</v>
      </c>
      <c r="AW65" s="15">
        <v>1</v>
      </c>
      <c r="AX65" s="16">
        <v>0.77826715619315756</v>
      </c>
      <c r="AY65" s="16">
        <v>-0.34430737036766912</v>
      </c>
      <c r="AZ65" s="16">
        <v>1.916770402495005</v>
      </c>
      <c r="BA65" s="16">
        <v>-9.0974151211165033E-2</v>
      </c>
      <c r="BD65" s="15"/>
      <c r="BH65" s="25">
        <v>1512.45</v>
      </c>
      <c r="BI65" s="16">
        <v>0.77826715619315756</v>
      </c>
      <c r="BJ65" s="24">
        <v>819.11</v>
      </c>
      <c r="BK65" s="16">
        <v>-0.34430737036766912</v>
      </c>
      <c r="BL65" s="7">
        <v>70.439153690264675</v>
      </c>
      <c r="BM65" s="7">
        <f t="shared" si="0"/>
        <v>1.2261142396692972</v>
      </c>
      <c r="BN65" s="7">
        <f t="shared" si="1"/>
        <v>2.2210236182140065E-2</v>
      </c>
      <c r="BO65" s="7">
        <v>93.991129661383937</v>
      </c>
      <c r="BP65" s="7">
        <f t="shared" si="2"/>
        <v>1.6360767618983165</v>
      </c>
      <c r="BQ65" s="7">
        <f t="shared" si="3"/>
        <v>2.9636432004633919E-2</v>
      </c>
      <c r="BR65" s="7">
        <v>47.883786639183491</v>
      </c>
      <c r="BS65" s="7">
        <f t="shared" si="4"/>
        <v>0.83349940440445269</v>
      </c>
      <c r="BT65" s="7">
        <f t="shared" si="5"/>
        <v>1.5098282060967673E-2</v>
      </c>
      <c r="BU65" s="7">
        <v>57.385147052483433</v>
      </c>
      <c r="BV65" s="7">
        <f t="shared" si="6"/>
        <v>0.99888687271793586</v>
      </c>
      <c r="BW65" s="7">
        <f t="shared" si="7"/>
        <v>1.8094165000716755E-2</v>
      </c>
      <c r="BX65" s="7">
        <v>44.653332856339524</v>
      </c>
      <c r="BY65" s="7">
        <f t="shared" si="8"/>
        <v>0.77726781762026953</v>
      </c>
      <c r="BZ65" s="7">
        <f t="shared" si="9"/>
        <v>1.4079684622844724E-2</v>
      </c>
      <c r="CA65" s="7">
        <v>51.42400389326869</v>
      </c>
      <c r="CB65" s="7">
        <f t="shared" si="10"/>
        <v>0.89512295550280618</v>
      </c>
      <c r="CC65" s="7">
        <f t="shared" si="11"/>
        <v>1.621455131222909E-2</v>
      </c>
      <c r="CD65" s="7">
        <v>119.65163207654403</v>
      </c>
      <c r="CE65" s="7">
        <f t="shared" si="12"/>
        <v>2.0827418020071762</v>
      </c>
      <c r="CF65" s="7">
        <f t="shared" si="13"/>
        <v>3.7727469294763234E-2</v>
      </c>
      <c r="CG65" s="7">
        <v>6.2238095359999912</v>
      </c>
      <c r="CH65" s="7">
        <f t="shared" si="14"/>
        <v>0.1083360758511475</v>
      </c>
      <c r="CI65" s="7">
        <f t="shared" si="15"/>
        <v>1.9624352722216239E-3</v>
      </c>
      <c r="CJ65" s="7">
        <v>48.770240301058188</v>
      </c>
      <c r="CK65" s="7">
        <f t="shared" si="16"/>
        <v>0.8489296502363497</v>
      </c>
      <c r="CL65" s="7">
        <f t="shared" si="17"/>
        <v>1.5377790603636053E-2</v>
      </c>
      <c r="CM65" s="7">
        <v>57.449095207689012</v>
      </c>
      <c r="CN65" s="14">
        <v>55.204916760644515</v>
      </c>
      <c r="CO65" s="14">
        <f t="shared" si="18"/>
        <v>1.040651785723629</v>
      </c>
      <c r="DF65" s="7"/>
      <c r="DG65" s="7"/>
      <c r="DH65" s="7"/>
      <c r="DI65" s="7"/>
      <c r="DJ65" s="7"/>
      <c r="DK65" s="7"/>
      <c r="DL65" s="7"/>
      <c r="DM65" s="7"/>
      <c r="DN65" s="7"/>
    </row>
    <row r="66" spans="1:118">
      <c r="A66" s="5">
        <v>65</v>
      </c>
      <c r="B66" s="6">
        <v>38322</v>
      </c>
      <c r="C66" s="7">
        <v>0.62882724338282348</v>
      </c>
      <c r="D66" s="7">
        <v>0.57611727416797542</v>
      </c>
      <c r="E66" s="7">
        <v>1.038311707825823</v>
      </c>
      <c r="F66" s="7">
        <v>1.2855852605995644</v>
      </c>
      <c r="G66" s="7">
        <v>0.87566975831192551</v>
      </c>
      <c r="H66" s="7">
        <v>0.48338393861215856</v>
      </c>
      <c r="I66" s="7">
        <v>0.51658107331857828</v>
      </c>
      <c r="J66" s="7">
        <v>0</v>
      </c>
      <c r="K66" s="7">
        <v>1.2807937093575639</v>
      </c>
      <c r="L66" s="7">
        <v>0.87985762957287772</v>
      </c>
      <c r="M66" s="7">
        <v>0.86</v>
      </c>
      <c r="N66" s="8">
        <v>2.7177608695652173</v>
      </c>
      <c r="O66" s="15">
        <v>-2.4367517136019923E-2</v>
      </c>
      <c r="P66" s="15">
        <v>0</v>
      </c>
      <c r="Q66" s="8">
        <v>2.7856399999999999</v>
      </c>
      <c r="R66" s="15">
        <v>-2.3423682406909174E-2</v>
      </c>
      <c r="S66" s="15">
        <v>0</v>
      </c>
      <c r="T66" s="8">
        <v>2.8907476190476196</v>
      </c>
      <c r="U66" s="15">
        <v>-3.7224149779841453E-2</v>
      </c>
      <c r="V66" s="15">
        <v>0</v>
      </c>
      <c r="W66" s="8">
        <v>3.0363772727272726</v>
      </c>
      <c r="X66" s="15">
        <v>-2.9523105589598031E-2</v>
      </c>
      <c r="Y66" s="15">
        <v>0</v>
      </c>
      <c r="Z66" s="16">
        <v>-1.5504716469695312</v>
      </c>
      <c r="AA66" s="16">
        <v>2.0020020020017348E-2</v>
      </c>
      <c r="AB66" s="16">
        <v>-1.3210611802923711</v>
      </c>
      <c r="AC66" s="16">
        <v>-8.0080080080080496E-2</v>
      </c>
      <c r="AD66" s="15"/>
      <c r="AE66" s="15"/>
      <c r="AF66" s="15"/>
      <c r="AG66" s="15"/>
      <c r="AH66" s="24">
        <v>908</v>
      </c>
      <c r="AI66" s="16">
        <v>-1.5504716469695312</v>
      </c>
      <c r="AJ66" s="29">
        <v>499.6</v>
      </c>
      <c r="AK66" s="16">
        <v>2.0020020020017348E-2</v>
      </c>
      <c r="AL66" s="9">
        <v>94.282667304523045</v>
      </c>
      <c r="AM66" s="18">
        <v>-3.1507363535132206E-2</v>
      </c>
      <c r="AN66" s="15">
        <v>0</v>
      </c>
      <c r="AO66" s="9">
        <v>97.349906188928642</v>
      </c>
      <c r="AP66" s="15">
        <v>-2.2736245503595945E-2</v>
      </c>
      <c r="AQ66" s="15">
        <v>0</v>
      </c>
      <c r="AR66" s="9">
        <v>101.11143086368988</v>
      </c>
      <c r="AS66" s="15">
        <v>-4.56458829085018E-2</v>
      </c>
      <c r="AT66" s="15">
        <v>0</v>
      </c>
      <c r="AU66" s="9">
        <v>108.30196155000664</v>
      </c>
      <c r="AV66" s="15">
        <v>-3.4449779355553219E-2</v>
      </c>
      <c r="AW66" s="15">
        <v>0</v>
      </c>
      <c r="AX66" s="16">
        <v>-2.3676815762504466</v>
      </c>
      <c r="AY66" s="16">
        <v>-0.80941509687343371</v>
      </c>
      <c r="AZ66" s="16">
        <v>-1.4479715265100279</v>
      </c>
      <c r="BA66" s="16">
        <v>-0.20882402933247723</v>
      </c>
      <c r="BD66" s="15"/>
      <c r="BH66" s="25">
        <v>1476.64</v>
      </c>
      <c r="BI66" s="16">
        <v>-2.3676815762504466</v>
      </c>
      <c r="BJ66" s="24">
        <v>812.48</v>
      </c>
      <c r="BK66" s="16">
        <v>-0.80941509687343371</v>
      </c>
      <c r="BL66" s="7">
        <v>71.510921522060173</v>
      </c>
      <c r="BM66" s="7">
        <f t="shared" si="0"/>
        <v>1.2154605717688765</v>
      </c>
      <c r="BN66" s="7">
        <f t="shared" si="1"/>
        <v>2.1497479156294633E-2</v>
      </c>
      <c r="BO66" s="7">
        <v>95.108746069716759</v>
      </c>
      <c r="BP66" s="7">
        <f t="shared" si="2"/>
        <v>1.616549310477805</v>
      </c>
      <c r="BQ66" s="7">
        <f t="shared" si="3"/>
        <v>2.8591412929622553E-2</v>
      </c>
      <c r="BR66" s="7">
        <v>49.419281309834282</v>
      </c>
      <c r="BS66" s="7">
        <f t="shared" si="4"/>
        <v>0.83997222576314012</v>
      </c>
      <c r="BT66" s="7">
        <f t="shared" si="5"/>
        <v>1.4856331694026486E-2</v>
      </c>
      <c r="BU66" s="7">
        <v>59.408467305363111</v>
      </c>
      <c r="BV66" s="7">
        <f t="shared" si="6"/>
        <v>1.0097569448411294</v>
      </c>
      <c r="BW66" s="7">
        <f t="shared" si="7"/>
        <v>1.7859262059858595E-2</v>
      </c>
      <c r="BX66" s="7">
        <v>45.920018346552773</v>
      </c>
      <c r="BY66" s="7">
        <f t="shared" si="8"/>
        <v>0.78049576997718395</v>
      </c>
      <c r="BZ66" s="7">
        <f t="shared" si="9"/>
        <v>1.3804389822569383E-2</v>
      </c>
      <c r="CA66" s="7">
        <v>52.155963207292189</v>
      </c>
      <c r="CB66" s="7">
        <f t="shared" si="10"/>
        <v>0.88648720379775525</v>
      </c>
      <c r="CC66" s="7">
        <f t="shared" si="11"/>
        <v>1.5679027875194578E-2</v>
      </c>
      <c r="CD66" s="7">
        <v>120.78631083508684</v>
      </c>
      <c r="CE66" s="7">
        <f t="shared" si="12"/>
        <v>2.0529870865134723</v>
      </c>
      <c r="CF66" s="7">
        <f t="shared" si="13"/>
        <v>3.6310554308015545E-2</v>
      </c>
      <c r="CG66" s="7">
        <v>6.2238095359999912</v>
      </c>
      <c r="CH66" s="7">
        <f t="shared" si="14"/>
        <v>0.10578517149822346</v>
      </c>
      <c r="CI66" s="7">
        <f t="shared" si="15"/>
        <v>1.8709899540538461E-3</v>
      </c>
      <c r="CJ66" s="7">
        <v>50.675680180230273</v>
      </c>
      <c r="CK66" s="7">
        <f t="shared" si="16"/>
        <v>0.86132705180758129</v>
      </c>
      <c r="CL66" s="7">
        <f t="shared" si="17"/>
        <v>1.5234027966895769E-2</v>
      </c>
      <c r="CM66" s="7">
        <v>58.83442308456732</v>
      </c>
      <c r="CN66" s="14">
        <v>56.539679044786048</v>
      </c>
      <c r="CO66" s="14">
        <f t="shared" si="18"/>
        <v>1.0405864355537562</v>
      </c>
      <c r="DF66" s="7"/>
      <c r="DG66" s="7"/>
      <c r="DH66" s="7"/>
      <c r="DI66" s="7"/>
      <c r="DJ66" s="7"/>
      <c r="DK66" s="7"/>
      <c r="DL66" s="7"/>
      <c r="DM66" s="7"/>
      <c r="DN66" s="7"/>
    </row>
    <row r="67" spans="1:118">
      <c r="A67" s="5">
        <v>66</v>
      </c>
      <c r="B67" s="6">
        <v>38353</v>
      </c>
      <c r="C67" s="7">
        <v>0.52017135387687485</v>
      </c>
      <c r="D67" s="7">
        <v>3.7466599178229032</v>
      </c>
      <c r="E67" s="7">
        <v>0.46814721349666133</v>
      </c>
      <c r="F67" s="7">
        <v>0.41197134119035361</v>
      </c>
      <c r="G67" s="7">
        <v>0.42634255943105881</v>
      </c>
      <c r="H67" s="7">
        <v>1.2826938865837079</v>
      </c>
      <c r="I67" s="7">
        <v>0.52404748764365294</v>
      </c>
      <c r="J67" s="7">
        <v>0</v>
      </c>
      <c r="K67" s="7">
        <v>0.81069174590049364</v>
      </c>
      <c r="L67" s="7">
        <v>0.59186580947618861</v>
      </c>
      <c r="M67" s="7">
        <v>0.57999999999999996</v>
      </c>
      <c r="N67" s="8">
        <v>2.6926238095238091</v>
      </c>
      <c r="O67" s="15">
        <v>-9.2491802067301565E-3</v>
      </c>
      <c r="P67" s="15">
        <v>0</v>
      </c>
      <c r="Q67" s="8">
        <v>2.7177608695652173</v>
      </c>
      <c r="R67" s="15">
        <v>-2.4367517136019923E-2</v>
      </c>
      <c r="S67" s="15">
        <v>0</v>
      </c>
      <c r="T67" s="8">
        <v>2.852455</v>
      </c>
      <c r="U67" s="15">
        <v>-1.3246614403589985E-2</v>
      </c>
      <c r="V67" s="15">
        <v>0</v>
      </c>
      <c r="W67" s="8">
        <v>3.002513636363636</v>
      </c>
      <c r="X67" s="15">
        <v>-1.1152644524051625E-2</v>
      </c>
      <c r="Y67" s="15">
        <v>0</v>
      </c>
      <c r="Z67" s="16">
        <v>3.1718061674008702</v>
      </c>
      <c r="AA67" s="16">
        <v>4.0032025620484468E-2</v>
      </c>
      <c r="AB67" s="16">
        <v>1.2070668276089158</v>
      </c>
      <c r="AC67" s="16">
        <v>8.0144259667402906E-2</v>
      </c>
      <c r="AD67" s="15"/>
      <c r="AE67" s="15"/>
      <c r="AF67" s="15"/>
      <c r="AG67" s="15"/>
      <c r="AH67" s="24">
        <v>936.8</v>
      </c>
      <c r="AI67" s="16">
        <v>3.1718061674008702</v>
      </c>
      <c r="AJ67" s="29">
        <v>499.8</v>
      </c>
      <c r="AK67" s="16">
        <v>4.0032025620484468E-2</v>
      </c>
      <c r="AL67" s="9">
        <v>92.230535433902133</v>
      </c>
      <c r="AM67" s="18">
        <v>-2.1765738383204211E-2</v>
      </c>
      <c r="AN67" s="15">
        <v>0</v>
      </c>
      <c r="AO67" s="9">
        <v>94.282667304523045</v>
      </c>
      <c r="AP67" s="15">
        <v>-3.1507363535132206E-2</v>
      </c>
      <c r="AQ67" s="15">
        <v>0</v>
      </c>
      <c r="AR67" s="9">
        <v>99.614772103252974</v>
      </c>
      <c r="AS67" s="15">
        <v>-1.4802072798817189E-2</v>
      </c>
      <c r="AT67" s="15">
        <v>0</v>
      </c>
      <c r="AU67" s="9">
        <v>105.94749794954348</v>
      </c>
      <c r="AV67" s="15">
        <v>-2.1739805694803049E-2</v>
      </c>
      <c r="AW67" s="15">
        <v>0</v>
      </c>
      <c r="AX67" s="16">
        <v>2.6011756419980436</v>
      </c>
      <c r="AY67" s="16">
        <v>-0.51324340291454273</v>
      </c>
      <c r="AZ67" s="16">
        <v>0.77826715619315756</v>
      </c>
      <c r="BA67" s="16">
        <v>-0.34430737036766912</v>
      </c>
      <c r="BD67" s="15"/>
      <c r="BH67" s="25">
        <v>1515.05</v>
      </c>
      <c r="BI67" s="16">
        <v>2.6011756419980436</v>
      </c>
      <c r="BJ67" s="24">
        <v>808.31</v>
      </c>
      <c r="BK67" s="16">
        <v>-0.51324340291454273</v>
      </c>
      <c r="BL67" s="7">
        <v>72.403072204588199</v>
      </c>
      <c r="BM67" s="7">
        <f t="shared" ref="BM67:BM130" si="19">BL67/$CM67</f>
        <v>1.2112700302096635</v>
      </c>
      <c r="BN67" s="7">
        <f t="shared" ref="BN67:BN130" si="20">BM67/$CN67</f>
        <v>2.1084777024331272E-2</v>
      </c>
      <c r="BO67" s="7">
        <v>102.41880725487769</v>
      </c>
      <c r="BP67" s="7">
        <f t="shared" ref="BP67:BP130" si="21">BO67/$CM67</f>
        <v>1.7134194445106972</v>
      </c>
      <c r="BQ67" s="7">
        <f t="shared" ref="BQ67:BQ130" si="22">BP67/$CN67</f>
        <v>2.9825774629632523E-2</v>
      </c>
      <c r="BR67" s="7">
        <v>50.118783511713019</v>
      </c>
      <c r="BS67" s="7">
        <f t="shared" ref="BS67:BS130" si="23">BR67/$CM67</f>
        <v>0.83846415034384647</v>
      </c>
      <c r="BT67" s="7">
        <f t="shared" ref="BT67:BT130" si="24">BS67/$CN67</f>
        <v>1.459528363781549E-2</v>
      </c>
      <c r="BU67" s="7">
        <v>60.065184506091995</v>
      </c>
      <c r="BV67" s="7">
        <f t="shared" ref="BV67:BV130" si="25">BU67/$CM67</f>
        <v>1.0048628550686356</v>
      </c>
      <c r="BW67" s="7">
        <f t="shared" ref="BW67:BW130" si="26">BV67/$CN67</f>
        <v>1.7491813312253503E-2</v>
      </c>
      <c r="BX67" s="7">
        <v>46.54213748749374</v>
      </c>
      <c r="BY67" s="7">
        <f t="shared" ref="BY67:BY130" si="27">BX67/$CM67</f>
        <v>0.77862851069635075</v>
      </c>
      <c r="BZ67" s="7">
        <f t="shared" ref="BZ67:BZ130" si="28">BY67/$CN67</f>
        <v>1.3553714797994278E-2</v>
      </c>
      <c r="CA67" s="7">
        <v>54.10765844542469</v>
      </c>
      <c r="CB67" s="7">
        <f t="shared" ref="CB67:CB130" si="29">CA67/$CM67</f>
        <v>0.90519618966680393</v>
      </c>
      <c r="CC67" s="7">
        <f t="shared" ref="CC67:CC130" si="30">CB67/$CN67</f>
        <v>1.5756899243263862E-2</v>
      </c>
      <c r="CD67" s="7">
        <v>121.94333595007922</v>
      </c>
      <c r="CE67" s="7">
        <f t="shared" ref="CE67:CE130" si="31">CD67/$CM67</f>
        <v>2.0400558114819805</v>
      </c>
      <c r="CF67" s="7">
        <f t="shared" ref="CF67:CF130" si="32">CE67/$CN67</f>
        <v>3.5511587696793974E-2</v>
      </c>
      <c r="CG67" s="7">
        <v>6.2238095359999912</v>
      </c>
      <c r="CH67" s="7">
        <f t="shared" ref="CH67:CH130" si="33">CG67/$CM67</f>
        <v>0.10412146522440205</v>
      </c>
      <c r="CI67" s="7">
        <f t="shared" ref="CI67:CI130" si="34">CH67/$CN67</f>
        <v>1.8124595036196622E-3</v>
      </c>
      <c r="CJ67" s="7">
        <v>51.897195482530819</v>
      </c>
      <c r="CK67" s="7">
        <f t="shared" ref="CK67:CK130" si="35">CJ67/$CM67</f>
        <v>0.86821616301439719</v>
      </c>
      <c r="CL67" s="7">
        <f t="shared" ref="CL67:CL130" si="36">CK67/$CN67</f>
        <v>1.5113181825286584E-2</v>
      </c>
      <c r="CM67" s="7">
        <v>59.774509728483636</v>
      </c>
      <c r="CN67" s="14">
        <v>57.44760918324581</v>
      </c>
      <c r="CO67" s="14">
        <f t="shared" ref="CO67:CO130" si="37">CM67/CN67</f>
        <v>1.0405047412472033</v>
      </c>
      <c r="DF67" s="7"/>
      <c r="DG67" s="7"/>
      <c r="DH67" s="7"/>
      <c r="DI67" s="7"/>
      <c r="DJ67" s="7"/>
      <c r="DK67" s="7"/>
      <c r="DL67" s="7"/>
      <c r="DM67" s="7"/>
      <c r="DN67" s="7"/>
    </row>
    <row r="68" spans="1:118">
      <c r="A68" s="5">
        <v>67</v>
      </c>
      <c r="B68" s="6">
        <v>38384</v>
      </c>
      <c r="C68" s="7">
        <v>-0.110575261055601</v>
      </c>
      <c r="D68" s="7">
        <v>4.767154101801685</v>
      </c>
      <c r="E68" s="7">
        <v>0.25489051223841486</v>
      </c>
      <c r="F68" s="7">
        <v>6.1682523928996424E-2</v>
      </c>
      <c r="G68" s="7">
        <v>1.3408524341244288</v>
      </c>
      <c r="H68" s="7">
        <v>0.95967322272278999</v>
      </c>
      <c r="I68" s="7">
        <v>-0.23433885616103156</v>
      </c>
      <c r="J68" s="7">
        <v>0</v>
      </c>
      <c r="K68" s="7">
        <v>0.29215113881124744</v>
      </c>
      <c r="L68" s="7">
        <v>0.59789587106284792</v>
      </c>
      <c r="M68" s="7">
        <v>0.59</v>
      </c>
      <c r="N68" s="8">
        <v>2.5974388888888891</v>
      </c>
      <c r="O68" s="15">
        <v>-3.5350248444751542E-2</v>
      </c>
      <c r="P68" s="15">
        <v>0</v>
      </c>
      <c r="Q68" s="8">
        <v>2.6926238095238091</v>
      </c>
      <c r="R68" s="15">
        <v>-9.2491802067301565E-3</v>
      </c>
      <c r="S68" s="15">
        <v>0</v>
      </c>
      <c r="T68" s="8">
        <v>2.7856399999999999</v>
      </c>
      <c r="U68" s="15">
        <v>-2.3423682406909174E-2</v>
      </c>
      <c r="V68" s="15">
        <v>0</v>
      </c>
      <c r="W68" s="8">
        <v>2.8907476190476196</v>
      </c>
      <c r="X68" s="15">
        <v>-3.7224149779841453E-2</v>
      </c>
      <c r="Y68" s="15">
        <v>0</v>
      </c>
      <c r="Z68" s="16">
        <v>1.2489325362937675</v>
      </c>
      <c r="AA68" s="16">
        <v>0</v>
      </c>
      <c r="AB68" s="16">
        <v>-1.5504716469695312</v>
      </c>
      <c r="AC68" s="16">
        <v>2.0020020020017348E-2</v>
      </c>
      <c r="AD68" s="15"/>
      <c r="AE68" s="15"/>
      <c r="AF68" s="15"/>
      <c r="AG68" s="15"/>
      <c r="AH68" s="24">
        <v>948.5</v>
      </c>
      <c r="AI68" s="16">
        <v>1.2489325362937675</v>
      </c>
      <c r="AJ68" s="29">
        <v>499.8</v>
      </c>
      <c r="AK68" s="16">
        <v>0</v>
      </c>
      <c r="AL68" s="9">
        <v>88.481335842204572</v>
      </c>
      <c r="AM68" s="18">
        <v>-4.0650307125067668E-2</v>
      </c>
      <c r="AN68" s="15">
        <v>0</v>
      </c>
      <c r="AO68" s="9">
        <v>92.230535433902133</v>
      </c>
      <c r="AP68" s="15">
        <v>-2.1765738383204211E-2</v>
      </c>
      <c r="AQ68" s="15">
        <v>0</v>
      </c>
      <c r="AR68" s="9">
        <v>97.349906188928642</v>
      </c>
      <c r="AS68" s="15">
        <v>-2.2736245503595945E-2</v>
      </c>
      <c r="AT68" s="15">
        <v>0</v>
      </c>
      <c r="AU68" s="9">
        <v>101.11143086368988</v>
      </c>
      <c r="AV68" s="15">
        <v>-4.56458829085018E-2</v>
      </c>
      <c r="AW68" s="15">
        <v>0</v>
      </c>
      <c r="AX68" s="16">
        <v>0.78809280221774358</v>
      </c>
      <c r="AY68" s="16">
        <v>-0.45527087379840792</v>
      </c>
      <c r="AZ68" s="16">
        <v>-2.3676815762504466</v>
      </c>
      <c r="BA68" s="16">
        <v>-0.80941509687343371</v>
      </c>
      <c r="BD68" s="15"/>
      <c r="BH68" s="25">
        <v>1526.99</v>
      </c>
      <c r="BI68" s="16">
        <v>0.78809280221774358</v>
      </c>
      <c r="BJ68" s="24">
        <v>804.63</v>
      </c>
      <c r="BK68" s="16">
        <v>-0.45527087379840792</v>
      </c>
      <c r="BL68" s="7">
        <v>72.212437057430122</v>
      </c>
      <c r="BM68" s="7">
        <f t="shared" si="19"/>
        <v>1.1890775713374189</v>
      </c>
      <c r="BN68" s="7">
        <f t="shared" si="20"/>
        <v>2.036909631967462E-2</v>
      </c>
      <c r="BO68" s="7">
        <v>112.06842372774663</v>
      </c>
      <c r="BP68" s="7">
        <f t="shared" si="21"/>
        <v>1.8453614715124818</v>
      </c>
      <c r="BQ68" s="7">
        <f t="shared" si="22"/>
        <v>3.1611348547745811E-2</v>
      </c>
      <c r="BR68" s="7">
        <v>50.501422047972099</v>
      </c>
      <c r="BS68" s="7">
        <f t="shared" si="23"/>
        <v>0.8315757053058761</v>
      </c>
      <c r="BT68" s="7">
        <f t="shared" si="24"/>
        <v>1.4245029968419282E-2</v>
      </c>
      <c r="BU68" s="7">
        <v>60.163916751826953</v>
      </c>
      <c r="BV68" s="7">
        <f t="shared" si="25"/>
        <v>0.99068203385123321</v>
      </c>
      <c r="BW68" s="7">
        <f t="shared" si="26"/>
        <v>1.6970547806221079E-2</v>
      </c>
      <c r="BX68" s="7">
        <v>48.507051305012759</v>
      </c>
      <c r="BY68" s="7">
        <f t="shared" si="27"/>
        <v>0.7987356348689999</v>
      </c>
      <c r="BZ68" s="7">
        <f t="shared" si="28"/>
        <v>1.3682474106633698E-2</v>
      </c>
      <c r="CA68" s="7">
        <v>55.586588377690525</v>
      </c>
      <c r="CB68" s="7">
        <f t="shared" si="29"/>
        <v>0.91530999645546751</v>
      </c>
      <c r="CC68" s="7">
        <f t="shared" si="30"/>
        <v>1.5679412285266228E-2</v>
      </c>
      <c r="CD68" s="7">
        <v>121.42323647528816</v>
      </c>
      <c r="CE68" s="7">
        <f t="shared" si="31"/>
        <v>1.9994013914409074</v>
      </c>
      <c r="CF68" s="7">
        <f t="shared" si="32"/>
        <v>3.4250077964337183E-2</v>
      </c>
      <c r="CG68" s="7">
        <v>6.2238095359999912</v>
      </c>
      <c r="CH68" s="7">
        <f t="shared" si="33"/>
        <v>0.10248362510806677</v>
      </c>
      <c r="CI68" s="7">
        <f t="shared" si="34"/>
        <v>1.7555615220861624E-3</v>
      </c>
      <c r="CJ68" s="7">
        <v>52.340964868955389</v>
      </c>
      <c r="CK68" s="7">
        <f t="shared" si="35"/>
        <v>0.86186632004037678</v>
      </c>
      <c r="CL68" s="7">
        <f t="shared" si="36"/>
        <v>1.4763913230522388E-2</v>
      </c>
      <c r="CM68" s="7">
        <v>60.729794925161151</v>
      </c>
      <c r="CN68" s="14">
        <v>58.37655007742697</v>
      </c>
      <c r="CO68" s="14">
        <f t="shared" si="37"/>
        <v>1.0403114751490621</v>
      </c>
      <c r="DF68" s="7"/>
      <c r="DG68" s="7"/>
      <c r="DH68" s="7"/>
      <c r="DI68" s="7"/>
      <c r="DJ68" s="7"/>
      <c r="DK68" s="7"/>
      <c r="DL68" s="7"/>
      <c r="DM68" s="7"/>
      <c r="DN68" s="7"/>
    </row>
    <row r="69" spans="1:118">
      <c r="A69" s="5">
        <v>68</v>
      </c>
      <c r="B69" s="6">
        <v>38412</v>
      </c>
      <c r="C69" s="7">
        <v>9.2427221812907412E-2</v>
      </c>
      <c r="D69" s="7">
        <v>0.92002921676594962</v>
      </c>
      <c r="E69" s="7">
        <v>0.37256529098466107</v>
      </c>
      <c r="F69" s="7">
        <v>0.32917329009913843</v>
      </c>
      <c r="G69" s="7">
        <v>1.4506563951910634</v>
      </c>
      <c r="H69" s="7">
        <v>9.5499211770899706E-2</v>
      </c>
      <c r="I69" s="7">
        <v>0.13093723321331296</v>
      </c>
      <c r="J69" s="7">
        <v>0</v>
      </c>
      <c r="K69" s="7">
        <v>0.5426412059377439</v>
      </c>
      <c r="L69" s="7">
        <v>0.62662287013146578</v>
      </c>
      <c r="M69" s="7">
        <v>0.61</v>
      </c>
      <c r="N69" s="8">
        <v>2.7043363636363633</v>
      </c>
      <c r="O69" s="15">
        <v>4.1154952751632168E-2</v>
      </c>
      <c r="P69" s="15">
        <v>1</v>
      </c>
      <c r="Q69" s="8">
        <v>2.5974388888888891</v>
      </c>
      <c r="R69" s="15">
        <v>-3.5350248444751542E-2</v>
      </c>
      <c r="S69" s="15">
        <v>0</v>
      </c>
      <c r="T69" s="8">
        <v>2.7177608695652173</v>
      </c>
      <c r="U69" s="15">
        <v>-2.4367517136019923E-2</v>
      </c>
      <c r="V69" s="15">
        <v>0</v>
      </c>
      <c r="W69" s="8">
        <v>2.852455</v>
      </c>
      <c r="X69" s="15">
        <v>-1.3246614403589985E-2</v>
      </c>
      <c r="Y69" s="15">
        <v>0</v>
      </c>
      <c r="Z69" s="16">
        <v>0.53769109119663483</v>
      </c>
      <c r="AA69" s="16">
        <v>2.0008003201277269E-2</v>
      </c>
      <c r="AB69" s="16">
        <v>3.1718061674008702</v>
      </c>
      <c r="AC69" s="16">
        <v>4.0032025620484468E-2</v>
      </c>
      <c r="AD69" s="15"/>
      <c r="AE69" s="15"/>
      <c r="AF69" s="15"/>
      <c r="AG69" s="15"/>
      <c r="AH69" s="24">
        <v>953.6</v>
      </c>
      <c r="AI69" s="16">
        <v>0.53769109119663483</v>
      </c>
      <c r="AJ69" s="29">
        <v>499.9</v>
      </c>
      <c r="AK69" s="16">
        <v>2.0008003201277269E-2</v>
      </c>
      <c r="AL69" s="9">
        <v>91.968474667746094</v>
      </c>
      <c r="AM69" s="18">
        <v>3.941101015654197E-2</v>
      </c>
      <c r="AN69" s="15">
        <v>1</v>
      </c>
      <c r="AO69" s="9">
        <v>88.481335842204572</v>
      </c>
      <c r="AP69" s="15">
        <v>-4.0650307125067668E-2</v>
      </c>
      <c r="AQ69" s="15">
        <v>0</v>
      </c>
      <c r="AR69" s="9">
        <v>94.282667304523045</v>
      </c>
      <c r="AS69" s="15">
        <v>-3.1507363535132206E-2</v>
      </c>
      <c r="AT69" s="15">
        <v>0</v>
      </c>
      <c r="AU69" s="9">
        <v>99.614772103252974</v>
      </c>
      <c r="AV69" s="15">
        <v>-1.4802072798817189E-2</v>
      </c>
      <c r="AW69" s="15">
        <v>0</v>
      </c>
      <c r="AX69" s="16">
        <v>-0.25605930621681594</v>
      </c>
      <c r="AY69" s="16">
        <v>-0.76929768962130662</v>
      </c>
      <c r="AZ69" s="16">
        <v>2.6011756419980436</v>
      </c>
      <c r="BA69" s="16">
        <v>-0.51324340291454273</v>
      </c>
      <c r="BD69" s="15"/>
      <c r="BH69" s="25">
        <v>1523.08</v>
      </c>
      <c r="BI69" s="16">
        <v>-0.25605930621681594</v>
      </c>
      <c r="BJ69" s="24">
        <v>798.44</v>
      </c>
      <c r="BK69" s="16">
        <v>-0.76929768962130662</v>
      </c>
      <c r="BL69" s="7">
        <v>72.371608228618612</v>
      </c>
      <c r="BM69" s="7">
        <f t="shared" si="19"/>
        <v>1.1722573132938021</v>
      </c>
      <c r="BN69" s="7">
        <f t="shared" si="20"/>
        <v>1.9754044888558957E-2</v>
      </c>
      <c r="BO69" s="7">
        <v>114.01951518557692</v>
      </c>
      <c r="BP69" s="7">
        <f t="shared" si="21"/>
        <v>1.8468597535138334</v>
      </c>
      <c r="BQ69" s="7">
        <f t="shared" si="22"/>
        <v>3.1121964486854514E-2</v>
      </c>
      <c r="BR69" s="7">
        <v>51.062138108961186</v>
      </c>
      <c r="BS69" s="7">
        <f t="shared" si="23"/>
        <v>0.82709181536438059</v>
      </c>
      <c r="BT69" s="7">
        <f t="shared" si="24"/>
        <v>1.3937561883713159E-2</v>
      </c>
      <c r="BU69" s="7">
        <v>60.691133586150592</v>
      </c>
      <c r="BV69" s="7">
        <f t="shared" si="25"/>
        <v>0.98305988964222468</v>
      </c>
      <c r="BW69" s="7">
        <f t="shared" si="26"/>
        <v>1.656582472799404E-2</v>
      </c>
      <c r="BX69" s="7">
        <v>50.661378342078599</v>
      </c>
      <c r="BY69" s="7">
        <f t="shared" si="27"/>
        <v>0.82060040831815362</v>
      </c>
      <c r="BZ69" s="7">
        <f t="shared" si="28"/>
        <v>1.3828173317971759E-2</v>
      </c>
      <c r="CA69" s="7">
        <v>55.735172343212454</v>
      </c>
      <c r="CB69" s="7">
        <f t="shared" si="29"/>
        <v>0.90278446183796179</v>
      </c>
      <c r="CC69" s="7">
        <f t="shared" si="30"/>
        <v>1.5213080423215073E-2</v>
      </c>
      <c r="CD69" s="7">
        <v>121.71316193482026</v>
      </c>
      <c r="CE69" s="7">
        <f t="shared" si="31"/>
        <v>1.9714795303634673</v>
      </c>
      <c r="CF69" s="7">
        <f t="shared" si="32"/>
        <v>3.3221968161792466E-2</v>
      </c>
      <c r="CG69" s="7">
        <v>6.2238095359999912</v>
      </c>
      <c r="CH69" s="7">
        <f t="shared" si="33"/>
        <v>0.10081171917689406</v>
      </c>
      <c r="CI69" s="7">
        <f t="shared" si="34"/>
        <v>1.6988072527503626E-3</v>
      </c>
      <c r="CJ69" s="7">
        <v>53.167629717857487</v>
      </c>
      <c r="CK69" s="7">
        <f t="shared" si="35"/>
        <v>0.86119604486845014</v>
      </c>
      <c r="CL69" s="7">
        <f t="shared" si="36"/>
        <v>1.4512262056510681E-2</v>
      </c>
      <c r="CM69" s="7">
        <v>61.736964579277618</v>
      </c>
      <c r="CN69" s="14">
        <v>59.342647032899265</v>
      </c>
      <c r="CO69" s="14">
        <f t="shared" si="37"/>
        <v>1.0403473330916795</v>
      </c>
      <c r="DF69" s="7"/>
      <c r="DG69" s="7"/>
      <c r="DH69" s="7"/>
      <c r="DI69" s="7"/>
      <c r="DJ69" s="7"/>
      <c r="DK69" s="7"/>
      <c r="DL69" s="7"/>
      <c r="DM69" s="7"/>
      <c r="DN69" s="7"/>
    </row>
    <row r="70" spans="1:118">
      <c r="A70" s="5">
        <v>69</v>
      </c>
      <c r="B70" s="6">
        <v>38443</v>
      </c>
      <c r="C70" s="7">
        <v>0.84875978539280528</v>
      </c>
      <c r="D70" s="7">
        <v>1.5037903317106416</v>
      </c>
      <c r="E70" s="7">
        <v>0.70979328968752142</v>
      </c>
      <c r="F70" s="7">
        <v>1.0295863820698248</v>
      </c>
      <c r="G70" s="7">
        <v>0.77119675713335223</v>
      </c>
      <c r="H70" s="7">
        <v>0.67544329851518814</v>
      </c>
      <c r="I70" s="7">
        <v>1.4407890713371341</v>
      </c>
      <c r="J70" s="7">
        <v>0</v>
      </c>
      <c r="K70" s="7">
        <v>0.18178172285332472</v>
      </c>
      <c r="L70" s="7">
        <v>0.87480962923851546</v>
      </c>
      <c r="M70" s="7">
        <v>0.87</v>
      </c>
      <c r="N70" s="8">
        <v>2.5787800000000001</v>
      </c>
      <c r="O70" s="15">
        <v>-4.6427791056115171E-2</v>
      </c>
      <c r="P70" s="15">
        <v>0</v>
      </c>
      <c r="Q70" s="8">
        <v>2.7043363636363633</v>
      </c>
      <c r="R70" s="15">
        <v>4.1154952751632168E-2</v>
      </c>
      <c r="S70" s="15">
        <v>1</v>
      </c>
      <c r="T70" s="8">
        <v>2.6926238095238091</v>
      </c>
      <c r="U70" s="15">
        <v>-9.2491802067301565E-3</v>
      </c>
      <c r="V70" s="15">
        <v>0</v>
      </c>
      <c r="W70" s="8">
        <v>2.7856399999999999</v>
      </c>
      <c r="X70" s="15">
        <v>-2.3423682406909174E-2</v>
      </c>
      <c r="Y70" s="15">
        <v>0</v>
      </c>
      <c r="Z70" s="16">
        <v>-0.39848993288591483</v>
      </c>
      <c r="AA70" s="16">
        <v>0</v>
      </c>
      <c r="AB70" s="16">
        <v>1.2489325362937675</v>
      </c>
      <c r="AC70" s="16">
        <v>0</v>
      </c>
      <c r="AD70" s="15"/>
      <c r="AE70" s="15"/>
      <c r="AF70" s="15"/>
      <c r="AG70" s="15"/>
      <c r="AH70" s="24">
        <v>949.8</v>
      </c>
      <c r="AI70" s="16">
        <v>-0.39848993288591483</v>
      </c>
      <c r="AJ70" s="29">
        <v>499.9</v>
      </c>
      <c r="AK70" s="16">
        <v>0</v>
      </c>
      <c r="AL70" s="9">
        <v>87.656520388987801</v>
      </c>
      <c r="AM70" s="18">
        <v>-4.6885134219481782E-2</v>
      </c>
      <c r="AN70" s="15">
        <v>0</v>
      </c>
      <c r="AO70" s="9">
        <v>91.968474667746094</v>
      </c>
      <c r="AP70" s="15">
        <v>3.941101015654197E-2</v>
      </c>
      <c r="AQ70" s="15">
        <v>1</v>
      </c>
      <c r="AR70" s="9">
        <v>92.230535433902133</v>
      </c>
      <c r="AS70" s="15">
        <v>-2.1765738383204211E-2</v>
      </c>
      <c r="AT70" s="15">
        <v>0</v>
      </c>
      <c r="AU70" s="9">
        <v>97.349906188928642</v>
      </c>
      <c r="AV70" s="15">
        <v>-2.2736245503595945E-2</v>
      </c>
      <c r="AW70" s="15">
        <v>0</v>
      </c>
      <c r="AX70" s="16">
        <v>-1.4601990703049128</v>
      </c>
      <c r="AY70" s="16">
        <v>-1.0670808075747829</v>
      </c>
      <c r="AZ70" s="16">
        <v>0.78809280221774358</v>
      </c>
      <c r="BA70" s="16">
        <v>-0.45527087379840792</v>
      </c>
      <c r="BD70" s="15"/>
      <c r="BH70" s="25">
        <v>1500.84</v>
      </c>
      <c r="BI70" s="16">
        <v>-1.4601990703049128</v>
      </c>
      <c r="BJ70" s="24">
        <v>789.92</v>
      </c>
      <c r="BK70" s="16">
        <v>-1.0670808075747829</v>
      </c>
      <c r="BL70" s="7">
        <v>73.834629120697954</v>
      </c>
      <c r="BM70" s="7">
        <f t="shared" si="19"/>
        <v>1.1691600980056036</v>
      </c>
      <c r="BN70" s="7">
        <f t="shared" si="20"/>
        <v>1.9252111560578298E-2</v>
      </c>
      <c r="BO70" s="7">
        <v>117.23791996291162</v>
      </c>
      <c r="BP70" s="7">
        <f t="shared" si="21"/>
        <v>1.8564445928175761</v>
      </c>
      <c r="BQ70" s="7">
        <f t="shared" si="22"/>
        <v>3.0569362115525286E-2</v>
      </c>
      <c r="BR70" s="7">
        <v>52.134367028517083</v>
      </c>
      <c r="BS70" s="7">
        <f t="shared" si="23"/>
        <v>0.8255397554023084</v>
      </c>
      <c r="BT70" s="7">
        <f t="shared" si="24"/>
        <v>1.359384698110146E-2</v>
      </c>
      <c r="BU70" s="7">
        <v>62.345587614747224</v>
      </c>
      <c r="BV70" s="7">
        <f t="shared" si="25"/>
        <v>0.9872328769569334</v>
      </c>
      <c r="BW70" s="7">
        <f t="shared" si="26"/>
        <v>1.6256385687355587E-2</v>
      </c>
      <c r="BX70" s="7">
        <v>51.823274006105116</v>
      </c>
      <c r="BY70" s="7">
        <f t="shared" si="27"/>
        <v>0.82061364481025179</v>
      </c>
      <c r="BZ70" s="7">
        <f t="shared" si="28"/>
        <v>1.3512730604619062E-2</v>
      </c>
      <c r="CA70" s="7">
        <v>56.787075128235777</v>
      </c>
      <c r="CB70" s="7">
        <f t="shared" si="29"/>
        <v>0.89921467898005347</v>
      </c>
      <c r="CC70" s="7">
        <f t="shared" si="30"/>
        <v>1.4807023731108055E-2</v>
      </c>
      <c r="CD70" s="7">
        <v>124.90758094169317</v>
      </c>
      <c r="CE70" s="7">
        <f t="shared" si="31"/>
        <v>1.9778925053812524</v>
      </c>
      <c r="CF70" s="7">
        <f t="shared" si="32"/>
        <v>3.256919837872288E-2</v>
      </c>
      <c r="CG70" s="7">
        <v>6.2238095359999912</v>
      </c>
      <c r="CH70" s="7">
        <f t="shared" si="33"/>
        <v>9.8553075348733796E-2</v>
      </c>
      <c r="CI70" s="7">
        <f t="shared" si="34"/>
        <v>1.6228357472073155E-3</v>
      </c>
      <c r="CJ70" s="7">
        <v>53.446060474012214</v>
      </c>
      <c r="CK70" s="7">
        <f t="shared" si="35"/>
        <v>0.84631022117902999</v>
      </c>
      <c r="CL70" s="7">
        <f t="shared" si="36"/>
        <v>1.3935866286225489E-2</v>
      </c>
      <c r="CM70" s="7">
        <v>63.151855119455227</v>
      </c>
      <c r="CN70" s="14">
        <v>60.728928062085473</v>
      </c>
      <c r="CO70" s="14">
        <f t="shared" si="37"/>
        <v>1.039897411903808</v>
      </c>
      <c r="DF70" s="7"/>
      <c r="DG70" s="7"/>
      <c r="DH70" s="7"/>
      <c r="DI70" s="7"/>
      <c r="DJ70" s="7"/>
      <c r="DK70" s="7"/>
      <c r="DL70" s="7"/>
      <c r="DM70" s="7"/>
      <c r="DN70" s="7"/>
    </row>
    <row r="71" spans="1:118">
      <c r="A71" s="5">
        <v>70</v>
      </c>
      <c r="B71" s="6">
        <v>38473</v>
      </c>
      <c r="C71" s="7">
        <v>0.54131637211618511</v>
      </c>
      <c r="D71" s="7">
        <v>3.2702335288808948</v>
      </c>
      <c r="E71" s="7">
        <v>0.98162606111300565</v>
      </c>
      <c r="F71" s="7">
        <v>0.3501244446579399</v>
      </c>
      <c r="G71" s="7">
        <v>0.39266711257495146</v>
      </c>
      <c r="H71" s="7">
        <v>0.47504808540672627</v>
      </c>
      <c r="I71" s="7">
        <v>0.25112244393341587</v>
      </c>
      <c r="J71" s="7">
        <v>0</v>
      </c>
      <c r="K71" s="7">
        <v>0.33498494743180451</v>
      </c>
      <c r="L71" s="7">
        <v>0.5183170516830149</v>
      </c>
      <c r="M71" s="7">
        <v>0.49</v>
      </c>
      <c r="N71" s="8">
        <v>2.4524142857142861</v>
      </c>
      <c r="O71" s="15">
        <v>-4.9002130575587666E-2</v>
      </c>
      <c r="P71" s="15">
        <v>0</v>
      </c>
      <c r="Q71" s="8">
        <v>2.5787800000000001</v>
      </c>
      <c r="R71" s="15">
        <v>-4.6427791056115171E-2</v>
      </c>
      <c r="S71" s="15">
        <v>0</v>
      </c>
      <c r="T71" s="8">
        <v>2.5974388888888891</v>
      </c>
      <c r="U71" s="15">
        <v>-3.5350248444751542E-2</v>
      </c>
      <c r="V71" s="15">
        <v>0</v>
      </c>
      <c r="W71" s="8">
        <v>2.7177608695652173</v>
      </c>
      <c r="X71" s="15">
        <v>-2.4367517136019923E-2</v>
      </c>
      <c r="Y71" s="15">
        <v>0</v>
      </c>
      <c r="Z71" s="16">
        <v>-0.56854074542008748</v>
      </c>
      <c r="AA71" s="16">
        <v>0</v>
      </c>
      <c r="AB71" s="16">
        <v>0.53769109119663483</v>
      </c>
      <c r="AC71" s="16">
        <v>2.0008003201277269E-2</v>
      </c>
      <c r="AD71" s="15"/>
      <c r="AE71" s="15"/>
      <c r="AF71" s="15"/>
      <c r="AG71" s="15"/>
      <c r="AH71" s="24">
        <v>944.4</v>
      </c>
      <c r="AI71" s="16">
        <v>-0.56854074542008748</v>
      </c>
      <c r="AJ71" s="29">
        <v>499.9</v>
      </c>
      <c r="AK71" s="16">
        <v>0</v>
      </c>
      <c r="AL71" s="9">
        <v>82.959997282700542</v>
      </c>
      <c r="AM71" s="18">
        <v>-5.3578707955161786E-2</v>
      </c>
      <c r="AN71" s="15">
        <v>0</v>
      </c>
      <c r="AO71" s="9">
        <v>87.656520388987801</v>
      </c>
      <c r="AP71" s="15">
        <v>-4.6885134219481782E-2</v>
      </c>
      <c r="AQ71" s="15">
        <v>0</v>
      </c>
      <c r="AR71" s="9">
        <v>88.481335842204572</v>
      </c>
      <c r="AS71" s="15">
        <v>-4.0650307125067668E-2</v>
      </c>
      <c r="AT71" s="15">
        <v>0</v>
      </c>
      <c r="AU71" s="9">
        <v>94.282667304523045</v>
      </c>
      <c r="AV71" s="15">
        <v>-3.1507363535132206E-2</v>
      </c>
      <c r="AW71" s="15">
        <v>0</v>
      </c>
      <c r="AX71" s="16">
        <v>-1.4338637029929879</v>
      </c>
      <c r="AY71" s="16">
        <v>-0.86970832489365879</v>
      </c>
      <c r="AZ71" s="16">
        <v>-0.25605930621681594</v>
      </c>
      <c r="BA71" s="16">
        <v>-0.76929768962130662</v>
      </c>
      <c r="BD71" s="15"/>
      <c r="BH71" s="25">
        <v>1479.32</v>
      </c>
      <c r="BI71" s="16">
        <v>-1.4338637029929879</v>
      </c>
      <c r="BJ71" s="24">
        <v>783.05</v>
      </c>
      <c r="BK71" s="16">
        <v>-0.86970832489365879</v>
      </c>
      <c r="BL71" s="7">
        <v>74.775624428535735</v>
      </c>
      <c r="BM71" s="7">
        <f t="shared" si="19"/>
        <v>1.1684147910697511</v>
      </c>
      <c r="BN71" s="7">
        <f t="shared" si="20"/>
        <v>1.89935187256478E-2</v>
      </c>
      <c r="BO71" s="7">
        <v>124.34210725898218</v>
      </c>
      <c r="BP71" s="7">
        <f t="shared" si="21"/>
        <v>1.942921351503065</v>
      </c>
      <c r="BQ71" s="7">
        <f t="shared" si="22"/>
        <v>3.1583743508114659E-2</v>
      </c>
      <c r="BR71" s="7">
        <v>53.627757623178304</v>
      </c>
      <c r="BS71" s="7">
        <f t="shared" si="23"/>
        <v>0.83796645895895916</v>
      </c>
      <c r="BT71" s="7">
        <f t="shared" si="24"/>
        <v>1.3621816285918305E-2</v>
      </c>
      <c r="BU71" s="7">
        <v>62.913999201810022</v>
      </c>
      <c r="BV71" s="7">
        <f t="shared" si="25"/>
        <v>0.98306965397526969</v>
      </c>
      <c r="BW71" s="7">
        <f t="shared" si="26"/>
        <v>1.5980584997815836E-2</v>
      </c>
      <c r="BX71" s="7">
        <v>52.419434072361646</v>
      </c>
      <c r="BY71" s="7">
        <f t="shared" si="27"/>
        <v>0.81908566565282759</v>
      </c>
      <c r="BZ71" s="7">
        <f t="shared" si="28"/>
        <v>1.3314893860803536E-2</v>
      </c>
      <c r="CA71" s="7">
        <v>57.531889126797672</v>
      </c>
      <c r="CB71" s="7">
        <f t="shared" si="29"/>
        <v>0.89897089763763438</v>
      </c>
      <c r="CC71" s="7">
        <f t="shared" si="30"/>
        <v>1.4613492321900531E-2</v>
      </c>
      <c r="CD71" s="7">
        <v>125.47237435554548</v>
      </c>
      <c r="CE71" s="7">
        <f t="shared" si="31"/>
        <v>1.9605824650487789</v>
      </c>
      <c r="CF71" s="7">
        <f t="shared" si="32"/>
        <v>3.1870839061346391E-2</v>
      </c>
      <c r="CG71" s="7">
        <v>6.2238095359999912</v>
      </c>
      <c r="CH71" s="7">
        <f t="shared" si="33"/>
        <v>9.725082437276486E-2</v>
      </c>
      <c r="CI71" s="7">
        <f t="shared" si="34"/>
        <v>1.5808900810966591E-3</v>
      </c>
      <c r="CJ71" s="7">
        <v>53.960081679027262</v>
      </c>
      <c r="CK71" s="7">
        <f t="shared" si="35"/>
        <v>0.84315922525479015</v>
      </c>
      <c r="CL71" s="7">
        <f t="shared" si="36"/>
        <v>1.3706228863225272E-2</v>
      </c>
      <c r="CM71" s="7">
        <v>63.997499004676527</v>
      </c>
      <c r="CN71" s="14">
        <v>61.516499809589689</v>
      </c>
      <c r="CO71" s="14">
        <f t="shared" si="37"/>
        <v>1.0403306300385458</v>
      </c>
      <c r="DF71" s="7"/>
      <c r="DG71" s="7"/>
      <c r="DH71" s="7"/>
      <c r="DI71" s="7"/>
      <c r="DJ71" s="7"/>
      <c r="DK71" s="7"/>
      <c r="DL71" s="7"/>
      <c r="DM71" s="7"/>
      <c r="DN71" s="7"/>
    </row>
    <row r="72" spans="1:118">
      <c r="A72" s="5">
        <v>71</v>
      </c>
      <c r="B72" s="6">
        <v>38504</v>
      </c>
      <c r="C72" s="7">
        <v>-0.46934055066535363</v>
      </c>
      <c r="D72" s="7">
        <v>-4.1959829535959443</v>
      </c>
      <c r="E72" s="7">
        <v>0.21486089712945411</v>
      </c>
      <c r="F72" s="7">
        <v>4.6402142863999352E-2</v>
      </c>
      <c r="G72" s="7">
        <v>0.33408235861576152</v>
      </c>
      <c r="H72" s="7">
        <v>0.70594719486507529</v>
      </c>
      <c r="I72" s="7">
        <v>-0.86052961663839467</v>
      </c>
      <c r="J72" s="7">
        <v>0.9300000000000086</v>
      </c>
      <c r="K72" s="7">
        <v>0.61261351514307893</v>
      </c>
      <c r="L72" s="7">
        <v>3.8380652480629607E-4</v>
      </c>
      <c r="M72" s="7">
        <v>-0.02</v>
      </c>
      <c r="N72" s="8">
        <v>2.4131136363636365</v>
      </c>
      <c r="O72" s="15">
        <v>-1.60252896827352E-2</v>
      </c>
      <c r="P72" s="15">
        <v>0</v>
      </c>
      <c r="Q72" s="8">
        <v>2.4524142857142861</v>
      </c>
      <c r="R72" s="15">
        <v>-4.9002130575587666E-2</v>
      </c>
      <c r="S72" s="15">
        <v>0</v>
      </c>
      <c r="T72" s="8">
        <v>2.7043363636363633</v>
      </c>
      <c r="U72" s="15">
        <v>4.1154952751632168E-2</v>
      </c>
      <c r="V72" s="15">
        <v>1</v>
      </c>
      <c r="W72" s="8">
        <v>2.6926238095238091</v>
      </c>
      <c r="X72" s="15">
        <v>-9.2491802067301565E-3</v>
      </c>
      <c r="Y72" s="15">
        <v>0</v>
      </c>
      <c r="Z72" s="16">
        <v>1.5036001694197498</v>
      </c>
      <c r="AA72" s="16">
        <v>0</v>
      </c>
      <c r="AB72" s="16">
        <v>-0.39848993288591483</v>
      </c>
      <c r="AC72" s="16">
        <v>0</v>
      </c>
      <c r="AD72" s="15"/>
      <c r="AE72" s="15"/>
      <c r="AF72" s="15"/>
      <c r="AG72" s="15"/>
      <c r="AH72" s="24">
        <v>958.6</v>
      </c>
      <c r="AI72" s="16">
        <v>1.5036001694197498</v>
      </c>
      <c r="AJ72" s="29">
        <v>499.9</v>
      </c>
      <c r="AK72" s="16">
        <v>0</v>
      </c>
      <c r="AL72" s="9">
        <v>81.123025791685819</v>
      </c>
      <c r="AM72" s="18">
        <v>-2.2142858620823276E-2</v>
      </c>
      <c r="AN72" s="15">
        <v>0</v>
      </c>
      <c r="AO72" s="9">
        <v>82.959997282700542</v>
      </c>
      <c r="AP72" s="15">
        <v>-5.3578707955161786E-2</v>
      </c>
      <c r="AQ72" s="15">
        <v>0</v>
      </c>
      <c r="AR72" s="9">
        <v>91.968474667746094</v>
      </c>
      <c r="AS72" s="15">
        <v>3.941101015654197E-2</v>
      </c>
      <c r="AT72" s="15">
        <v>1</v>
      </c>
      <c r="AU72" s="9">
        <v>92.230535433902133</v>
      </c>
      <c r="AV72" s="15">
        <v>-2.1765738383204211E-2</v>
      </c>
      <c r="AW72" s="15">
        <v>0</v>
      </c>
      <c r="AX72" s="16">
        <v>1.6183111159181252</v>
      </c>
      <c r="AY72" s="16">
        <v>0.11238107400548536</v>
      </c>
      <c r="AZ72" s="16">
        <v>-1.4601990703049128</v>
      </c>
      <c r="BA72" s="16">
        <v>-1.0670808075747829</v>
      </c>
      <c r="BD72" s="15"/>
      <c r="BH72" s="25">
        <v>1503.26</v>
      </c>
      <c r="BI72" s="16">
        <v>1.6183111159181252</v>
      </c>
      <c r="BJ72" s="24">
        <v>783.93</v>
      </c>
      <c r="BK72" s="16">
        <v>0.11238107400548536</v>
      </c>
      <c r="BL72" s="7">
        <v>73.95533155041403</v>
      </c>
      <c r="BM72" s="7">
        <f t="shared" si="19"/>
        <v>1.1555858484567501</v>
      </c>
      <c r="BN72" s="7">
        <f t="shared" si="20"/>
        <v>1.8794843456656336E-2</v>
      </c>
      <c r="BO72" s="7">
        <v>114.92875068065737</v>
      </c>
      <c r="BP72" s="7">
        <f t="shared" si="21"/>
        <v>1.795814244668047</v>
      </c>
      <c r="BQ72" s="7">
        <f t="shared" si="22"/>
        <v>2.9207737054624133E-2</v>
      </c>
      <c r="BR72" s="7">
        <v>53.95784360144733</v>
      </c>
      <c r="BS72" s="7">
        <f t="shared" si="23"/>
        <v>0.84311596164733937</v>
      </c>
      <c r="BT72" s="7">
        <f t="shared" si="24"/>
        <v>1.3712726350995191E-2</v>
      </c>
      <c r="BU72" s="7">
        <v>62.989594788465112</v>
      </c>
      <c r="BV72" s="7">
        <f t="shared" si="25"/>
        <v>0.98424120089240319</v>
      </c>
      <c r="BW72" s="7">
        <f t="shared" si="26"/>
        <v>1.6008035507763061E-2</v>
      </c>
      <c r="BX72" s="7">
        <v>52.928640512699388</v>
      </c>
      <c r="BY72" s="7">
        <f t="shared" si="27"/>
        <v>0.82703419310392667</v>
      </c>
      <c r="BZ72" s="7">
        <f t="shared" si="28"/>
        <v>1.345116696734293E-2</v>
      </c>
      <c r="CA72" s="7">
        <v>58.643981079106268</v>
      </c>
      <c r="CB72" s="7">
        <f t="shared" si="29"/>
        <v>0.91633900100879506</v>
      </c>
      <c r="CC72" s="7">
        <f t="shared" si="30"/>
        <v>1.4903650905892638E-2</v>
      </c>
      <c r="CD72" s="7">
        <v>123.53211779687823</v>
      </c>
      <c r="CE72" s="7">
        <f t="shared" si="31"/>
        <v>1.9302457870620626</v>
      </c>
      <c r="CF72" s="7">
        <f t="shared" si="32"/>
        <v>3.1394177636521713E-2</v>
      </c>
      <c r="CG72" s="7">
        <v>7.2116909646847915</v>
      </c>
      <c r="CH72" s="7">
        <f t="shared" si="33"/>
        <v>0.11268596661691929</v>
      </c>
      <c r="CI72" s="7">
        <f t="shared" si="34"/>
        <v>1.8327631003403266E-3</v>
      </c>
      <c r="CJ72" s="7">
        <v>54.903261947318313</v>
      </c>
      <c r="CK72" s="7">
        <f t="shared" si="35"/>
        <v>0.85788855529888897</v>
      </c>
      <c r="CL72" s="7">
        <f t="shared" si="36"/>
        <v>1.3952992866460451E-2</v>
      </c>
      <c r="CM72" s="7">
        <v>63.998128437778234</v>
      </c>
      <c r="CN72" s="14">
        <v>61.484196509627779</v>
      </c>
      <c r="CO72" s="14">
        <f t="shared" si="37"/>
        <v>1.0408874486593771</v>
      </c>
      <c r="DF72" s="7"/>
      <c r="DG72" s="7"/>
      <c r="DH72" s="7"/>
      <c r="DI72" s="7"/>
      <c r="DJ72" s="7"/>
      <c r="DK72" s="7"/>
      <c r="DL72" s="7"/>
      <c r="DM72" s="7"/>
      <c r="DN72" s="7"/>
    </row>
    <row r="73" spans="1:118">
      <c r="A73" s="5">
        <v>72</v>
      </c>
      <c r="B73" s="6">
        <v>38534</v>
      </c>
      <c r="C73" s="7">
        <v>-0.8477416893088674</v>
      </c>
      <c r="D73" s="7">
        <v>-2.8893504815597937</v>
      </c>
      <c r="E73" s="7">
        <v>0.23751519273573773</v>
      </c>
      <c r="F73" s="7">
        <v>1.0106200078816796</v>
      </c>
      <c r="G73" s="7">
        <v>0.33335243281189531</v>
      </c>
      <c r="H73" s="7">
        <v>0.9065418933861924</v>
      </c>
      <c r="I73" s="7">
        <v>-1.1715564333680817E-2</v>
      </c>
      <c r="J73" s="7">
        <v>0.74000000000002952</v>
      </c>
      <c r="K73" s="7">
        <v>0.60567794266752628</v>
      </c>
      <c r="L73" s="7">
        <v>0.25984896120838652</v>
      </c>
      <c r="M73" s="7">
        <v>0.25</v>
      </c>
      <c r="N73" s="8">
        <v>2.3731095238095241</v>
      </c>
      <c r="O73" s="15">
        <v>-1.657779888658506E-2</v>
      </c>
      <c r="P73" s="15">
        <v>0</v>
      </c>
      <c r="Q73" s="8">
        <v>2.4131136363636365</v>
      </c>
      <c r="R73" s="15">
        <v>-1.60252896827352E-2</v>
      </c>
      <c r="S73" s="15">
        <v>0</v>
      </c>
      <c r="T73" s="8">
        <v>2.5787800000000001</v>
      </c>
      <c r="U73" s="15">
        <v>-4.6427791056115171E-2</v>
      </c>
      <c r="V73" s="15">
        <v>0</v>
      </c>
      <c r="W73" s="8">
        <v>2.5974388888888891</v>
      </c>
      <c r="X73" s="15">
        <v>-3.5350248444751542E-2</v>
      </c>
      <c r="Y73" s="15">
        <v>0</v>
      </c>
      <c r="Z73" s="16">
        <v>2.3158773210932626</v>
      </c>
      <c r="AA73" s="16">
        <v>3.880776155231036</v>
      </c>
      <c r="AB73" s="16">
        <v>-0.56854074542008748</v>
      </c>
      <c r="AC73" s="16">
        <v>0</v>
      </c>
      <c r="AD73" s="15"/>
      <c r="AE73" s="15"/>
      <c r="AF73" s="15"/>
      <c r="AG73" s="15"/>
      <c r="AH73" s="24">
        <v>980.8</v>
      </c>
      <c r="AI73" s="16">
        <v>2.3158773210932626</v>
      </c>
      <c r="AJ73" s="29">
        <v>519.29999999999995</v>
      </c>
      <c r="AK73" s="16">
        <v>3.880776155231036</v>
      </c>
      <c r="AL73" s="9">
        <v>79.80032476744239</v>
      </c>
      <c r="AM73" s="18">
        <v>-1.6304877823960451E-2</v>
      </c>
      <c r="AN73" s="15">
        <v>0</v>
      </c>
      <c r="AO73" s="9">
        <v>81.123025791685819</v>
      </c>
      <c r="AP73" s="15">
        <v>-2.2142858620823276E-2</v>
      </c>
      <c r="AQ73" s="15">
        <v>0</v>
      </c>
      <c r="AR73" s="9">
        <v>87.656520388987801</v>
      </c>
      <c r="AS73" s="15">
        <v>-4.6885134219481782E-2</v>
      </c>
      <c r="AT73" s="15">
        <v>0</v>
      </c>
      <c r="AU73" s="9">
        <v>88.481335842204572</v>
      </c>
      <c r="AV73" s="15">
        <v>-4.0650307125067668E-2</v>
      </c>
      <c r="AW73" s="15">
        <v>0</v>
      </c>
      <c r="AX73" s="16">
        <v>2.4313824621156721</v>
      </c>
      <c r="AY73" s="16">
        <v>3.9990815506486532</v>
      </c>
      <c r="AZ73" s="16">
        <v>-1.4338637029929879</v>
      </c>
      <c r="BA73" s="16">
        <v>-0.86970832489365879</v>
      </c>
      <c r="BD73" s="15"/>
      <c r="BH73" s="25">
        <v>1539.81</v>
      </c>
      <c r="BI73" s="16">
        <v>2.4313824621156721</v>
      </c>
      <c r="BJ73" s="24">
        <v>815.28</v>
      </c>
      <c r="BK73" s="16">
        <v>3.9990815506486532</v>
      </c>
      <c r="BL73" s="7">
        <v>72.480639684085716</v>
      </c>
      <c r="BM73" s="7">
        <f t="shared" si="19"/>
        <v>1.1250516781795383</v>
      </c>
      <c r="BN73" s="7">
        <f t="shared" si="20"/>
        <v>1.817886131071041E-2</v>
      </c>
      <c r="BO73" s="7">
        <v>108.71870578785536</v>
      </c>
      <c r="BP73" s="7">
        <f t="shared" si="21"/>
        <v>1.6875425345202935</v>
      </c>
      <c r="BQ73" s="7">
        <f t="shared" si="22"/>
        <v>2.7267726706215845E-2</v>
      </c>
      <c r="BR73" s="7">
        <v>54.32351687040908</v>
      </c>
      <c r="BS73" s="7">
        <f t="shared" si="23"/>
        <v>0.84321501694868961</v>
      </c>
      <c r="BT73" s="7">
        <f t="shared" si="24"/>
        <v>1.3624875323969225E-2</v>
      </c>
      <c r="BU73" s="7">
        <v>64.6368002441626</v>
      </c>
      <c r="BV73" s="7">
        <f t="shared" si="25"/>
        <v>1.003298824400656</v>
      </c>
      <c r="BW73" s="7">
        <f t="shared" si="26"/>
        <v>1.6211548798799026E-2</v>
      </c>
      <c r="BX73" s="7">
        <v>53.438431856314629</v>
      </c>
      <c r="BY73" s="7">
        <f t="shared" si="27"/>
        <v>0.82947663957262519</v>
      </c>
      <c r="BZ73" s="7">
        <f t="shared" si="28"/>
        <v>1.3402887248401179E-2</v>
      </c>
      <c r="CA73" s="7">
        <v>60.082155228924037</v>
      </c>
      <c r="CB73" s="7">
        <f t="shared" si="29"/>
        <v>0.93260117272097143</v>
      </c>
      <c r="CC73" s="7">
        <f t="shared" si="30"/>
        <v>1.5069198780746964E-2</v>
      </c>
      <c r="CD73" s="7">
        <v>123.50592974781129</v>
      </c>
      <c r="CE73" s="7">
        <f t="shared" si="31"/>
        <v>1.9170712914997643</v>
      </c>
      <c r="CF73" s="7">
        <f t="shared" si="32"/>
        <v>3.0976508730079184E-2</v>
      </c>
      <c r="CG73" s="7">
        <v>8.0050574778234953</v>
      </c>
      <c r="CH73" s="7">
        <f t="shared" si="33"/>
        <v>0.12425529615360749</v>
      </c>
      <c r="CI73" s="7">
        <f t="shared" si="34"/>
        <v>2.0077475903619883E-3</v>
      </c>
      <c r="CJ73" s="7">
        <v>55.841476837405722</v>
      </c>
      <c r="CK73" s="7">
        <f t="shared" si="35"/>
        <v>0.86677694211549938</v>
      </c>
      <c r="CL73" s="7">
        <f t="shared" si="36"/>
        <v>1.4005594697246243E-2</v>
      </c>
      <c r="CM73" s="7">
        <v>64.424275870925001</v>
      </c>
      <c r="CN73" s="14">
        <v>61.887907000901833</v>
      </c>
      <c r="CO73" s="14">
        <f t="shared" si="37"/>
        <v>1.0409832710934337</v>
      </c>
      <c r="DF73" s="7"/>
      <c r="DG73" s="7"/>
      <c r="DH73" s="7"/>
      <c r="DI73" s="7"/>
      <c r="DJ73" s="7"/>
      <c r="DK73" s="7"/>
      <c r="DL73" s="7"/>
      <c r="DM73" s="7"/>
      <c r="DN73" s="7"/>
    </row>
    <row r="74" spans="1:118">
      <c r="A74" s="5">
        <v>73</v>
      </c>
      <c r="B74" s="6">
        <v>38565</v>
      </c>
      <c r="C74" s="7">
        <v>-0.79585846428025242</v>
      </c>
      <c r="D74" s="7">
        <v>-2.6671091644204559</v>
      </c>
      <c r="E74" s="7">
        <v>1.620809401789991E-2</v>
      </c>
      <c r="F74" s="7">
        <v>0.42380264626478148</v>
      </c>
      <c r="G74" s="7">
        <v>0.52446902207559098</v>
      </c>
      <c r="H74" s="7">
        <v>0.81483027527924357</v>
      </c>
      <c r="I74" s="7">
        <v>0.12038847604605163</v>
      </c>
      <c r="J74" s="7">
        <v>0</v>
      </c>
      <c r="K74" s="7">
        <v>5.9382750068937007E-2</v>
      </c>
      <c r="L74" s="7">
        <v>0.17930408487147886</v>
      </c>
      <c r="M74" s="7">
        <v>0.17</v>
      </c>
      <c r="N74" s="8">
        <v>2.3602304347826086</v>
      </c>
      <c r="O74" s="15">
        <v>-5.4270942397302013E-3</v>
      </c>
      <c r="P74" s="15">
        <v>0</v>
      </c>
      <c r="Q74" s="8">
        <v>2.3731095238095241</v>
      </c>
      <c r="R74" s="15">
        <v>-1.657779888658506E-2</v>
      </c>
      <c r="S74" s="15">
        <v>0</v>
      </c>
      <c r="T74" s="8">
        <v>2.4524142857142861</v>
      </c>
      <c r="U74" s="15">
        <v>-4.9002130575587666E-2</v>
      </c>
      <c r="V74" s="15">
        <v>0</v>
      </c>
      <c r="W74" s="8">
        <v>2.7043363636363633</v>
      </c>
      <c r="X74" s="15">
        <v>4.1154952751632168E-2</v>
      </c>
      <c r="Y74" s="15">
        <v>1</v>
      </c>
      <c r="Z74" s="16">
        <v>0.64233278955954098</v>
      </c>
      <c r="AA74" s="16">
        <v>5.7770075101104545E-2</v>
      </c>
      <c r="AB74" s="16">
        <v>1.5036001694197498</v>
      </c>
      <c r="AC74" s="16">
        <v>0</v>
      </c>
      <c r="AD74" s="15"/>
      <c r="AE74" s="15"/>
      <c r="AF74" s="15"/>
      <c r="AG74" s="15"/>
      <c r="AH74" s="24">
        <v>987.1</v>
      </c>
      <c r="AI74" s="16">
        <v>0.64233278955954098</v>
      </c>
      <c r="AJ74" s="29">
        <v>519.6</v>
      </c>
      <c r="AK74" s="16">
        <v>5.7770075101104545E-2</v>
      </c>
      <c r="AL74" s="9">
        <v>79.521661002844809</v>
      </c>
      <c r="AM74" s="18">
        <v>-3.4920129136024945E-3</v>
      </c>
      <c r="AN74" s="15">
        <v>0</v>
      </c>
      <c r="AO74" s="9">
        <v>79.80032476744239</v>
      </c>
      <c r="AP74" s="15">
        <v>-1.6304877823960451E-2</v>
      </c>
      <c r="AQ74" s="15">
        <v>0</v>
      </c>
      <c r="AR74" s="9">
        <v>82.959997282700542</v>
      </c>
      <c r="AS74" s="15">
        <v>-5.3578707955161786E-2</v>
      </c>
      <c r="AT74" s="15">
        <v>0</v>
      </c>
      <c r="AU74" s="9">
        <v>91.968474667746094</v>
      </c>
      <c r="AV74" s="15">
        <v>3.941101015654197E-2</v>
      </c>
      <c r="AW74" s="15">
        <v>1</v>
      </c>
      <c r="AX74" s="16">
        <v>0.80594359044299235</v>
      </c>
      <c r="AY74" s="16">
        <v>0.21955647139633161</v>
      </c>
      <c r="AZ74" s="16">
        <v>1.6183111159181252</v>
      </c>
      <c r="BA74" s="16">
        <v>0.11238107400548536</v>
      </c>
      <c r="BD74" s="15"/>
      <c r="BH74" s="25">
        <v>1552.22</v>
      </c>
      <c r="BI74" s="16">
        <v>0.80594359044299235</v>
      </c>
      <c r="BJ74" s="24">
        <v>817.07</v>
      </c>
      <c r="BK74" s="16">
        <v>0.21955647139633161</v>
      </c>
      <c r="BL74" s="7">
        <v>71.10793791391518</v>
      </c>
      <c r="BM74" s="7">
        <f t="shared" si="19"/>
        <v>1.0987165004212158</v>
      </c>
      <c r="BN74" s="7">
        <f t="shared" si="20"/>
        <v>1.767473323883546E-2</v>
      </c>
      <c r="BO74" s="7">
        <v>103.15195005792771</v>
      </c>
      <c r="BP74" s="7">
        <f t="shared" si="21"/>
        <v>1.5938410380635122</v>
      </c>
      <c r="BQ74" s="7">
        <f t="shared" si="22"/>
        <v>2.5639657875422224E-2</v>
      </c>
      <c r="BR74" s="7">
        <v>54.348529771115174</v>
      </c>
      <c r="BS74" s="7">
        <f t="shared" si="23"/>
        <v>0.8397603444139885</v>
      </c>
      <c r="BT74" s="7">
        <f t="shared" si="24"/>
        <v>1.3508980766539539E-2</v>
      </c>
      <c r="BU74" s="7">
        <v>65.334535360323002</v>
      </c>
      <c r="BV74" s="7">
        <f t="shared" si="25"/>
        <v>1.009509404345879</v>
      </c>
      <c r="BW74" s="7">
        <f t="shared" si="26"/>
        <v>1.6239684592948847E-2</v>
      </c>
      <c r="BX74" s="7">
        <v>54.24316889935956</v>
      </c>
      <c r="BY74" s="7">
        <f t="shared" si="27"/>
        <v>0.83813237246468519</v>
      </c>
      <c r="BZ74" s="7">
        <f t="shared" si="28"/>
        <v>1.3482792054607742E-2</v>
      </c>
      <c r="CA74" s="7">
        <v>61.386553095048832</v>
      </c>
      <c r="CB74" s="7">
        <f t="shared" si="29"/>
        <v>0.94850758956286019</v>
      </c>
      <c r="CC74" s="7">
        <f t="shared" si="30"/>
        <v>1.5258366115469569E-2</v>
      </c>
      <c r="CD74" s="7">
        <v>123.77500513050722</v>
      </c>
      <c r="CE74" s="7">
        <f t="shared" si="31"/>
        <v>1.9124959106709829</v>
      </c>
      <c r="CF74" s="7">
        <f t="shared" si="32"/>
        <v>3.0765766263193724E-2</v>
      </c>
      <c r="CG74" s="7">
        <v>8.0050574778234953</v>
      </c>
      <c r="CH74" s="7">
        <f t="shared" si="33"/>
        <v>0.12368926727073259</v>
      </c>
      <c r="CI74" s="7">
        <f t="shared" si="34"/>
        <v>1.9897533191493024E-3</v>
      </c>
      <c r="CJ74" s="7">
        <v>55.934019792099818</v>
      </c>
      <c r="CK74" s="7">
        <f t="shared" si="35"/>
        <v>0.8642583695067414</v>
      </c>
      <c r="CL74" s="7">
        <f t="shared" si="36"/>
        <v>1.3903073381173711E-2</v>
      </c>
      <c r="CM74" s="7">
        <v>64.719095314081912</v>
      </c>
      <c r="CN74" s="14">
        <v>62.163116442803371</v>
      </c>
      <c r="CO74" s="14">
        <f t="shared" si="37"/>
        <v>1.0411172897618528</v>
      </c>
      <c r="DF74" s="7"/>
      <c r="DG74" s="7"/>
      <c r="DH74" s="7"/>
      <c r="DI74" s="7"/>
      <c r="DJ74" s="7"/>
      <c r="DK74" s="7"/>
      <c r="DL74" s="7"/>
      <c r="DM74" s="7"/>
      <c r="DN74" s="7"/>
    </row>
    <row r="75" spans="1:118">
      <c r="A75" s="5">
        <v>74</v>
      </c>
      <c r="B75" s="6">
        <v>38596</v>
      </c>
      <c r="C75" s="7">
        <v>-0.33790220640090851</v>
      </c>
      <c r="D75" s="7">
        <v>-1.7743508638211392</v>
      </c>
      <c r="E75" s="7">
        <v>-3.7019177160835248E-2</v>
      </c>
      <c r="F75" s="7">
        <v>0.74344181576859736</v>
      </c>
      <c r="G75" s="7">
        <v>0.5193921109453381</v>
      </c>
      <c r="H75" s="7">
        <v>0.78563463076222195</v>
      </c>
      <c r="I75" s="7">
        <v>0.49722578865540878</v>
      </c>
      <c r="J75" s="7">
        <v>0</v>
      </c>
      <c r="K75" s="7">
        <v>0.16163586206896507</v>
      </c>
      <c r="L75" s="7">
        <v>0.35473677526316472</v>
      </c>
      <c r="M75" s="7">
        <v>0.35</v>
      </c>
      <c r="N75" s="8">
        <v>2.2940095238095237</v>
      </c>
      <c r="O75" s="15">
        <v>-2.8056968504935109E-2</v>
      </c>
      <c r="P75" s="15">
        <v>0</v>
      </c>
      <c r="Q75" s="8">
        <v>2.3602304347826086</v>
      </c>
      <c r="R75" s="15">
        <v>-5.4270942397302013E-3</v>
      </c>
      <c r="S75" s="15">
        <v>0</v>
      </c>
      <c r="T75" s="8">
        <v>2.4131136363636365</v>
      </c>
      <c r="U75" s="15">
        <v>-1.60252896827352E-2</v>
      </c>
      <c r="V75" s="15">
        <v>0</v>
      </c>
      <c r="W75" s="8">
        <v>2.5787800000000001</v>
      </c>
      <c r="X75" s="15">
        <v>-4.6427791056115171E-2</v>
      </c>
      <c r="Y75" s="15">
        <v>0</v>
      </c>
      <c r="Z75" s="16">
        <v>-0.11143754432175745</v>
      </c>
      <c r="AA75" s="16">
        <v>3.8298691301000831</v>
      </c>
      <c r="AB75" s="16">
        <v>2.3158773210932626</v>
      </c>
      <c r="AC75" s="16">
        <v>3.880776155231036</v>
      </c>
      <c r="AD75" s="15"/>
      <c r="AE75" s="15"/>
      <c r="AF75" s="15"/>
      <c r="AG75" s="15"/>
      <c r="AH75" s="24">
        <v>986</v>
      </c>
      <c r="AI75" s="16">
        <v>-0.11143754432175745</v>
      </c>
      <c r="AJ75" s="29">
        <v>539.5</v>
      </c>
      <c r="AK75" s="16">
        <v>3.8298691301000831</v>
      </c>
      <c r="AL75" s="9">
        <v>77.505031223079456</v>
      </c>
      <c r="AM75" s="18">
        <v>-2.5359502735905055E-2</v>
      </c>
      <c r="AN75" s="15">
        <v>0</v>
      </c>
      <c r="AO75" s="9">
        <v>79.521661002844809</v>
      </c>
      <c r="AP75" s="15">
        <v>-3.4920129136024945E-3</v>
      </c>
      <c r="AQ75" s="15">
        <v>0</v>
      </c>
      <c r="AR75" s="9">
        <v>81.123025791685819</v>
      </c>
      <c r="AS75" s="15">
        <v>-2.2142858620823276E-2</v>
      </c>
      <c r="AT75" s="15">
        <v>0</v>
      </c>
      <c r="AU75" s="9">
        <v>87.656520388987801</v>
      </c>
      <c r="AV75" s="15">
        <v>-4.6885134219481782E-2</v>
      </c>
      <c r="AW75" s="15">
        <v>0</v>
      </c>
      <c r="AX75" s="16">
        <v>-0.29119583564185536</v>
      </c>
      <c r="AY75" s="16">
        <v>3.6435066762945612</v>
      </c>
      <c r="AZ75" s="16">
        <v>2.4313824621156721</v>
      </c>
      <c r="BA75" s="16">
        <v>3.9990815506486532</v>
      </c>
      <c r="BD75" s="15"/>
      <c r="BH75" s="25">
        <v>1547.7</v>
      </c>
      <c r="BI75" s="16">
        <v>-0.29119583564185536</v>
      </c>
      <c r="BJ75" s="24">
        <v>846.84</v>
      </c>
      <c r="BK75" s="16">
        <v>3.6435066762945612</v>
      </c>
      <c r="BL75" s="7">
        <v>70.529760416376973</v>
      </c>
      <c r="BM75" s="7">
        <f t="shared" si="19"/>
        <v>1.0800317400501507</v>
      </c>
      <c r="BN75" s="7">
        <f t="shared" si="20"/>
        <v>1.7216960082361826E-2</v>
      </c>
      <c r="BO75" s="7">
        <v>99.547321677205375</v>
      </c>
      <c r="BP75" s="7">
        <f t="shared" si="21"/>
        <v>1.5243815718874814</v>
      </c>
      <c r="BQ75" s="7">
        <f t="shared" si="22"/>
        <v>2.4300412386265662E-2</v>
      </c>
      <c r="BR75" s="7">
        <v>54.291391215434047</v>
      </c>
      <c r="BS75" s="7">
        <f t="shared" si="23"/>
        <v>0.8313714009233093</v>
      </c>
      <c r="BT75" s="7">
        <f t="shared" si="24"/>
        <v>1.3253025529276758E-2</v>
      </c>
      <c r="BU75" s="7">
        <v>66.563701432098384</v>
      </c>
      <c r="BV75" s="7">
        <f t="shared" si="25"/>
        <v>1.0192989435590778</v>
      </c>
      <c r="BW75" s="7">
        <f t="shared" si="26"/>
        <v>1.6248808782633864E-2</v>
      </c>
      <c r="BX75" s="7">
        <v>55.044295750294921</v>
      </c>
      <c r="BY75" s="7">
        <f t="shared" si="27"/>
        <v>0.84290072967867291</v>
      </c>
      <c r="BZ75" s="7">
        <f t="shared" si="28"/>
        <v>1.343681641763371E-2</v>
      </c>
      <c r="CA75" s="7">
        <v>62.654461745557001</v>
      </c>
      <c r="CB75" s="7">
        <f t="shared" si="29"/>
        <v>0.9594362286426662</v>
      </c>
      <c r="CC75" s="7">
        <f t="shared" si="30"/>
        <v>1.5294527593555284E-2</v>
      </c>
      <c r="CD75" s="7">
        <v>124.88767216458108</v>
      </c>
      <c r="CE75" s="7">
        <f t="shared" si="31"/>
        <v>1.9124217788694711</v>
      </c>
      <c r="CF75" s="7">
        <f t="shared" si="32"/>
        <v>3.0486223882555685E-2</v>
      </c>
      <c r="CG75" s="7">
        <v>8.0050574778234953</v>
      </c>
      <c r="CH75" s="7">
        <f t="shared" si="33"/>
        <v>0.12258252553155773</v>
      </c>
      <c r="CI75" s="7">
        <f t="shared" si="34"/>
        <v>1.9541078012891813E-3</v>
      </c>
      <c r="CJ75" s="7">
        <v>56.186065089249567</v>
      </c>
      <c r="CK75" s="7">
        <f t="shared" si="35"/>
        <v>0.86038479766085707</v>
      </c>
      <c r="CL75" s="7">
        <f t="shared" si="36"/>
        <v>1.3715532763981629E-2</v>
      </c>
      <c r="CM75" s="7">
        <v>65.303414521041731</v>
      </c>
      <c r="CN75" s="14">
        <v>62.730687350353186</v>
      </c>
      <c r="CO75" s="14">
        <f t="shared" si="37"/>
        <v>1.0410122585827852</v>
      </c>
      <c r="DF75" s="7"/>
      <c r="DG75" s="7"/>
      <c r="DH75" s="7"/>
      <c r="DI75" s="7"/>
      <c r="DJ75" s="7"/>
      <c r="DK75" s="7"/>
      <c r="DL75" s="7"/>
      <c r="DM75" s="7"/>
      <c r="DN75" s="7"/>
    </row>
    <row r="76" spans="1:118">
      <c r="A76" s="5">
        <v>75</v>
      </c>
      <c r="B76" s="6">
        <v>38626</v>
      </c>
      <c r="C76" s="7">
        <v>0.4856561474717136</v>
      </c>
      <c r="D76" s="7">
        <v>0.22166818181816872</v>
      </c>
      <c r="E76" s="7">
        <v>0.27315933480211996</v>
      </c>
      <c r="F76" s="7">
        <v>1.0304665576799987</v>
      </c>
      <c r="G76" s="7">
        <v>0.52999695200508512</v>
      </c>
      <c r="H76" s="7">
        <v>1.3620655928209491</v>
      </c>
      <c r="I76" s="7">
        <v>1.7181785177766917</v>
      </c>
      <c r="J76" s="7">
        <v>0</v>
      </c>
      <c r="K76" s="7">
        <v>0.2329959458214681</v>
      </c>
      <c r="L76" s="7">
        <v>0.76097232222143152</v>
      </c>
      <c r="M76" s="7">
        <v>0.75</v>
      </c>
      <c r="N76" s="8">
        <v>2.2560500000000001</v>
      </c>
      <c r="O76" s="15">
        <v>-1.6547238978540268E-2</v>
      </c>
      <c r="P76" s="15">
        <v>0</v>
      </c>
      <c r="Q76" s="8">
        <v>2.2940095238095237</v>
      </c>
      <c r="R76" s="15">
        <v>-2.8056968504935109E-2</v>
      </c>
      <c r="S76" s="15">
        <v>0</v>
      </c>
      <c r="T76" s="8">
        <v>2.3731095238095241</v>
      </c>
      <c r="U76" s="15">
        <v>-1.657779888658506E-2</v>
      </c>
      <c r="V76" s="15">
        <v>0</v>
      </c>
      <c r="W76" s="8">
        <v>2.4524142857142861</v>
      </c>
      <c r="X76" s="15">
        <v>-4.9002130575587666E-2</v>
      </c>
      <c r="Y76" s="15">
        <v>0</v>
      </c>
      <c r="Z76" s="16">
        <v>-0.55780933062880012</v>
      </c>
      <c r="AA76" s="16">
        <v>1.853568118628357</v>
      </c>
      <c r="AB76" s="16">
        <v>0.64233278955954098</v>
      </c>
      <c r="AC76" s="16">
        <v>5.7770075101104545E-2</v>
      </c>
      <c r="AD76" s="15"/>
      <c r="AE76" s="15"/>
      <c r="AF76" s="15"/>
      <c r="AG76" s="15"/>
      <c r="AH76" s="24">
        <v>980.5</v>
      </c>
      <c r="AI76" s="16">
        <v>-0.55780933062880012</v>
      </c>
      <c r="AJ76" s="29">
        <v>549.5</v>
      </c>
      <c r="AK76" s="16">
        <v>1.853568118628357</v>
      </c>
      <c r="AL76" s="9">
        <v>76.881477535757085</v>
      </c>
      <c r="AM76" s="18">
        <v>-8.0453317350149441E-3</v>
      </c>
      <c r="AN76" s="15">
        <v>0</v>
      </c>
      <c r="AO76" s="9">
        <v>77.505031223079456</v>
      </c>
      <c r="AP76" s="15">
        <v>-2.5359502735905055E-2</v>
      </c>
      <c r="AQ76" s="15">
        <v>0</v>
      </c>
      <c r="AR76" s="9">
        <v>79.80032476744239</v>
      </c>
      <c r="AS76" s="15">
        <v>-1.6304877823960451E-2</v>
      </c>
      <c r="AT76" s="15">
        <v>0</v>
      </c>
      <c r="AU76" s="9">
        <v>82.959997282700542</v>
      </c>
      <c r="AV76" s="15">
        <v>-5.3578707955161786E-2</v>
      </c>
      <c r="AW76" s="15">
        <v>0</v>
      </c>
      <c r="AX76" s="16">
        <v>-1.0641597208761455</v>
      </c>
      <c r="AY76" s="16">
        <v>1.3343724906711874</v>
      </c>
      <c r="AZ76" s="16">
        <v>0.80594359044299235</v>
      </c>
      <c r="BA76" s="16">
        <v>0.21955647139633161</v>
      </c>
      <c r="BD76" s="15"/>
      <c r="BH76" s="25">
        <v>1531.23</v>
      </c>
      <c r="BI76" s="16">
        <v>-1.0641597208761455</v>
      </c>
      <c r="BJ76" s="24">
        <v>858.14</v>
      </c>
      <c r="BK76" s="16">
        <v>1.3343724906711874</v>
      </c>
      <c r="BL76" s="7">
        <v>71.357948681107899</v>
      </c>
      <c r="BM76" s="7">
        <f t="shared" si="19"/>
        <v>1.0720631797739497</v>
      </c>
      <c r="BN76" s="7">
        <f t="shared" si="20"/>
        <v>1.6763778076171479E-2</v>
      </c>
      <c r="BO76" s="7">
        <v>99.98965459703409</v>
      </c>
      <c r="BP76" s="7">
        <f t="shared" si="21"/>
        <v>1.5022184498441917</v>
      </c>
      <c r="BQ76" s="7">
        <f t="shared" si="22"/>
        <v>2.3490086396240478E-2</v>
      </c>
      <c r="BR76" s="7">
        <v>54.712852553335068</v>
      </c>
      <c r="BS76" s="7">
        <f t="shared" si="23"/>
        <v>0.82199160383601111</v>
      </c>
      <c r="BT76" s="7">
        <f t="shared" si="24"/>
        <v>1.2853426073348285E-2</v>
      </c>
      <c r="BU76" s="7">
        <v>68.280084672590107</v>
      </c>
      <c r="BV76" s="7">
        <f t="shared" si="25"/>
        <v>1.0258221549565285</v>
      </c>
      <c r="BW76" s="7">
        <f t="shared" si="26"/>
        <v>1.604071035714261E-2</v>
      </c>
      <c r="BX76" s="7">
        <v>55.866025792029241</v>
      </c>
      <c r="BY76" s="7">
        <f t="shared" si="27"/>
        <v>0.83931657732466192</v>
      </c>
      <c r="BZ76" s="7">
        <f t="shared" si="28"/>
        <v>1.3124335490086705E-2</v>
      </c>
      <c r="CA76" s="7">
        <v>64.86992220418135</v>
      </c>
      <c r="CB76" s="7">
        <f t="shared" si="29"/>
        <v>0.97458876488577406</v>
      </c>
      <c r="CC76" s="7">
        <f t="shared" si="30"/>
        <v>1.5239577366625063E-2</v>
      </c>
      <c r="CD76" s="7">
        <v>128.75164383684097</v>
      </c>
      <c r="CE76" s="7">
        <f t="shared" si="31"/>
        <v>1.9343310625378214</v>
      </c>
      <c r="CF76" s="7">
        <f t="shared" si="32"/>
        <v>3.0247001548049022E-2</v>
      </c>
      <c r="CG76" s="7">
        <v>8.0050574778234953</v>
      </c>
      <c r="CH76" s="7">
        <f t="shared" si="33"/>
        <v>0.12026589234369016</v>
      </c>
      <c r="CI76" s="7">
        <f t="shared" si="34"/>
        <v>1.8805894721684781E-3</v>
      </c>
      <c r="CJ76" s="7">
        <v>56.549972288845595</v>
      </c>
      <c r="CK76" s="7">
        <f t="shared" si="35"/>
        <v>0.84959201082190194</v>
      </c>
      <c r="CL76" s="7">
        <f t="shared" si="36"/>
        <v>1.3285011735698005E-2</v>
      </c>
      <c r="CM76" s="7">
        <v>66.561327753233826</v>
      </c>
      <c r="CN76" s="14">
        <v>63.951167505480846</v>
      </c>
      <c r="CO76" s="14">
        <f t="shared" si="37"/>
        <v>1.0408148959521228</v>
      </c>
      <c r="DF76" s="7"/>
      <c r="DG76" s="7"/>
      <c r="DH76" s="7"/>
      <c r="DI76" s="7"/>
      <c r="DJ76" s="7"/>
      <c r="DK76" s="7"/>
      <c r="DL76" s="7"/>
      <c r="DM76" s="7"/>
      <c r="DN76" s="7"/>
    </row>
    <row r="77" spans="1:118">
      <c r="A77" s="5">
        <v>76</v>
      </c>
      <c r="B77" s="6">
        <v>38657</v>
      </c>
      <c r="C77" s="7">
        <v>0.25457464995117807</v>
      </c>
      <c r="D77" s="7">
        <v>8.7085050597975879</v>
      </c>
      <c r="E77" s="7">
        <v>0.27680127106533003</v>
      </c>
      <c r="F77" s="7">
        <v>0.25020543187010968</v>
      </c>
      <c r="G77" s="7">
        <v>0.46255568396891267</v>
      </c>
      <c r="H77" s="7">
        <v>0.81214436209240404</v>
      </c>
      <c r="I77" s="7">
        <v>1.224933310194376</v>
      </c>
      <c r="J77" s="7">
        <v>0</v>
      </c>
      <c r="K77" s="7">
        <v>6.0466731490738113E-3</v>
      </c>
      <c r="L77" s="7">
        <v>0.57578038468240056</v>
      </c>
      <c r="M77" s="7">
        <v>0.55000000000000004</v>
      </c>
      <c r="N77" s="8">
        <v>2.2104350000000004</v>
      </c>
      <c r="O77" s="15">
        <v>-2.0218966778218439E-2</v>
      </c>
      <c r="P77" s="15">
        <v>0</v>
      </c>
      <c r="Q77" s="8">
        <v>2.2560500000000001</v>
      </c>
      <c r="R77" s="15">
        <v>-1.6547238978540268E-2</v>
      </c>
      <c r="S77" s="15">
        <v>0</v>
      </c>
      <c r="T77" s="8">
        <v>2.3602304347826086</v>
      </c>
      <c r="U77" s="15">
        <v>-5.4270942397302013E-3</v>
      </c>
      <c r="V77" s="15">
        <v>0</v>
      </c>
      <c r="W77" s="8">
        <v>2.4131136363636365</v>
      </c>
      <c r="X77" s="15">
        <v>-1.60252896827352E-2</v>
      </c>
      <c r="Y77" s="15">
        <v>0</v>
      </c>
      <c r="Z77" s="16">
        <v>1.2238653748087636</v>
      </c>
      <c r="AA77" s="16">
        <v>1.4558689717925288</v>
      </c>
      <c r="AB77" s="16">
        <v>-0.11143754432175745</v>
      </c>
      <c r="AC77" s="16">
        <v>3.8298691301000831</v>
      </c>
      <c r="AD77" s="15"/>
      <c r="AE77" s="15"/>
      <c r="AF77" s="15"/>
      <c r="AG77" s="15"/>
      <c r="AH77" s="24">
        <v>992.5</v>
      </c>
      <c r="AI77" s="16">
        <v>1.2238653748087636</v>
      </c>
      <c r="AJ77" s="29">
        <v>557.5</v>
      </c>
      <c r="AK77" s="16">
        <v>1.4558689717925288</v>
      </c>
      <c r="AL77" s="9">
        <v>74.878661549904407</v>
      </c>
      <c r="AM77" s="18">
        <v>-2.6050695824897389E-2</v>
      </c>
      <c r="AN77" s="15">
        <v>0</v>
      </c>
      <c r="AO77" s="9">
        <v>76.881477535757085</v>
      </c>
      <c r="AP77" s="15">
        <v>-8.0453317350149441E-3</v>
      </c>
      <c r="AQ77" s="15">
        <v>0</v>
      </c>
      <c r="AR77" s="9">
        <v>79.521661002844809</v>
      </c>
      <c r="AS77" s="15">
        <v>-3.4920129136024945E-3</v>
      </c>
      <c r="AT77" s="15">
        <v>0</v>
      </c>
      <c r="AU77" s="9">
        <v>81.123025791685819</v>
      </c>
      <c r="AV77" s="15">
        <v>-2.2142858620823276E-2</v>
      </c>
      <c r="AW77" s="15">
        <v>0</v>
      </c>
      <c r="AX77" s="16">
        <v>0.72229514834478703</v>
      </c>
      <c r="AY77" s="16">
        <v>0.95322441559653193</v>
      </c>
      <c r="AZ77" s="16">
        <v>-0.29119583564185536</v>
      </c>
      <c r="BA77" s="16">
        <v>3.6435066762945612</v>
      </c>
      <c r="BD77" s="15"/>
      <c r="BH77" s="25">
        <v>1542.29</v>
      </c>
      <c r="BI77" s="16">
        <v>0.72229514834478703</v>
      </c>
      <c r="BJ77" s="24">
        <v>866.32</v>
      </c>
      <c r="BK77" s="16">
        <v>0.95322441559653193</v>
      </c>
      <c r="BL77" s="7">
        <v>71.794182579126357</v>
      </c>
      <c r="BM77" s="7">
        <f t="shared" si="19"/>
        <v>1.0632968733521395</v>
      </c>
      <c r="BN77" s="7">
        <f t="shared" si="20"/>
        <v>1.6395518025384352E-2</v>
      </c>
      <c r="BO77" s="7">
        <v>117.40576378668854</v>
      </c>
      <c r="BP77" s="7">
        <f t="shared" si="21"/>
        <v>1.7388202924424865</v>
      </c>
      <c r="BQ77" s="7">
        <f t="shared" si="22"/>
        <v>2.6811758937810209E-2</v>
      </c>
      <c r="BR77" s="7">
        <v>55.141099695704135</v>
      </c>
      <c r="BS77" s="7">
        <f t="shared" si="23"/>
        <v>0.81665891014249758</v>
      </c>
      <c r="BT77" s="7">
        <f t="shared" si="24"/>
        <v>1.2592481194476106E-2</v>
      </c>
      <c r="BU77" s="7">
        <v>68.701130585196537</v>
      </c>
      <c r="BV77" s="7">
        <f t="shared" si="25"/>
        <v>1.0174876950021183</v>
      </c>
      <c r="BW77" s="7">
        <f t="shared" si="26"/>
        <v>1.5689162887709569E-2</v>
      </c>
      <c r="BX77" s="7">
        <v>56.586992953706726</v>
      </c>
      <c r="BY77" s="7">
        <f t="shared" si="27"/>
        <v>0.83807309337023561</v>
      </c>
      <c r="BZ77" s="7">
        <f t="shared" si="28"/>
        <v>1.2922677432148092E-2</v>
      </c>
      <c r="CA77" s="7">
        <v>66.20890398214874</v>
      </c>
      <c r="CB77" s="7">
        <f t="shared" si="29"/>
        <v>0.9805769501547188</v>
      </c>
      <c r="CC77" s="7">
        <f t="shared" si="30"/>
        <v>1.5120017244905177E-2</v>
      </c>
      <c r="CD77" s="7">
        <v>131.55369891981564</v>
      </c>
      <c r="CE77" s="7">
        <f t="shared" si="31"/>
        <v>1.9483561441093415</v>
      </c>
      <c r="CF77" s="7">
        <f t="shared" si="32"/>
        <v>3.0042699345015231E-2</v>
      </c>
      <c r="CG77" s="7">
        <v>8.0050574778234953</v>
      </c>
      <c r="CH77" s="7">
        <f t="shared" si="33"/>
        <v>0.11855769202181315</v>
      </c>
      <c r="CI77" s="7">
        <f t="shared" si="34"/>
        <v>1.8281016575018719E-3</v>
      </c>
      <c r="CJ77" s="7">
        <v>56.559438353984874</v>
      </c>
      <c r="CK77" s="7">
        <f t="shared" si="35"/>
        <v>0.83766500014209111</v>
      </c>
      <c r="CL77" s="7">
        <f t="shared" si="36"/>
        <v>1.2916384834054592E-2</v>
      </c>
      <c r="CM77" s="7">
        <v>67.520355206903517</v>
      </c>
      <c r="CN77" s="14">
        <v>64.852898926761</v>
      </c>
      <c r="CO77" s="14">
        <f t="shared" si="37"/>
        <v>1.0411308719314907</v>
      </c>
      <c r="DF77" s="7"/>
      <c r="DG77" s="7"/>
      <c r="DH77" s="7"/>
      <c r="DI77" s="7"/>
      <c r="DJ77" s="7"/>
      <c r="DK77" s="7"/>
      <c r="DL77" s="7"/>
      <c r="DM77" s="7"/>
      <c r="DN77" s="7"/>
    </row>
    <row r="78" spans="1:118">
      <c r="A78" s="5">
        <v>77</v>
      </c>
      <c r="B78" s="6">
        <v>38687</v>
      </c>
      <c r="C78" s="7">
        <v>-6.2375772171840982E-2</v>
      </c>
      <c r="D78" s="7">
        <v>4.5054365152919162</v>
      </c>
      <c r="E78" s="7">
        <v>0.89472829783425745</v>
      </c>
      <c r="F78" s="7">
        <v>-4.0508242409298401E-2</v>
      </c>
      <c r="G78" s="7">
        <v>0.29936236671324057</v>
      </c>
      <c r="H78" s="7">
        <v>0.33934008148985839</v>
      </c>
      <c r="I78" s="7">
        <v>1.0385335993693623</v>
      </c>
      <c r="J78" s="7">
        <v>0</v>
      </c>
      <c r="K78" s="7">
        <v>0.78161562092722292</v>
      </c>
      <c r="L78" s="7">
        <v>0.38308718691280053</v>
      </c>
      <c r="M78" s="7">
        <v>0.36</v>
      </c>
      <c r="N78" s="8">
        <v>2.2850818181818182</v>
      </c>
      <c r="O78" s="15">
        <v>3.3770193731920584E-2</v>
      </c>
      <c r="P78" s="15">
        <v>1</v>
      </c>
      <c r="Q78" s="8">
        <v>2.2104350000000004</v>
      </c>
      <c r="R78" s="15">
        <v>-2.0218966778218439E-2</v>
      </c>
      <c r="S78" s="15">
        <v>0</v>
      </c>
      <c r="T78" s="8">
        <v>2.2940095238095237</v>
      </c>
      <c r="U78" s="15">
        <v>-2.8056968504935109E-2</v>
      </c>
      <c r="V78" s="15">
        <v>0</v>
      </c>
      <c r="W78" s="8">
        <v>2.3731095238095241</v>
      </c>
      <c r="X78" s="15">
        <v>-1.657779888658506E-2</v>
      </c>
      <c r="Y78" s="15">
        <v>0</v>
      </c>
      <c r="Z78" s="16">
        <v>1.8438287153652366</v>
      </c>
      <c r="AA78" s="16">
        <v>5.6860986547085268</v>
      </c>
      <c r="AB78" s="16">
        <v>-0.55780933062880012</v>
      </c>
      <c r="AC78" s="16">
        <v>1.853568118628357</v>
      </c>
      <c r="AD78" s="15"/>
      <c r="AE78" s="15"/>
      <c r="AF78" s="15"/>
      <c r="AG78" s="15"/>
      <c r="AH78" s="24">
        <v>1010.8</v>
      </c>
      <c r="AI78" s="16">
        <v>1.8438287153652366</v>
      </c>
      <c r="AJ78" s="29">
        <v>589.20000000000005</v>
      </c>
      <c r="AK78" s="16">
        <v>5.6860986547085268</v>
      </c>
      <c r="AL78" s="9">
        <v>76.348126233742178</v>
      </c>
      <c r="AM78" s="18">
        <v>1.9624612051304096E-2</v>
      </c>
      <c r="AN78" s="15">
        <v>1</v>
      </c>
      <c r="AO78" s="9">
        <v>74.878661549904407</v>
      </c>
      <c r="AP78" s="15">
        <v>-2.6050695824897389E-2</v>
      </c>
      <c r="AQ78" s="15">
        <v>0</v>
      </c>
      <c r="AR78" s="9">
        <v>77.505031223079456</v>
      </c>
      <c r="AS78" s="15">
        <v>-2.5359502735905055E-2</v>
      </c>
      <c r="AT78" s="15">
        <v>0</v>
      </c>
      <c r="AU78" s="9">
        <v>79.80032476744239</v>
      </c>
      <c r="AV78" s="15">
        <v>-1.6304877823960451E-2</v>
      </c>
      <c r="AW78" s="15">
        <v>0</v>
      </c>
      <c r="AX78" s="16">
        <v>1.4705405598169019</v>
      </c>
      <c r="AY78" s="16">
        <v>5.2994274632930161</v>
      </c>
      <c r="AZ78" s="16">
        <v>-1.0641597208761455</v>
      </c>
      <c r="BA78" s="16">
        <v>1.3343724906711874</v>
      </c>
      <c r="BD78" s="15"/>
      <c r="BH78" s="25">
        <v>1564.97</v>
      </c>
      <c r="BI78" s="16">
        <v>1.4705405598169019</v>
      </c>
      <c r="BJ78" s="24">
        <v>912.23</v>
      </c>
      <c r="BK78" s="16">
        <v>5.2994274632930161</v>
      </c>
      <c r="BL78" s="7">
        <v>71.687024631196323</v>
      </c>
      <c r="BM78" s="7">
        <f t="shared" si="19"/>
        <v>1.0517137850745231</v>
      </c>
      <c r="BN78" s="7">
        <f t="shared" si="20"/>
        <v>1.6069856820365613E-2</v>
      </c>
      <c r="BO78" s="7">
        <v>127.20084245468328</v>
      </c>
      <c r="BP78" s="7">
        <f t="shared" si="21"/>
        <v>1.8661519315514452</v>
      </c>
      <c r="BQ78" s="7">
        <f t="shared" si="22"/>
        <v>2.851421629217828E-2</v>
      </c>
      <c r="BR78" s="7">
        <v>56.529191016252845</v>
      </c>
      <c r="BS78" s="7">
        <f t="shared" si="23"/>
        <v>0.82933459376736107</v>
      </c>
      <c r="BT78" s="7">
        <f t="shared" si="24"/>
        <v>1.267197251491119E-2</v>
      </c>
      <c r="BU78" s="7">
        <v>68.632792722271859</v>
      </c>
      <c r="BV78" s="7">
        <f t="shared" si="25"/>
        <v>1.0069054279421714</v>
      </c>
      <c r="BW78" s="7">
        <f t="shared" si="26"/>
        <v>1.5385199175204407E-2</v>
      </c>
      <c r="BX78" s="7">
        <v>57.055755481778036</v>
      </c>
      <c r="BY78" s="7">
        <f t="shared" si="27"/>
        <v>0.83705977290504063</v>
      </c>
      <c r="BZ78" s="7">
        <f t="shared" si="28"/>
        <v>1.2790010829532491E-2</v>
      </c>
      <c r="CA78" s="7">
        <v>66.772917412365146</v>
      </c>
      <c r="CB78" s="7">
        <f t="shared" si="29"/>
        <v>0.97961936729156085</v>
      </c>
      <c r="CC78" s="7">
        <f t="shared" si="30"/>
        <v>1.4968276725323184E-2</v>
      </c>
      <c r="CD78" s="7">
        <v>133.95846188368051</v>
      </c>
      <c r="CE78" s="7">
        <f t="shared" si="31"/>
        <v>1.9652923484445604</v>
      </c>
      <c r="CF78" s="7">
        <f t="shared" si="32"/>
        <v>3.0029050772046609E-2</v>
      </c>
      <c r="CG78" s="7">
        <v>8.0050574778234953</v>
      </c>
      <c r="CH78" s="7">
        <f t="shared" si="33"/>
        <v>0.117441466472541</v>
      </c>
      <c r="CI78" s="7">
        <f t="shared" si="34"/>
        <v>1.7944687782653461E-3</v>
      </c>
      <c r="CJ78" s="7">
        <v>57.783131380195549</v>
      </c>
      <c r="CK78" s="7">
        <f t="shared" si="35"/>
        <v>0.84773103821744922</v>
      </c>
      <c r="CL78" s="7">
        <f t="shared" si="36"/>
        <v>1.2953064417016266E-2</v>
      </c>
      <c r="CM78" s="7">
        <v>68.162104223171966</v>
      </c>
      <c r="CN78" s="14">
        <v>65.446369362897357</v>
      </c>
      <c r="CO78" s="14">
        <f t="shared" si="37"/>
        <v>1.0414955770153722</v>
      </c>
      <c r="DF78" s="7"/>
      <c r="DG78" s="7"/>
      <c r="DH78" s="7"/>
      <c r="DI78" s="7"/>
      <c r="DJ78" s="7"/>
      <c r="DK78" s="7"/>
      <c r="DL78" s="7"/>
      <c r="DM78" s="7"/>
      <c r="DN78" s="7"/>
    </row>
    <row r="79" spans="1:118">
      <c r="A79" s="5">
        <v>78</v>
      </c>
      <c r="B79" s="6">
        <v>38718</v>
      </c>
      <c r="C79" s="7">
        <v>-0.44856625460404365</v>
      </c>
      <c r="D79" s="7">
        <v>2.8571606864274512</v>
      </c>
      <c r="E79" s="7">
        <v>0.31362958940213126</v>
      </c>
      <c r="F79" s="7">
        <v>0.64648575724983726</v>
      </c>
      <c r="G79" s="7">
        <v>0.88172088079829791</v>
      </c>
      <c r="H79" s="7">
        <v>0.72909773634017849</v>
      </c>
      <c r="I79" s="7">
        <v>0.91031651841972927</v>
      </c>
      <c r="J79" s="7">
        <v>0</v>
      </c>
      <c r="K79" s="7">
        <v>1.6585502341323055</v>
      </c>
      <c r="L79" s="7">
        <v>0.61115576462302812</v>
      </c>
      <c r="M79" s="7">
        <v>0.59</v>
      </c>
      <c r="N79" s="8">
        <v>2.2734681818181817</v>
      </c>
      <c r="O79" s="15">
        <v>-5.0823722245871839E-3</v>
      </c>
      <c r="P79" s="15">
        <v>0</v>
      </c>
      <c r="Q79" s="8">
        <v>2.2850818181818182</v>
      </c>
      <c r="R79" s="15">
        <v>3.3770193731920584E-2</v>
      </c>
      <c r="S79" s="15">
        <v>1</v>
      </c>
      <c r="T79" s="8">
        <v>2.2560500000000001</v>
      </c>
      <c r="U79" s="15">
        <v>-1.6547238978540268E-2</v>
      </c>
      <c r="V79" s="15">
        <v>0</v>
      </c>
      <c r="W79" s="8">
        <v>2.3602304347826086</v>
      </c>
      <c r="X79" s="15">
        <v>-5.4270942397302013E-3</v>
      </c>
      <c r="Y79" s="15">
        <v>0</v>
      </c>
      <c r="Z79" s="16">
        <v>-1.3256826276216827</v>
      </c>
      <c r="AA79" s="16">
        <v>-3.3944331296675845E-2</v>
      </c>
      <c r="AB79" s="16">
        <v>1.2238653748087636</v>
      </c>
      <c r="AC79" s="16">
        <v>1.4558689717925288</v>
      </c>
      <c r="AD79" s="15"/>
      <c r="AE79" s="15"/>
      <c r="AF79" s="15"/>
      <c r="AG79" s="15"/>
      <c r="AH79" s="24">
        <v>997.4</v>
      </c>
      <c r="AI79" s="16">
        <v>-1.3256826276216827</v>
      </c>
      <c r="AJ79" s="29">
        <v>589</v>
      </c>
      <c r="AK79" s="16">
        <v>-3.3944331296675845E-2</v>
      </c>
      <c r="AL79" s="9">
        <v>75.342126195697134</v>
      </c>
      <c r="AM79" s="18">
        <v>-1.3176486282913282E-2</v>
      </c>
      <c r="AN79" s="15">
        <v>0</v>
      </c>
      <c r="AO79" s="9">
        <v>76.348126233742178</v>
      </c>
      <c r="AP79" s="15">
        <v>1.9624612051304096E-2</v>
      </c>
      <c r="AQ79" s="15">
        <v>1</v>
      </c>
      <c r="AR79" s="9">
        <v>76.881477535757085</v>
      </c>
      <c r="AS79" s="15">
        <v>-8.0453317350149441E-3</v>
      </c>
      <c r="AT79" s="15">
        <v>0</v>
      </c>
      <c r="AU79" s="9">
        <v>79.521661002844809</v>
      </c>
      <c r="AV79" s="15">
        <v>-3.4920129136024945E-3</v>
      </c>
      <c r="AW79" s="15">
        <v>0</v>
      </c>
      <c r="AX79" s="16">
        <v>-1.6083375400167466</v>
      </c>
      <c r="AY79" s="16">
        <v>-0.32009471295616487</v>
      </c>
      <c r="AZ79" s="16">
        <v>0.72229514834478703</v>
      </c>
      <c r="BA79" s="16">
        <v>0.95322441559653193</v>
      </c>
      <c r="BD79" s="15"/>
      <c r="BH79" s="25">
        <v>1539.8</v>
      </c>
      <c r="BI79" s="16">
        <v>-1.6083375400167466</v>
      </c>
      <c r="BJ79" s="24">
        <v>909.31</v>
      </c>
      <c r="BK79" s="16">
        <v>-0.32009471295616487</v>
      </c>
      <c r="BL79" s="7">
        <v>70.916894575167049</v>
      </c>
      <c r="BM79" s="7">
        <f t="shared" si="19"/>
        <v>1.0249611509806391</v>
      </c>
      <c r="BN79" s="7">
        <f t="shared" si="20"/>
        <v>1.5430932373528543E-2</v>
      </c>
      <c r="BO79" s="7">
        <v>133.69233560453046</v>
      </c>
      <c r="BP79" s="7">
        <f t="shared" si="21"/>
        <v>1.9322539572466413</v>
      </c>
      <c r="BQ79" s="7">
        <f t="shared" si="22"/>
        <v>2.9090351487203878E-2</v>
      </c>
      <c r="BR79" s="7">
        <v>57.020112875331598</v>
      </c>
      <c r="BS79" s="7">
        <f t="shared" si="23"/>
        <v>0.82411110740050564</v>
      </c>
      <c r="BT79" s="7">
        <f t="shared" si="24"/>
        <v>1.2407107093184972E-2</v>
      </c>
      <c r="BU79" s="7">
        <v>69.722979709273972</v>
      </c>
      <c r="BV79" s="7">
        <f t="shared" si="25"/>
        <v>1.0077055116516833</v>
      </c>
      <c r="BW79" s="7">
        <f t="shared" si="26"/>
        <v>1.5171146328669808E-2</v>
      </c>
      <c r="BX79" s="7">
        <v>58.440548872356388</v>
      </c>
      <c r="BY79" s="7">
        <f t="shared" si="27"/>
        <v>0.84464065431773161</v>
      </c>
      <c r="BZ79" s="7">
        <f t="shared" si="28"/>
        <v>1.2716182271142502E-2</v>
      </c>
      <c r="CA79" s="7">
        <v>67.988854978047186</v>
      </c>
      <c r="CB79" s="7">
        <f t="shared" si="29"/>
        <v>0.98264222467176254</v>
      </c>
      <c r="CC79" s="7">
        <f t="shared" si="30"/>
        <v>1.4793815064869742E-2</v>
      </c>
      <c r="CD79" s="7">
        <v>136.08822440844838</v>
      </c>
      <c r="CE79" s="7">
        <f t="shared" si="31"/>
        <v>1.9668817135915344</v>
      </c>
      <c r="CF79" s="7">
        <f t="shared" si="32"/>
        <v>2.9611677164663789E-2</v>
      </c>
      <c r="CG79" s="7">
        <v>8.0050574778234953</v>
      </c>
      <c r="CH79" s="7">
        <f t="shared" si="33"/>
        <v>0.11569701374105627</v>
      </c>
      <c r="CI79" s="7">
        <f t="shared" si="34"/>
        <v>1.7418345984619328E-3</v>
      </c>
      <c r="CJ79" s="7">
        <v>60.400043875123075</v>
      </c>
      <c r="CK79" s="7">
        <f t="shared" si="35"/>
        <v>0.87296121552402894</v>
      </c>
      <c r="CL79" s="7">
        <f t="shared" si="36"/>
        <v>1.3142552250469654E-2</v>
      </c>
      <c r="CM79" s="7">
        <v>69.189836617043284</v>
      </c>
      <c r="CN79" s="14">
        <v>66.422502942138451</v>
      </c>
      <c r="CO79" s="14">
        <f t="shared" si="37"/>
        <v>1.0416625925300571</v>
      </c>
      <c r="DF79" s="7"/>
      <c r="DG79" s="7"/>
      <c r="DH79" s="7"/>
      <c r="DI79" s="7"/>
      <c r="DJ79" s="7"/>
      <c r="DK79" s="7"/>
      <c r="DL79" s="7"/>
      <c r="DM79" s="7"/>
      <c r="DN79" s="7"/>
    </row>
    <row r="80" spans="1:118">
      <c r="A80" s="5">
        <v>79</v>
      </c>
      <c r="B80" s="6">
        <v>38749</v>
      </c>
      <c r="C80" s="7">
        <v>-0.28298484900780574</v>
      </c>
      <c r="D80" s="7">
        <v>-1.5780667303330387</v>
      </c>
      <c r="E80" s="7">
        <v>-0.42873309348022692</v>
      </c>
      <c r="F80" s="7">
        <v>0.2170527276964318</v>
      </c>
      <c r="G80" s="7">
        <v>1.2286717649426349</v>
      </c>
      <c r="H80" s="7">
        <v>0.41475847597540749</v>
      </c>
      <c r="I80" s="7">
        <v>0.65463691921101574</v>
      </c>
      <c r="J80" s="7">
        <v>0</v>
      </c>
      <c r="K80" s="7">
        <v>0.4032611587687418</v>
      </c>
      <c r="L80" s="7">
        <v>0.42231601852815714</v>
      </c>
      <c r="M80" s="7">
        <v>0.41</v>
      </c>
      <c r="N80" s="8">
        <v>2.1615222222222226</v>
      </c>
      <c r="O80" s="15">
        <v>-4.9240169926825894E-2</v>
      </c>
      <c r="P80" s="15">
        <v>0</v>
      </c>
      <c r="Q80" s="8">
        <v>2.2734681818181817</v>
      </c>
      <c r="R80" s="15">
        <v>-5.0823722245871839E-3</v>
      </c>
      <c r="S80" s="15">
        <v>0</v>
      </c>
      <c r="T80" s="8">
        <v>2.2104350000000004</v>
      </c>
      <c r="U80" s="15">
        <v>-2.0218966778218439E-2</v>
      </c>
      <c r="V80" s="15">
        <v>0</v>
      </c>
      <c r="W80" s="8">
        <v>2.2940095238095237</v>
      </c>
      <c r="X80" s="15">
        <v>-2.8056968504935109E-2</v>
      </c>
      <c r="Y80" s="15">
        <v>0</v>
      </c>
      <c r="Z80" s="16">
        <v>1.8247443352717108</v>
      </c>
      <c r="AA80" s="16">
        <v>1.3921901528013647</v>
      </c>
      <c r="AB80" s="16">
        <v>1.8438287153652366</v>
      </c>
      <c r="AC80" s="16">
        <v>5.6860986547085268</v>
      </c>
      <c r="AD80" s="15"/>
      <c r="AE80" s="15"/>
      <c r="AF80" s="15"/>
      <c r="AG80" s="15"/>
      <c r="AH80" s="24">
        <v>1015.6</v>
      </c>
      <c r="AI80" s="16">
        <v>1.8247443352717108</v>
      </c>
      <c r="AJ80" s="29">
        <v>597.20000000000005</v>
      </c>
      <c r="AK80" s="16">
        <v>1.3921901528013647</v>
      </c>
      <c r="AL80" s="9">
        <v>71.576569840922829</v>
      </c>
      <c r="AM80" s="18">
        <v>-4.9979427777143884E-2</v>
      </c>
      <c r="AN80" s="15">
        <v>0</v>
      </c>
      <c r="AO80" s="9">
        <v>75.342126195697134</v>
      </c>
      <c r="AP80" s="15">
        <v>-1.3176486282913282E-2</v>
      </c>
      <c r="AQ80" s="15">
        <v>0</v>
      </c>
      <c r="AR80" s="9">
        <v>74.878661549904407</v>
      </c>
      <c r="AS80" s="15">
        <v>-2.6050695824897389E-2</v>
      </c>
      <c r="AT80" s="15">
        <v>0</v>
      </c>
      <c r="AU80" s="9">
        <v>77.505031223079456</v>
      </c>
      <c r="AV80" s="15">
        <v>-2.5359502735905055E-2</v>
      </c>
      <c r="AW80" s="15">
        <v>0</v>
      </c>
      <c r="AX80" s="16">
        <v>1.500194830497481</v>
      </c>
      <c r="AY80" s="16">
        <v>1.0689423848852408</v>
      </c>
      <c r="AZ80" s="16">
        <v>1.4705405598169019</v>
      </c>
      <c r="BA80" s="16">
        <v>5.2994274632930161</v>
      </c>
      <c r="BD80" s="15"/>
      <c r="BH80" s="25">
        <v>1562.9</v>
      </c>
      <c r="BI80" s="16">
        <v>1.500194830497481</v>
      </c>
      <c r="BJ80" s="24">
        <v>919.03</v>
      </c>
      <c r="BK80" s="16">
        <v>1.0689423848852408</v>
      </c>
      <c r="BL80" s="7">
        <v>70.433225659124659</v>
      </c>
      <c r="BM80" s="7">
        <f t="shared" si="19"/>
        <v>1.0075656699787277</v>
      </c>
      <c r="BN80" s="7">
        <f t="shared" si="20"/>
        <v>1.5014799856265013E-2</v>
      </c>
      <c r="BO80" s="7">
        <v>130.00451460501714</v>
      </c>
      <c r="BP80" s="7">
        <f t="shared" si="21"/>
        <v>1.8597485012571451</v>
      </c>
      <c r="BQ80" s="7">
        <f t="shared" si="22"/>
        <v>2.771407597675931E-2</v>
      </c>
      <c r="BR80" s="7">
        <v>56.346915688015045</v>
      </c>
      <c r="BS80" s="7">
        <f t="shared" si="23"/>
        <v>0.80605733054446249</v>
      </c>
      <c r="BT80" s="7">
        <f t="shared" si="24"/>
        <v>1.2011911333834823E-2</v>
      </c>
      <c r="BU80" s="7">
        <v>70.091368066260614</v>
      </c>
      <c r="BV80" s="7">
        <f t="shared" si="25"/>
        <v>1.002675307917811</v>
      </c>
      <c r="BW80" s="7">
        <f t="shared" si="26"/>
        <v>1.494192340785358E-2</v>
      </c>
      <c r="BX80" s="7">
        <v>60.387263160571166</v>
      </c>
      <c r="BY80" s="7">
        <f t="shared" si="27"/>
        <v>0.86385555531745328</v>
      </c>
      <c r="BZ80" s="7">
        <f t="shared" si="28"/>
        <v>1.2873223705694612E-2</v>
      </c>
      <c r="CA80" s="7">
        <v>68.685602992762668</v>
      </c>
      <c r="CB80" s="7">
        <f t="shared" si="29"/>
        <v>0.98256547175942455</v>
      </c>
      <c r="CC80" s="7">
        <f t="shared" si="30"/>
        <v>1.4642245506891721E-2</v>
      </c>
      <c r="CD80" s="7">
        <v>137.63374508733585</v>
      </c>
      <c r="CE80" s="7">
        <f t="shared" si="31"/>
        <v>1.9688866338700413</v>
      </c>
      <c r="CF80" s="7">
        <f t="shared" si="32"/>
        <v>2.9340458521039271E-2</v>
      </c>
      <c r="CG80" s="7">
        <v>8.0050574778234953</v>
      </c>
      <c r="CH80" s="7">
        <f t="shared" si="33"/>
        <v>0.11451443584163817</v>
      </c>
      <c r="CI80" s="7">
        <f t="shared" si="34"/>
        <v>1.7065005150995261E-3</v>
      </c>
      <c r="CJ80" s="7">
        <v>61.046874950719477</v>
      </c>
      <c r="CK80" s="7">
        <f t="shared" si="35"/>
        <v>0.87329147407663554</v>
      </c>
      <c r="CL80" s="7">
        <f t="shared" si="36"/>
        <v>1.301383829375624E-2</v>
      </c>
      <c r="CM80" s="7">
        <v>69.904352398798665</v>
      </c>
      <c r="CN80" s="14">
        <v>67.104835204201208</v>
      </c>
      <c r="CO80" s="14">
        <f t="shared" si="37"/>
        <v>1.0417185615027365</v>
      </c>
      <c r="DF80" s="7"/>
      <c r="DG80" s="7"/>
      <c r="DH80" s="7"/>
      <c r="DI80" s="7"/>
      <c r="DJ80" s="7"/>
      <c r="DK80" s="7"/>
      <c r="DL80" s="7"/>
      <c r="DM80" s="7"/>
      <c r="DN80" s="7"/>
    </row>
    <row r="81" spans="1:118">
      <c r="A81" s="5">
        <v>80</v>
      </c>
      <c r="B81" s="6">
        <v>38777</v>
      </c>
      <c r="C81" s="7">
        <v>-0.22378257575228488</v>
      </c>
      <c r="D81" s="7">
        <v>-0.67018221976806736</v>
      </c>
      <c r="E81" s="7">
        <v>-7.9197047438528401E-3</v>
      </c>
      <c r="F81" s="7">
        <v>0.6701652270442171</v>
      </c>
      <c r="G81" s="7">
        <v>0.36471740134000896</v>
      </c>
      <c r="H81" s="7">
        <v>0.19354825654460672</v>
      </c>
      <c r="I81" s="7">
        <v>2.5161515055621697</v>
      </c>
      <c r="J81" s="7">
        <v>3.83</v>
      </c>
      <c r="K81" s="7">
        <v>0.38042658593639977</v>
      </c>
      <c r="L81" s="7">
        <v>0.44833184832302475</v>
      </c>
      <c r="M81" s="7">
        <v>0.43</v>
      </c>
      <c r="N81" s="8">
        <v>2.1515608695652171</v>
      </c>
      <c r="O81" s="15">
        <v>-4.6084895887696931E-3</v>
      </c>
      <c r="P81" s="15">
        <v>0</v>
      </c>
      <c r="Q81" s="8">
        <v>2.1615222222222226</v>
      </c>
      <c r="R81" s="15">
        <v>-4.9240169926825894E-2</v>
      </c>
      <c r="S81" s="15">
        <v>0</v>
      </c>
      <c r="T81" s="8">
        <v>2.2850818181818182</v>
      </c>
      <c r="U81" s="15">
        <v>3.3770193731920584E-2</v>
      </c>
      <c r="V81" s="15">
        <v>1</v>
      </c>
      <c r="W81" s="8">
        <v>2.2560500000000001</v>
      </c>
      <c r="X81" s="15">
        <v>-1.6547238978540268E-2</v>
      </c>
      <c r="Y81" s="15">
        <v>0</v>
      </c>
      <c r="Z81" s="16">
        <v>0.28554549035053611</v>
      </c>
      <c r="AA81" s="16">
        <v>1.674480910915932E-2</v>
      </c>
      <c r="AB81" s="16">
        <v>-1.3256826276216827</v>
      </c>
      <c r="AC81" s="16">
        <v>-3.3944331296675845E-2</v>
      </c>
      <c r="AD81" s="15"/>
      <c r="AE81" s="15"/>
      <c r="AF81" s="15"/>
      <c r="AG81" s="15"/>
      <c r="AH81" s="24">
        <v>1018.5</v>
      </c>
      <c r="AI81" s="16">
        <v>0.28554549035053611</v>
      </c>
      <c r="AJ81" s="29">
        <v>597.29999999999995</v>
      </c>
      <c r="AK81" s="16">
        <v>1.674480910915932E-2</v>
      </c>
      <c r="AL81" s="9">
        <v>71.108061110173779</v>
      </c>
      <c r="AM81" s="18">
        <v>-6.545559975705776E-3</v>
      </c>
      <c r="AN81" s="15">
        <v>0</v>
      </c>
      <c r="AO81" s="9">
        <v>71.576569840922829</v>
      </c>
      <c r="AP81" s="15">
        <v>-4.9979427777143884E-2</v>
      </c>
      <c r="AQ81" s="15">
        <v>0</v>
      </c>
      <c r="AR81" s="9">
        <v>76.348126233742178</v>
      </c>
      <c r="AS81" s="15">
        <v>1.9624612051304096E-2</v>
      </c>
      <c r="AT81" s="15">
        <v>1</v>
      </c>
      <c r="AU81" s="9">
        <v>76.881477535757085</v>
      </c>
      <c r="AV81" s="15">
        <v>-8.0453317350149441E-3</v>
      </c>
      <c r="AW81" s="15">
        <v>0</v>
      </c>
      <c r="AX81" s="16">
        <v>0.11964936976134322</v>
      </c>
      <c r="AY81" s="16">
        <v>-0.14907021533573372</v>
      </c>
      <c r="AZ81" s="16">
        <v>-1.6083375400167466</v>
      </c>
      <c r="BA81" s="16">
        <v>-0.32009471295616487</v>
      </c>
      <c r="BD81" s="15"/>
      <c r="BH81" s="25">
        <v>1564.77</v>
      </c>
      <c r="BI81" s="16">
        <v>0.11964936976134322</v>
      </c>
      <c r="BJ81" s="24">
        <v>917.66</v>
      </c>
      <c r="BK81" s="16">
        <v>-0.14907021533573372</v>
      </c>
      <c r="BL81" s="7">
        <v>70.051825796806952</v>
      </c>
      <c r="BM81" s="7">
        <f t="shared" si="19"/>
        <v>0.99130754304813795</v>
      </c>
      <c r="BN81" s="7">
        <f t="shared" si="20"/>
        <v>1.4616013761282154E-2</v>
      </c>
      <c r="BO81" s="7">
        <v>128.46306524347048</v>
      </c>
      <c r="BP81" s="7">
        <f t="shared" si="21"/>
        <v>1.8178884580156363</v>
      </c>
      <c r="BQ81" s="7">
        <f t="shared" si="22"/>
        <v>2.6803268980615715E-2</v>
      </c>
      <c r="BR81" s="7">
        <v>56.334533473916437</v>
      </c>
      <c r="BS81" s="7">
        <f t="shared" si="23"/>
        <v>0.79719332553551603</v>
      </c>
      <c r="BT81" s="7">
        <f t="shared" si="24"/>
        <v>1.1753959402549986E-2</v>
      </c>
      <c r="BU81" s="7">
        <v>71.231261269244484</v>
      </c>
      <c r="BV81" s="7">
        <f t="shared" si="25"/>
        <v>1.0079978043948903</v>
      </c>
      <c r="BW81" s="7">
        <f t="shared" si="26"/>
        <v>1.4862097926821164E-2</v>
      </c>
      <c r="BX81" s="7">
        <v>60.97222341885076</v>
      </c>
      <c r="BY81" s="7">
        <f t="shared" si="27"/>
        <v>0.86282155110192882</v>
      </c>
      <c r="BZ81" s="7">
        <f t="shared" si="28"/>
        <v>1.2721593568893295E-2</v>
      </c>
      <c r="CA81" s="7">
        <v>69.01209103639691</v>
      </c>
      <c r="CB81" s="7">
        <f t="shared" si="29"/>
        <v>0.97659419476577525</v>
      </c>
      <c r="CC81" s="7">
        <f t="shared" si="30"/>
        <v>1.4399077551649068E-2</v>
      </c>
      <c r="CD81" s="7">
        <v>143.6129701420746</v>
      </c>
      <c r="CE81" s="7">
        <f t="shared" si="31"/>
        <v>2.0322756610845496</v>
      </c>
      <c r="CF81" s="7">
        <f t="shared" si="32"/>
        <v>2.9964231824359422E-2</v>
      </c>
      <c r="CG81" s="7">
        <v>12.141651179224144</v>
      </c>
      <c r="CH81" s="7">
        <f t="shared" si="33"/>
        <v>0.17181722620529949</v>
      </c>
      <c r="CI81" s="7">
        <f t="shared" si="34"/>
        <v>2.5333035749129148E-3</v>
      </c>
      <c r="CJ81" s="7">
        <v>61.659540078851769</v>
      </c>
      <c r="CK81" s="7">
        <f t="shared" si="35"/>
        <v>0.87254780993632319</v>
      </c>
      <c r="CL81" s="7">
        <f t="shared" si="36"/>
        <v>1.2864999249568517E-2</v>
      </c>
      <c r="CM81" s="7">
        <v>70.666087722289461</v>
      </c>
      <c r="CN81" s="14">
        <v>67.823385995579272</v>
      </c>
      <c r="CO81" s="14">
        <f t="shared" si="37"/>
        <v>1.0419132970874601</v>
      </c>
      <c r="DF81" s="7"/>
      <c r="DG81" s="7"/>
      <c r="DH81" s="7"/>
      <c r="DI81" s="7"/>
      <c r="DJ81" s="7"/>
      <c r="DK81" s="7"/>
      <c r="DL81" s="7"/>
      <c r="DM81" s="7"/>
      <c r="DN81" s="7"/>
    </row>
    <row r="82" spans="1:118">
      <c r="A82" s="5">
        <v>81</v>
      </c>
      <c r="B82" s="6">
        <v>38808</v>
      </c>
      <c r="C82" s="7">
        <v>-0.5324068076414501</v>
      </c>
      <c r="D82" s="7">
        <v>1.2714653166467249</v>
      </c>
      <c r="E82" s="7">
        <v>0.53174659577930328</v>
      </c>
      <c r="F82" s="7">
        <v>0.2702299528021701</v>
      </c>
      <c r="G82" s="7">
        <v>0.22036990221880881</v>
      </c>
      <c r="H82" s="7">
        <v>0.34475751267681876</v>
      </c>
      <c r="I82" s="7">
        <v>0.82333675099550696</v>
      </c>
      <c r="J82" s="7">
        <v>6.9999999999992291E-2</v>
      </c>
      <c r="K82" s="7">
        <v>-4.600504934588745E-2</v>
      </c>
      <c r="L82" s="7">
        <v>0.23075860317256502</v>
      </c>
      <c r="M82" s="7">
        <v>0.21</v>
      </c>
      <c r="N82" s="8">
        <v>2.1288888888888886</v>
      </c>
      <c r="O82" s="15">
        <v>-1.0537457246519777E-2</v>
      </c>
      <c r="P82" s="15">
        <v>0</v>
      </c>
      <c r="Q82" s="8">
        <v>2.1515608695652171</v>
      </c>
      <c r="R82" s="15">
        <v>-4.6084895887696931E-3</v>
      </c>
      <c r="S82" s="15">
        <v>0</v>
      </c>
      <c r="T82" s="8">
        <v>2.2734681818181817</v>
      </c>
      <c r="U82" s="15">
        <v>-5.0823722245871839E-3</v>
      </c>
      <c r="V82" s="15">
        <v>0</v>
      </c>
      <c r="W82" s="8">
        <v>2.2104350000000004</v>
      </c>
      <c r="X82" s="15">
        <v>-2.0218966778218439E-2</v>
      </c>
      <c r="Y82" s="15">
        <v>0</v>
      </c>
      <c r="Z82" s="16">
        <v>0.37309769268532023</v>
      </c>
      <c r="AA82" s="16">
        <v>0.30135610246109223</v>
      </c>
      <c r="AB82" s="16">
        <v>1.8247443352717108</v>
      </c>
      <c r="AC82" s="16">
        <v>1.3921901528013647</v>
      </c>
      <c r="AD82" s="15"/>
      <c r="AE82" s="15"/>
      <c r="AF82" s="15"/>
      <c r="AG82" s="15"/>
      <c r="AH82" s="24">
        <v>1022.3</v>
      </c>
      <c r="AI82" s="16">
        <v>0.37309769268532023</v>
      </c>
      <c r="AJ82" s="29">
        <v>599.1</v>
      </c>
      <c r="AK82" s="16">
        <v>0.30135610246109223</v>
      </c>
      <c r="AL82" s="9">
        <v>70.451706791924053</v>
      </c>
      <c r="AM82" s="18">
        <v>-9.2303784972112574E-3</v>
      </c>
      <c r="AN82" s="15">
        <v>0</v>
      </c>
      <c r="AO82" s="9">
        <v>71.108061110173779</v>
      </c>
      <c r="AP82" s="15">
        <v>-6.545559975705776E-3</v>
      </c>
      <c r="AQ82" s="15">
        <v>0</v>
      </c>
      <c r="AR82" s="9">
        <v>75.342126195697134</v>
      </c>
      <c r="AS82" s="15">
        <v>-1.3176486282913282E-2</v>
      </c>
      <c r="AT82" s="15">
        <v>0</v>
      </c>
      <c r="AU82" s="9">
        <v>74.878661549904407</v>
      </c>
      <c r="AV82" s="15">
        <v>-2.6050695824897389E-2</v>
      </c>
      <c r="AW82" s="15">
        <v>0</v>
      </c>
      <c r="AX82" s="16">
        <v>0.21153268531477476</v>
      </c>
      <c r="AY82" s="16">
        <v>0.13948521238804634</v>
      </c>
      <c r="AZ82" s="16">
        <v>1.500194830497481</v>
      </c>
      <c r="BA82" s="16">
        <v>1.0689423848852408</v>
      </c>
      <c r="BD82" s="15"/>
      <c r="BH82" s="25">
        <v>1568.08</v>
      </c>
      <c r="BI82" s="16">
        <v>0.21153268531477476</v>
      </c>
      <c r="BJ82" s="24">
        <v>918.94</v>
      </c>
      <c r="BK82" s="16">
        <v>0.13948521238804634</v>
      </c>
      <c r="BL82" s="7">
        <v>69.146458299746172</v>
      </c>
      <c r="BM82" s="7">
        <f t="shared" si="19"/>
        <v>0.97307263710135128</v>
      </c>
      <c r="BN82" s="7">
        <f t="shared" si="20"/>
        <v>1.427298867767093E-2</v>
      </c>
      <c r="BO82" s="7">
        <v>131.36789387938919</v>
      </c>
      <c r="BP82" s="7">
        <f t="shared" si="21"/>
        <v>1.848691980340184</v>
      </c>
      <c r="BQ82" s="7">
        <f t="shared" si="22"/>
        <v>2.7116536523417008E-2</v>
      </c>
      <c r="BR82" s="7">
        <v>57.165837033691446</v>
      </c>
      <c r="BS82" s="7">
        <f t="shared" si="23"/>
        <v>0.80447376716450603</v>
      </c>
      <c r="BT82" s="7">
        <f t="shared" si="24"/>
        <v>1.1799987516272469E-2</v>
      </c>
      <c r="BU82" s="7">
        <v>71.693979425754932</v>
      </c>
      <c r="BV82" s="7">
        <f t="shared" si="25"/>
        <v>1.008922963511574</v>
      </c>
      <c r="BW82" s="7">
        <f t="shared" si="26"/>
        <v>1.4798839763637311E-2</v>
      </c>
      <c r="BX82" s="7">
        <v>61.326957750198318</v>
      </c>
      <c r="BY82" s="7">
        <f t="shared" si="27"/>
        <v>0.8630316862318268</v>
      </c>
      <c r="BZ82" s="7">
        <f t="shared" si="28"/>
        <v>1.265891262008133E-2</v>
      </c>
      <c r="CA82" s="7">
        <v>69.594772917577046</v>
      </c>
      <c r="CB82" s="7">
        <f t="shared" si="29"/>
        <v>0.97938160357845827</v>
      </c>
      <c r="CC82" s="7">
        <f t="shared" si="30"/>
        <v>1.4365528333665979E-2</v>
      </c>
      <c r="CD82" s="7">
        <v>145.61872525544598</v>
      </c>
      <c r="CE82" s="7">
        <f t="shared" si="31"/>
        <v>2.0492386809083194</v>
      </c>
      <c r="CF82" s="7">
        <f t="shared" si="32"/>
        <v>3.0058147126177309E-2</v>
      </c>
      <c r="CG82" s="7">
        <v>12.220150335049595</v>
      </c>
      <c r="CH82" s="7">
        <f t="shared" si="33"/>
        <v>0.1719696742927081</v>
      </c>
      <c r="CI82" s="7">
        <f t="shared" si="34"/>
        <v>2.5224439784826951E-3</v>
      </c>
      <c r="CJ82" s="7">
        <v>61.585168527666156</v>
      </c>
      <c r="CK82" s="7">
        <f t="shared" si="35"/>
        <v>0.86666539138949994</v>
      </c>
      <c r="CL82" s="7">
        <f t="shared" si="36"/>
        <v>1.2712211655113244E-2</v>
      </c>
      <c r="CM82" s="7">
        <v>71.05991440240669</v>
      </c>
      <c r="CN82" s="14">
        <v>68.175815106170006</v>
      </c>
      <c r="CO82" s="14">
        <f t="shared" si="37"/>
        <v>1.042303847658371</v>
      </c>
      <c r="DF82" s="7"/>
      <c r="DG82" s="7"/>
      <c r="DH82" s="7"/>
      <c r="DI82" s="7"/>
      <c r="DJ82" s="7"/>
      <c r="DK82" s="7"/>
      <c r="DL82" s="7"/>
      <c r="DM82" s="7"/>
      <c r="DN82" s="7"/>
    </row>
    <row r="83" spans="1:118">
      <c r="A83" s="5">
        <v>82</v>
      </c>
      <c r="B83" s="6">
        <v>38838</v>
      </c>
      <c r="C83" s="7">
        <v>0.17151874198235717</v>
      </c>
      <c r="D83" s="7">
        <v>-2.6948535063952783</v>
      </c>
      <c r="E83" s="7">
        <v>0.30487728817221171</v>
      </c>
      <c r="F83" s="7">
        <v>0.47029163519956008</v>
      </c>
      <c r="G83" s="7">
        <v>0.29023399149294971</v>
      </c>
      <c r="H83" s="7">
        <v>0.31013292117467728</v>
      </c>
      <c r="I83" s="7">
        <v>-1.5354563447384839</v>
      </c>
      <c r="J83" s="7">
        <v>0.31000000000001027</v>
      </c>
      <c r="K83" s="7">
        <v>0.1624437387822697</v>
      </c>
      <c r="L83" s="7">
        <v>0.11060157639060098</v>
      </c>
      <c r="M83" s="7">
        <v>0.1</v>
      </c>
      <c r="N83" s="8">
        <v>2.1777000000000002</v>
      </c>
      <c r="O83" s="15">
        <v>2.2927974947808183E-2</v>
      </c>
      <c r="P83" s="15">
        <v>1</v>
      </c>
      <c r="Q83" s="8">
        <v>2.1288888888888886</v>
      </c>
      <c r="R83" s="15">
        <v>-1.0537457246519777E-2</v>
      </c>
      <c r="S83" s="15">
        <v>0</v>
      </c>
      <c r="T83" s="8">
        <v>2.1615222222222226</v>
      </c>
      <c r="U83" s="15">
        <v>-4.9240169926825894E-2</v>
      </c>
      <c r="V83" s="15">
        <v>0</v>
      </c>
      <c r="W83" s="8">
        <v>2.2850818181818182</v>
      </c>
      <c r="X83" s="15">
        <v>3.3770193731920584E-2</v>
      </c>
      <c r="Y83" s="15">
        <v>1</v>
      </c>
      <c r="Z83" s="16">
        <v>1.6042257654309111</v>
      </c>
      <c r="AA83" s="16">
        <v>-0.53413453513604381</v>
      </c>
      <c r="AB83" s="16">
        <v>0.28554549035053611</v>
      </c>
      <c r="AC83" s="16">
        <v>1.674480910915932E-2</v>
      </c>
      <c r="AD83" s="15"/>
      <c r="AE83" s="15"/>
      <c r="AF83" s="15"/>
      <c r="AG83" s="15"/>
      <c r="AH83" s="24">
        <v>1038.7</v>
      </c>
      <c r="AI83" s="16">
        <v>1.6042257654309111</v>
      </c>
      <c r="AJ83" s="29">
        <v>595.9</v>
      </c>
      <c r="AK83" s="16">
        <v>-0.53413453513604381</v>
      </c>
      <c r="AL83" s="9">
        <v>72.446555405486052</v>
      </c>
      <c r="AM83" s="18">
        <v>2.8315121157443321E-2</v>
      </c>
      <c r="AN83" s="15">
        <v>1</v>
      </c>
      <c r="AO83" s="9">
        <v>70.451706791924053</v>
      </c>
      <c r="AP83" s="15">
        <v>-9.2303784972112574E-3</v>
      </c>
      <c r="AQ83" s="15">
        <v>0</v>
      </c>
      <c r="AR83" s="9">
        <v>71.576569840922829</v>
      </c>
      <c r="AS83" s="15">
        <v>-4.9979427777143884E-2</v>
      </c>
      <c r="AT83" s="15">
        <v>0</v>
      </c>
      <c r="AU83" s="9">
        <v>76.348126233742178</v>
      </c>
      <c r="AV83" s="15">
        <v>1.9624612051304096E-2</v>
      </c>
      <c r="AW83" s="15">
        <v>1</v>
      </c>
      <c r="AX83" s="16">
        <v>1.4291362685577402</v>
      </c>
      <c r="AY83" s="16">
        <v>-0.70516029338150155</v>
      </c>
      <c r="AZ83" s="16">
        <v>0.11964936976134322</v>
      </c>
      <c r="BA83" s="16">
        <v>-0.14907021533573372</v>
      </c>
      <c r="BD83" s="15"/>
      <c r="BH83" s="25">
        <v>1590.49</v>
      </c>
      <c r="BI83" s="16">
        <v>1.4291362685577402</v>
      </c>
      <c r="BJ83" s="24">
        <v>912.46</v>
      </c>
      <c r="BK83" s="16">
        <v>-0.70516029338150155</v>
      </c>
      <c r="BL83" s="7">
        <v>69.436576177129609</v>
      </c>
      <c r="BM83" s="7">
        <f t="shared" si="19"/>
        <v>0.97456061972773889</v>
      </c>
      <c r="BN83" s="7">
        <f t="shared" si="20"/>
        <v>1.4259638727423932E-2</v>
      </c>
      <c r="BO83" s="7">
        <v>125.13286807850754</v>
      </c>
      <c r="BP83" s="7">
        <f t="shared" si="21"/>
        <v>1.7562727337219479</v>
      </c>
      <c r="BQ83" s="7">
        <f t="shared" si="22"/>
        <v>2.5697544290981745E-2</v>
      </c>
      <c r="BR83" s="7">
        <v>57.644999975572929</v>
      </c>
      <c r="BS83" s="7">
        <f t="shared" si="23"/>
        <v>0.80906274464182792</v>
      </c>
      <c r="BT83" s="7">
        <f t="shared" si="24"/>
        <v>1.1838096279360808E-2</v>
      </c>
      <c r="BU83" s="7">
        <v>72.501441849135517</v>
      </c>
      <c r="BV83" s="7">
        <f t="shared" si="25"/>
        <v>1.017576815991116</v>
      </c>
      <c r="BW83" s="7">
        <f t="shared" si="26"/>
        <v>1.4889045873297611E-2</v>
      </c>
      <c r="BX83" s="7">
        <v>61.795183419030877</v>
      </c>
      <c r="BY83" s="7">
        <f t="shared" si="27"/>
        <v>0.86731166144214034</v>
      </c>
      <c r="BZ83" s="7">
        <f t="shared" si="28"/>
        <v>1.2690386524854489E-2</v>
      </c>
      <c r="CA83" s="7">
        <v>70.120742140985868</v>
      </c>
      <c r="CB83" s="7">
        <f t="shared" si="29"/>
        <v>0.98416306907707751</v>
      </c>
      <c r="CC83" s="7">
        <f t="shared" si="30"/>
        <v>1.440014046312736E-2</v>
      </c>
      <c r="CD83" s="7">
        <v>141.84735695464545</v>
      </c>
      <c r="CE83" s="7">
        <f t="shared" si="31"/>
        <v>1.9908649837201062</v>
      </c>
      <c r="CF83" s="7">
        <f t="shared" si="32"/>
        <v>2.9130066255763983E-2</v>
      </c>
      <c r="CG83" s="7">
        <v>12.568032801088268</v>
      </c>
      <c r="CH83" s="7">
        <f t="shared" si="33"/>
        <v>0.17639564779435898</v>
      </c>
      <c r="CI83" s="7">
        <f t="shared" si="34"/>
        <v>2.5809971793649719E-3</v>
      </c>
      <c r="CJ83" s="7">
        <v>61.847653516740131</v>
      </c>
      <c r="CK83" s="7">
        <f t="shared" si="35"/>
        <v>0.86804809307163577</v>
      </c>
      <c r="CL83" s="7">
        <f t="shared" si="36"/>
        <v>1.2701161892514006E-2</v>
      </c>
      <c r="CM83" s="7">
        <v>71.249109364308168</v>
      </c>
      <c r="CN83" s="14">
        <v>68.343990921276145</v>
      </c>
      <c r="CO83" s="14">
        <f t="shared" si="37"/>
        <v>1.0425072987964423</v>
      </c>
      <c r="DF83" s="7"/>
      <c r="DG83" s="7"/>
      <c r="DH83" s="7"/>
      <c r="DI83" s="7"/>
      <c r="DJ83" s="7"/>
      <c r="DK83" s="7"/>
      <c r="DL83" s="7"/>
      <c r="DM83" s="7"/>
      <c r="DN83" s="7"/>
    </row>
    <row r="84" spans="1:118">
      <c r="A84" s="5">
        <v>83</v>
      </c>
      <c r="B84" s="6">
        <v>38869</v>
      </c>
      <c r="C84" s="7">
        <v>-0.40744366251748154</v>
      </c>
      <c r="D84" s="7">
        <v>-4.8864679348891826</v>
      </c>
      <c r="E84" s="7">
        <v>4.2126878760861963E-2</v>
      </c>
      <c r="F84" s="7">
        <v>-0.43304519816780296</v>
      </c>
      <c r="G84" s="7">
        <v>0.20332649139254144</v>
      </c>
      <c r="H84" s="7">
        <v>0.17668673289232828</v>
      </c>
      <c r="I84" s="7">
        <v>-0.80080066028875851</v>
      </c>
      <c r="J84" s="7">
        <v>0</v>
      </c>
      <c r="K84" s="7">
        <v>0.20864048199420449</v>
      </c>
      <c r="L84" s="7">
        <v>-0.19945541945544099</v>
      </c>
      <c r="M84" s="7">
        <v>-0.21</v>
      </c>
      <c r="N84" s="8">
        <v>2.2478904761904763</v>
      </c>
      <c r="O84" s="15">
        <v>3.2231471823702229E-2</v>
      </c>
      <c r="P84" s="15">
        <v>1</v>
      </c>
      <c r="Q84" s="8">
        <v>2.1777000000000002</v>
      </c>
      <c r="R84" s="15">
        <v>2.2927974947808183E-2</v>
      </c>
      <c r="S84" s="15">
        <v>1</v>
      </c>
      <c r="T84" s="8">
        <v>2.1515608695652171</v>
      </c>
      <c r="U84" s="15">
        <v>-4.6084895887696931E-3</v>
      </c>
      <c r="V84" s="15">
        <v>0</v>
      </c>
      <c r="W84" s="8">
        <v>2.2734681818181817</v>
      </c>
      <c r="X84" s="15">
        <v>-5.0823722245871839E-3</v>
      </c>
      <c r="Y84" s="15">
        <v>0</v>
      </c>
      <c r="Z84" s="16">
        <v>0.65466448445170577</v>
      </c>
      <c r="AA84" s="16">
        <v>0.4363148179224785</v>
      </c>
      <c r="AB84" s="16">
        <v>0.37309769268532023</v>
      </c>
      <c r="AC84" s="16">
        <v>0.30135610246109223</v>
      </c>
      <c r="AD84" s="15"/>
      <c r="AE84" s="15"/>
      <c r="AF84" s="15"/>
      <c r="AG84" s="15"/>
      <c r="AH84" s="24">
        <v>1045.5</v>
      </c>
      <c r="AI84" s="16">
        <v>0.65466448445170577</v>
      </c>
      <c r="AJ84" s="29">
        <v>598.5</v>
      </c>
      <c r="AK84" s="16">
        <v>0.4363148179224785</v>
      </c>
      <c r="AL84" s="9">
        <v>74.986026077625127</v>
      </c>
      <c r="AM84" s="18">
        <v>3.5053021609178864E-2</v>
      </c>
      <c r="AN84" s="15">
        <v>1</v>
      </c>
      <c r="AO84" s="9">
        <v>72.446555405486052</v>
      </c>
      <c r="AP84" s="15">
        <v>2.8315121157443321E-2</v>
      </c>
      <c r="AQ84" s="15">
        <v>1</v>
      </c>
      <c r="AR84" s="9">
        <v>71.108061110173779</v>
      </c>
      <c r="AS84" s="15">
        <v>-6.545559975705776E-3</v>
      </c>
      <c r="AT84" s="15">
        <v>0</v>
      </c>
      <c r="AU84" s="9">
        <v>75.342126195697134</v>
      </c>
      <c r="AV84" s="15">
        <v>-1.3176486282913282E-2</v>
      </c>
      <c r="AW84" s="15">
        <v>0</v>
      </c>
      <c r="AX84" s="16">
        <v>0.73247867009538226</v>
      </c>
      <c r="AY84" s="16">
        <v>0.51399513403327379</v>
      </c>
      <c r="AZ84" s="16">
        <v>0.21153268531477476</v>
      </c>
      <c r="BA84" s="16">
        <v>0.13948521238804634</v>
      </c>
      <c r="BD84" s="15"/>
      <c r="BH84" s="25">
        <v>1602.14</v>
      </c>
      <c r="BI84" s="16">
        <v>0.73247867009538226</v>
      </c>
      <c r="BJ84" s="24">
        <v>917.15</v>
      </c>
      <c r="BK84" s="16">
        <v>0.51399513403327379</v>
      </c>
      <c r="BL84" s="7">
        <v>68.746217585509299</v>
      </c>
      <c r="BM84" s="7">
        <f t="shared" si="19"/>
        <v>0.96951909436487171</v>
      </c>
      <c r="BN84" s="7">
        <f t="shared" si="20"/>
        <v>1.4259632492304667E-2</v>
      </c>
      <c r="BO84" s="7">
        <v>114.1318226689549</v>
      </c>
      <c r="BP84" s="7">
        <f t="shared" si="21"/>
        <v>1.6095864650965368</v>
      </c>
      <c r="BQ84" s="7">
        <f t="shared" si="22"/>
        <v>2.3673707501243417E-2</v>
      </c>
      <c r="BR84" s="7">
        <v>57.711410893585203</v>
      </c>
      <c r="BS84" s="7">
        <f t="shared" si="23"/>
        <v>0.81389663008691326</v>
      </c>
      <c r="BT84" s="7">
        <f t="shared" si="24"/>
        <v>1.1970746011317684E-2</v>
      </c>
      <c r="BU84" s="7">
        <v>71.754432638437621</v>
      </c>
      <c r="BV84" s="7">
        <f t="shared" si="25"/>
        <v>1.0119435656478504</v>
      </c>
      <c r="BW84" s="7">
        <f t="shared" si="26"/>
        <v>1.488360923777755E-2</v>
      </c>
      <c r="BX84" s="7">
        <v>62.12415588871891</v>
      </c>
      <c r="BY84" s="7">
        <f t="shared" si="27"/>
        <v>0.87612900710494634</v>
      </c>
      <c r="BZ84" s="7">
        <f t="shared" si="28"/>
        <v>1.2886056323984645E-2</v>
      </c>
      <c r="CA84" s="7">
        <v>70.421322922246958</v>
      </c>
      <c r="CB84" s="7">
        <f t="shared" si="29"/>
        <v>0.9931428902052698</v>
      </c>
      <c r="CC84" s="7">
        <f t="shared" si="30"/>
        <v>1.4607089957263614E-2</v>
      </c>
      <c r="CD84" s="7">
        <v>139.91064172326176</v>
      </c>
      <c r="CE84" s="7">
        <f t="shared" si="31"/>
        <v>1.9731418457578818</v>
      </c>
      <c r="CF84" s="7">
        <f t="shared" si="32"/>
        <v>2.9020859660455749E-2</v>
      </c>
      <c r="CG84" s="7">
        <v>12.568032801088268</v>
      </c>
      <c r="CH84" s="7">
        <f t="shared" si="33"/>
        <v>0.17724535555869636</v>
      </c>
      <c r="CI84" s="7">
        <f t="shared" si="34"/>
        <v>2.6069147538456739E-3</v>
      </c>
      <c r="CJ84" s="7">
        <v>62.185333241133776</v>
      </c>
      <c r="CK84" s="7">
        <f t="shared" si="35"/>
        <v>0.87699178346402573</v>
      </c>
      <c r="CL84" s="7">
        <f t="shared" si="36"/>
        <v>1.2898745990309969E-2</v>
      </c>
      <c r="CM84" s="7">
        <v>70.907543734911883</v>
      </c>
      <c r="CN84" s="14">
        <v>67.990468540341482</v>
      </c>
      <c r="CO84" s="14">
        <f t="shared" si="37"/>
        <v>1.0429041784414177</v>
      </c>
      <c r="DF84" s="7"/>
      <c r="DG84" s="7"/>
      <c r="DH84" s="7"/>
      <c r="DI84" s="7"/>
      <c r="DJ84" s="7"/>
      <c r="DK84" s="7"/>
      <c r="DL84" s="7"/>
      <c r="DM84" s="7"/>
      <c r="DN84" s="7"/>
    </row>
    <row r="85" spans="1:118">
      <c r="A85" s="5">
        <v>84</v>
      </c>
      <c r="B85" s="6">
        <v>38899</v>
      </c>
      <c r="C85" s="7">
        <v>-0.10881041346557652</v>
      </c>
      <c r="D85" s="7">
        <v>1.2280758606034725</v>
      </c>
      <c r="E85" s="7">
        <v>-8.161376743897053E-2</v>
      </c>
      <c r="F85" s="7">
        <v>0.12441354631309576</v>
      </c>
      <c r="G85" s="7">
        <v>0.24195087138942917</v>
      </c>
      <c r="H85" s="7">
        <v>0.95691479293804615</v>
      </c>
      <c r="I85" s="7">
        <v>-0.27466999075514975</v>
      </c>
      <c r="J85" s="7">
        <v>0</v>
      </c>
      <c r="K85" s="7">
        <v>0.71953098188750619</v>
      </c>
      <c r="L85" s="7">
        <v>0.19055801055793964</v>
      </c>
      <c r="M85" s="7">
        <v>0.19</v>
      </c>
      <c r="N85" s="8">
        <v>2.1888809523809529</v>
      </c>
      <c r="O85" s="15">
        <v>-2.6251067138078454E-2</v>
      </c>
      <c r="P85" s="15">
        <v>0</v>
      </c>
      <c r="Q85" s="8">
        <v>2.2478904761904763</v>
      </c>
      <c r="R85" s="15">
        <v>3.2231471823702229E-2</v>
      </c>
      <c r="S85" s="15">
        <v>1</v>
      </c>
      <c r="T85" s="8">
        <v>2.1288888888888886</v>
      </c>
      <c r="U85" s="15">
        <v>-1.0537457246519777E-2</v>
      </c>
      <c r="V85" s="15">
        <v>0</v>
      </c>
      <c r="W85" s="8">
        <v>2.1615222222222226</v>
      </c>
      <c r="X85" s="15">
        <v>-4.9240169926825894E-2</v>
      </c>
      <c r="Y85" s="15">
        <v>0</v>
      </c>
      <c r="Z85" s="16">
        <v>-0.86083213773314737</v>
      </c>
      <c r="AA85" s="16">
        <v>0</v>
      </c>
      <c r="AB85" s="16">
        <v>1.6042257654309111</v>
      </c>
      <c r="AC85" s="16">
        <v>-0.53413453513604381</v>
      </c>
      <c r="AD85" s="15"/>
      <c r="AE85" s="15"/>
      <c r="AF85" s="15"/>
      <c r="AG85" s="15"/>
      <c r="AH85" s="24">
        <v>1036.5</v>
      </c>
      <c r="AI85" s="16">
        <v>-0.86083213773314737</v>
      </c>
      <c r="AJ85" s="29">
        <v>598.5</v>
      </c>
      <c r="AK85" s="16">
        <v>0</v>
      </c>
      <c r="AL85" s="9">
        <v>73.290574015360036</v>
      </c>
      <c r="AM85" s="18">
        <v>-2.261024021342288E-2</v>
      </c>
      <c r="AN85" s="15">
        <v>0</v>
      </c>
      <c r="AO85" s="9">
        <v>74.986026077625127</v>
      </c>
      <c r="AP85" s="15">
        <v>3.5053021609178864E-2</v>
      </c>
      <c r="AQ85" s="15">
        <v>1</v>
      </c>
      <c r="AR85" s="9">
        <v>70.451706791924053</v>
      </c>
      <c r="AS85" s="15">
        <v>-9.2303784972112574E-3</v>
      </c>
      <c r="AT85" s="15">
        <v>0</v>
      </c>
      <c r="AU85" s="9">
        <v>71.576569840922829</v>
      </c>
      <c r="AV85" s="15">
        <v>-4.9979427777143884E-2</v>
      </c>
      <c r="AW85" s="15">
        <v>0</v>
      </c>
      <c r="AX85" s="16">
        <v>-1.0567116481705718</v>
      </c>
      <c r="AY85" s="16">
        <v>-0.19735048792454135</v>
      </c>
      <c r="AZ85" s="16">
        <v>1.4291362685577402</v>
      </c>
      <c r="BA85" s="16">
        <v>-0.70516029338150155</v>
      </c>
      <c r="BD85" s="15"/>
      <c r="BH85" s="25">
        <v>1585.21</v>
      </c>
      <c r="BI85" s="16">
        <v>-1.0567116481705718</v>
      </c>
      <c r="BJ85" s="24">
        <v>915.34</v>
      </c>
      <c r="BK85" s="16">
        <v>-0.19735048792454135</v>
      </c>
      <c r="BL85" s="7">
        <v>68.562604128446992</v>
      </c>
      <c r="BM85" s="7">
        <f t="shared" si="19"/>
        <v>0.96250881883362127</v>
      </c>
      <c r="BN85" s="7">
        <f t="shared" si="20"/>
        <v>1.4090378339908827E-2</v>
      </c>
      <c r="BO85" s="7">
        <v>116.76152389302254</v>
      </c>
      <c r="BP85" s="7">
        <f t="shared" si="21"/>
        <v>1.6391442226573487</v>
      </c>
      <c r="BQ85" s="7">
        <f t="shared" si="22"/>
        <v>2.399579286858481E-2</v>
      </c>
      <c r="BR85" s="7">
        <v>57.582696669473798</v>
      </c>
      <c r="BS85" s="7">
        <f t="shared" si="23"/>
        <v>0.80836855689958054</v>
      </c>
      <c r="BT85" s="7">
        <f t="shared" si="24"/>
        <v>1.1833885136350229E-2</v>
      </c>
      <c r="BU85" s="7">
        <v>71.968118419033033</v>
      </c>
      <c r="BV85" s="7">
        <f t="shared" si="25"/>
        <v>1.0103167686485408</v>
      </c>
      <c r="BW85" s="7">
        <f t="shared" si="26"/>
        <v>1.4790249434455166E-2</v>
      </c>
      <c r="BX85" s="7">
        <v>62.516416696624418</v>
      </c>
      <c r="BY85" s="7">
        <f t="shared" si="27"/>
        <v>0.87763006025339274</v>
      </c>
      <c r="BZ85" s="7">
        <f t="shared" si="28"/>
        <v>1.2847819520690426E-2</v>
      </c>
      <c r="CA85" s="7">
        <v>72.052109771610674</v>
      </c>
      <c r="CB85" s="7">
        <f t="shared" si="29"/>
        <v>1.0114958723099228</v>
      </c>
      <c r="CC85" s="7">
        <f t="shared" si="30"/>
        <v>1.4807510592343545E-2</v>
      </c>
      <c r="CD85" s="7">
        <v>139.25167918581985</v>
      </c>
      <c r="CE85" s="7">
        <f t="shared" si="31"/>
        <v>1.9548698734173613</v>
      </c>
      <c r="CF85" s="7">
        <f t="shared" si="32"/>
        <v>2.8617770126116306E-2</v>
      </c>
      <c r="CG85" s="7">
        <v>12.568032801088268</v>
      </c>
      <c r="CH85" s="7">
        <f t="shared" si="33"/>
        <v>0.1764349904763701</v>
      </c>
      <c r="CI85" s="7">
        <f t="shared" si="34"/>
        <v>2.582870639276709E-3</v>
      </c>
      <c r="CJ85" s="7">
        <v>63.352306961881233</v>
      </c>
      <c r="CK85" s="7">
        <f t="shared" si="35"/>
        <v>0.8893646167527286</v>
      </c>
      <c r="CL85" s="7">
        <f t="shared" si="36"/>
        <v>1.3019604274753297E-2</v>
      </c>
      <c r="CM85" s="7">
        <v>71.233221750146569</v>
      </c>
      <c r="CN85" s="14">
        <v>68.309650430568155</v>
      </c>
      <c r="CO85" s="14">
        <f t="shared" si="37"/>
        <v>1.0427988036997791</v>
      </c>
      <c r="DF85" s="7"/>
      <c r="DG85" s="7"/>
      <c r="DH85" s="7"/>
      <c r="DI85" s="7"/>
      <c r="DJ85" s="7"/>
      <c r="DK85" s="7"/>
      <c r="DL85" s="7"/>
      <c r="DM85" s="7"/>
      <c r="DN85" s="7"/>
    </row>
    <row r="86" spans="1:118">
      <c r="A86" s="5">
        <v>85</v>
      </c>
      <c r="B86" s="6">
        <v>38930</v>
      </c>
      <c r="C86" s="7">
        <v>-6.6947046771836938E-2</v>
      </c>
      <c r="D86" s="7">
        <v>-0.26644092749354975</v>
      </c>
      <c r="E86" s="7">
        <v>1.6753471953401267E-2</v>
      </c>
      <c r="F86" s="7">
        <v>-0.37338888679728788</v>
      </c>
      <c r="G86" s="7">
        <v>0.38104440217292534</v>
      </c>
      <c r="H86" s="7">
        <v>0.33132078934299258</v>
      </c>
      <c r="I86" s="7">
        <v>-9.1479406166727895E-2</v>
      </c>
      <c r="J86" s="7">
        <v>0</v>
      </c>
      <c r="K86" s="7">
        <v>0.28705006637588237</v>
      </c>
      <c r="L86" s="7">
        <v>5.0318500636992169E-2</v>
      </c>
      <c r="M86" s="7">
        <v>0.05</v>
      </c>
      <c r="N86" s="8">
        <v>2.1554826086956522</v>
      </c>
      <c r="O86" s="15">
        <v>-1.5258181880093424E-2</v>
      </c>
      <c r="P86" s="15">
        <v>0</v>
      </c>
      <c r="Q86" s="8">
        <v>2.1888809523809529</v>
      </c>
      <c r="R86" s="15">
        <v>-2.6251067138078454E-2</v>
      </c>
      <c r="S86" s="15">
        <v>0</v>
      </c>
      <c r="T86" s="8">
        <v>2.1777000000000002</v>
      </c>
      <c r="U86" s="15">
        <v>2.2927974947808183E-2</v>
      </c>
      <c r="V86" s="15">
        <v>1</v>
      </c>
      <c r="W86" s="8">
        <v>2.1515608695652171</v>
      </c>
      <c r="X86" s="15">
        <v>-4.6084895887696931E-3</v>
      </c>
      <c r="Y86" s="15">
        <v>0</v>
      </c>
      <c r="Z86" s="16">
        <v>0.9261939218523807</v>
      </c>
      <c r="AA86" s="16">
        <v>0.13366750208854139</v>
      </c>
      <c r="AB86" s="16">
        <v>0.65466448445170577</v>
      </c>
      <c r="AC86" s="16">
        <v>0.4363148179224785</v>
      </c>
      <c r="AD86" s="15"/>
      <c r="AE86" s="15"/>
      <c r="AF86" s="15"/>
      <c r="AG86" s="15"/>
      <c r="AH86" s="24">
        <v>1046.0999999999999</v>
      </c>
      <c r="AI86" s="16">
        <v>0.9261939218523807</v>
      </c>
      <c r="AJ86" s="29">
        <v>599.29999999999995</v>
      </c>
      <c r="AK86" s="16">
        <v>0.13366750208854139</v>
      </c>
      <c r="AL86" s="9">
        <v>72.233735941433409</v>
      </c>
      <c r="AM86" s="18">
        <v>-1.4419836222119507E-2</v>
      </c>
      <c r="AN86" s="15">
        <v>0</v>
      </c>
      <c r="AO86" s="9">
        <v>73.290574015360036</v>
      </c>
      <c r="AP86" s="15">
        <v>-2.261024021342288E-2</v>
      </c>
      <c r="AQ86" s="15">
        <v>0</v>
      </c>
      <c r="AR86" s="9">
        <v>72.446555405486052</v>
      </c>
      <c r="AS86" s="15">
        <v>2.8315121157443321E-2</v>
      </c>
      <c r="AT86" s="15">
        <v>1</v>
      </c>
      <c r="AU86" s="9">
        <v>71.108061110173779</v>
      </c>
      <c r="AV86" s="15">
        <v>-6.545559975705776E-3</v>
      </c>
      <c r="AW86" s="15">
        <v>0</v>
      </c>
      <c r="AX86" s="16">
        <v>0.85666883252060178</v>
      </c>
      <c r="AY86" s="16">
        <v>6.4456923110522979E-2</v>
      </c>
      <c r="AZ86" s="16">
        <v>0.73247867009538226</v>
      </c>
      <c r="BA86" s="16">
        <v>0.51399513403327379</v>
      </c>
      <c r="BD86" s="15"/>
      <c r="BH86" s="25">
        <v>1598.79</v>
      </c>
      <c r="BI86" s="16">
        <v>0.85666883252060178</v>
      </c>
      <c r="BJ86" s="24">
        <v>915.93</v>
      </c>
      <c r="BK86" s="16">
        <v>6.4456923110522979E-2</v>
      </c>
      <c r="BL86" s="7">
        <v>68.449756443021286</v>
      </c>
      <c r="BM86" s="7">
        <f t="shared" si="19"/>
        <v>0.95976371154065376</v>
      </c>
      <c r="BN86" s="7">
        <f t="shared" si="20"/>
        <v>1.4032904119770344E-2</v>
      </c>
      <c r="BO86" s="7">
        <v>116.18398247831281</v>
      </c>
      <c r="BP86" s="7">
        <f t="shared" si="21"/>
        <v>1.629065989997815</v>
      </c>
      <c r="BQ86" s="7">
        <f t="shared" si="22"/>
        <v>2.3818911433650058E-2</v>
      </c>
      <c r="BR86" s="7">
        <v>57.609097242363738</v>
      </c>
      <c r="BS86" s="7">
        <f t="shared" si="23"/>
        <v>0.80776212891075383</v>
      </c>
      <c r="BT86" s="7">
        <f t="shared" si="24"/>
        <v>1.1810457480612968E-2</v>
      </c>
      <c r="BU86" s="7">
        <v>71.326008576021962</v>
      </c>
      <c r="BV86" s="7">
        <f t="shared" si="25"/>
        <v>1.0000928896991379</v>
      </c>
      <c r="BW86" s="7">
        <f t="shared" si="26"/>
        <v>1.4622565391104181E-2</v>
      </c>
      <c r="BX86" s="7">
        <v>63.135676405058931</v>
      </c>
      <c r="BY86" s="7">
        <f t="shared" si="27"/>
        <v>0.88525269140423601</v>
      </c>
      <c r="BZ86" s="7">
        <f t="shared" si="28"/>
        <v>1.2943463053320586E-2</v>
      </c>
      <c r="CA86" s="7">
        <v>72.622154179787231</v>
      </c>
      <c r="CB86" s="7">
        <f t="shared" si="29"/>
        <v>1.0182667091546149</v>
      </c>
      <c r="CC86" s="7">
        <f t="shared" si="30"/>
        <v>1.4888288571551729E-2</v>
      </c>
      <c r="CD86" s="7">
        <v>139.03281317045671</v>
      </c>
      <c r="CE86" s="7">
        <f t="shared" si="31"/>
        <v>1.9494393512633219</v>
      </c>
      <c r="CF86" s="7">
        <f t="shared" si="32"/>
        <v>2.8503156740185564E-2</v>
      </c>
      <c r="CG86" s="7">
        <v>12.568032801088268</v>
      </c>
      <c r="CH86" s="7">
        <f t="shared" si="33"/>
        <v>0.17622183678590658</v>
      </c>
      <c r="CI86" s="7">
        <f t="shared" si="34"/>
        <v>2.5765759943734839E-3</v>
      </c>
      <c r="CJ86" s="7">
        <v>63.821209867441844</v>
      </c>
      <c r="CK86" s="7">
        <f t="shared" si="35"/>
        <v>0.89486485329395182</v>
      </c>
      <c r="CL86" s="7">
        <f t="shared" si="36"/>
        <v>1.3084004464253457E-2</v>
      </c>
      <c r="CM86" s="7">
        <v>71.319383739923666</v>
      </c>
      <c r="CN86" s="14">
        <v>68.39380525578342</v>
      </c>
      <c r="CO86" s="14">
        <f t="shared" si="37"/>
        <v>1.0427754892888177</v>
      </c>
      <c r="DF86" s="7"/>
      <c r="DG86" s="7"/>
      <c r="DH86" s="7"/>
      <c r="DI86" s="7"/>
      <c r="DJ86" s="7"/>
      <c r="DK86" s="7"/>
      <c r="DL86" s="7"/>
      <c r="DM86" s="7"/>
      <c r="DN86" s="7"/>
    </row>
    <row r="87" spans="1:118">
      <c r="A87" s="5">
        <v>86</v>
      </c>
      <c r="B87" s="6">
        <v>38961</v>
      </c>
      <c r="C87" s="7">
        <v>0.28385047548096232</v>
      </c>
      <c r="D87" s="7">
        <v>-1.0481009653426465</v>
      </c>
      <c r="E87" s="7">
        <v>0.22811001246620943</v>
      </c>
      <c r="F87" s="7">
        <v>2.3628205559123039E-2</v>
      </c>
      <c r="G87" s="7">
        <v>0.38321976312496453</v>
      </c>
      <c r="H87" s="7">
        <v>0.50309448708700799</v>
      </c>
      <c r="I87" s="7">
        <v>-0.12687124515872172</v>
      </c>
      <c r="J87" s="7">
        <v>0</v>
      </c>
      <c r="K87" s="7">
        <v>-3.6700250697718761E-2</v>
      </c>
      <c r="L87" s="7">
        <v>0.20570079140163067</v>
      </c>
      <c r="M87" s="7">
        <v>0.21</v>
      </c>
      <c r="N87" s="8">
        <v>2.1683450000000004</v>
      </c>
      <c r="O87" s="15">
        <v>5.9672906904739698E-3</v>
      </c>
      <c r="P87" s="15">
        <v>1</v>
      </c>
      <c r="Q87" s="8">
        <v>2.1554826086956522</v>
      </c>
      <c r="R87" s="15">
        <v>-1.5258181880093424E-2</v>
      </c>
      <c r="S87" s="15">
        <v>0</v>
      </c>
      <c r="T87" s="8">
        <v>2.2478904761904763</v>
      </c>
      <c r="U87" s="15">
        <v>3.2231471823702229E-2</v>
      </c>
      <c r="V87" s="15">
        <v>1</v>
      </c>
      <c r="W87" s="8">
        <v>2.1288888888888886</v>
      </c>
      <c r="X87" s="15">
        <v>-1.0537457246519777E-2</v>
      </c>
      <c r="Y87" s="15">
        <v>0</v>
      </c>
      <c r="Z87" s="16">
        <v>-0.75518592868749623</v>
      </c>
      <c r="AA87" s="16">
        <v>-0.10011680293674496</v>
      </c>
      <c r="AB87" s="16">
        <v>-0.86083213773314737</v>
      </c>
      <c r="AC87" s="16">
        <v>0</v>
      </c>
      <c r="AD87" s="15"/>
      <c r="AE87" s="15"/>
      <c r="AF87" s="15"/>
      <c r="AG87" s="15"/>
      <c r="AH87" s="24">
        <v>1038.2</v>
      </c>
      <c r="AI87" s="16">
        <v>-0.75518592868749623</v>
      </c>
      <c r="AJ87" s="29">
        <v>598.70000000000005</v>
      </c>
      <c r="AK87" s="16">
        <v>-0.10011680293674496</v>
      </c>
      <c r="AL87" s="9">
        <v>72.779194677269203</v>
      </c>
      <c r="AM87" s="18">
        <v>7.5513017390938623E-3</v>
      </c>
      <c r="AN87" s="15">
        <v>1</v>
      </c>
      <c r="AO87" s="9">
        <v>72.233735941433409</v>
      </c>
      <c r="AP87" s="15">
        <v>-1.4419836222119507E-2</v>
      </c>
      <c r="AQ87" s="15">
        <v>0</v>
      </c>
      <c r="AR87" s="9">
        <v>74.986026077625127</v>
      </c>
      <c r="AS87" s="15">
        <v>3.5053021609178864E-2</v>
      </c>
      <c r="AT87" s="15">
        <v>1</v>
      </c>
      <c r="AU87" s="9">
        <v>70.451706791924053</v>
      </c>
      <c r="AV87" s="15">
        <v>-9.2303784972112574E-3</v>
      </c>
      <c r="AW87" s="15">
        <v>0</v>
      </c>
      <c r="AX87" s="16">
        <v>-0.9594756034250862</v>
      </c>
      <c r="AY87" s="16">
        <v>-0.30570021726550323</v>
      </c>
      <c r="AZ87" s="16">
        <v>-1.0567116481705718</v>
      </c>
      <c r="BA87" s="16">
        <v>-0.19735048792454135</v>
      </c>
      <c r="BD87" s="15"/>
      <c r="BH87" s="25">
        <v>1583.45</v>
      </c>
      <c r="BI87" s="16">
        <v>-0.9594756034250862</v>
      </c>
      <c r="BJ87" s="24">
        <v>913.13</v>
      </c>
      <c r="BK87" s="16">
        <v>-0.30570021726550323</v>
      </c>
      <c r="BL87" s="7">
        <v>68.927901877631314</v>
      </c>
      <c r="BM87" s="7">
        <f t="shared" si="19"/>
        <v>0.96171593836087199</v>
      </c>
      <c r="BN87" s="7">
        <f t="shared" si="20"/>
        <v>1.3989117948552173E-2</v>
      </c>
      <c r="BO87" s="7">
        <v>113.91815607104144</v>
      </c>
      <c r="BP87" s="7">
        <f t="shared" si="21"/>
        <v>1.5894420601500365</v>
      </c>
      <c r="BQ87" s="7">
        <f t="shared" si="22"/>
        <v>2.3120020751372063E-2</v>
      </c>
      <c r="BR87" s="7">
        <v>57.968619373731165</v>
      </c>
      <c r="BS87" s="7">
        <f t="shared" si="23"/>
        <v>0.80880664662424651</v>
      </c>
      <c r="BT87" s="7">
        <f t="shared" si="24"/>
        <v>1.1764899723387883E-2</v>
      </c>
      <c r="BU87" s="7">
        <v>71.366489837504531</v>
      </c>
      <c r="BV87" s="7">
        <f t="shared" si="25"/>
        <v>0.99574031519840456</v>
      </c>
      <c r="BW87" s="7">
        <f t="shared" si="26"/>
        <v>1.4484036460059286E-2</v>
      </c>
      <c r="BX87" s="7">
        <v>63.760844557750708</v>
      </c>
      <c r="BY87" s="7">
        <f t="shared" si="27"/>
        <v>0.88962261702671397</v>
      </c>
      <c r="BZ87" s="7">
        <f t="shared" si="28"/>
        <v>1.2940448653161985E-2</v>
      </c>
      <c r="CA87" s="7">
        <v>73.490606720956578</v>
      </c>
      <c r="CB87" s="7">
        <f t="shared" si="29"/>
        <v>1.025377037136987</v>
      </c>
      <c r="CC87" s="7">
        <f t="shared" si="30"/>
        <v>1.4915132152945373E-2</v>
      </c>
      <c r="CD87" s="7">
        <v>138.72954926404941</v>
      </c>
      <c r="CE87" s="7">
        <f t="shared" si="31"/>
        <v>1.9356228031678044</v>
      </c>
      <c r="CF87" s="7">
        <f t="shared" si="32"/>
        <v>2.8155565086684722E-2</v>
      </c>
      <c r="CG87" s="7">
        <v>12.568032801088268</v>
      </c>
      <c r="CH87" s="7">
        <f t="shared" si="33"/>
        <v>0.17535536596060661</v>
      </c>
      <c r="CI87" s="7">
        <f t="shared" si="34"/>
        <v>2.5507187720268118E-3</v>
      </c>
      <c r="CJ87" s="7">
        <v>63.76108707272445</v>
      </c>
      <c r="CK87" s="7">
        <f t="shared" si="35"/>
        <v>0.88962600071472975</v>
      </c>
      <c r="CL87" s="7">
        <f t="shared" si="36"/>
        <v>1.2940497872280505E-2</v>
      </c>
      <c r="CM87" s="7">
        <v>71.671789068101077</v>
      </c>
      <c r="CN87" s="14">
        <v>68.747432246820566</v>
      </c>
      <c r="CO87" s="14">
        <f t="shared" si="37"/>
        <v>1.0425376879645676</v>
      </c>
      <c r="DF87" s="7"/>
      <c r="DG87" s="7"/>
      <c r="DH87" s="7"/>
      <c r="DI87" s="7"/>
      <c r="DJ87" s="7"/>
      <c r="DK87" s="7"/>
      <c r="DL87" s="7"/>
      <c r="DM87" s="7"/>
      <c r="DN87" s="7"/>
    </row>
    <row r="88" spans="1:118">
      <c r="A88" s="5">
        <v>87</v>
      </c>
      <c r="B88" s="6">
        <v>38991</v>
      </c>
      <c r="C88" s="7">
        <v>0.86385138803748429</v>
      </c>
      <c r="D88" s="7">
        <v>1.6669755394146835</v>
      </c>
      <c r="E88" s="7">
        <v>0.21983124714557434</v>
      </c>
      <c r="F88" s="7">
        <v>0.11460022560436656</v>
      </c>
      <c r="G88" s="7">
        <v>0.45200322009029126</v>
      </c>
      <c r="H88" s="7">
        <v>-4.940427632988964E-2</v>
      </c>
      <c r="I88" s="7">
        <v>-1.3069508407359542E-2</v>
      </c>
      <c r="J88" s="7">
        <v>0</v>
      </c>
      <c r="K88" s="7">
        <v>0.50079176939124004</v>
      </c>
      <c r="L88" s="7">
        <v>0.33292264584530162</v>
      </c>
      <c r="M88" s="7">
        <v>0.33</v>
      </c>
      <c r="N88" s="8">
        <v>2.1478809523809526</v>
      </c>
      <c r="O88" s="15">
        <v>-9.4376345180531285E-3</v>
      </c>
      <c r="P88" s="15">
        <v>0</v>
      </c>
      <c r="Q88" s="8">
        <v>2.1683450000000004</v>
      </c>
      <c r="R88" s="15">
        <v>5.9672906904739698E-3</v>
      </c>
      <c r="S88" s="15">
        <v>1</v>
      </c>
      <c r="T88" s="8">
        <v>2.1888809523809529</v>
      </c>
      <c r="U88" s="15">
        <v>-2.6251067138078454E-2</v>
      </c>
      <c r="V88" s="15">
        <v>0</v>
      </c>
      <c r="W88" s="8">
        <v>2.1777000000000002</v>
      </c>
      <c r="X88" s="15">
        <v>2.2927974947808183E-2</v>
      </c>
      <c r="Y88" s="15">
        <v>1</v>
      </c>
      <c r="Z88" s="16">
        <v>2.1479483721826176</v>
      </c>
      <c r="AA88" s="16">
        <v>3.3405712376799457E-2</v>
      </c>
      <c r="AB88" s="16">
        <v>0.9261939218523807</v>
      </c>
      <c r="AC88" s="16">
        <v>0.13366750208854139</v>
      </c>
      <c r="AD88" s="15"/>
      <c r="AE88" s="15"/>
      <c r="AF88" s="15"/>
      <c r="AG88" s="15"/>
      <c r="AH88" s="24">
        <v>1060.5</v>
      </c>
      <c r="AI88" s="16">
        <v>2.1479483721826176</v>
      </c>
      <c r="AJ88" s="29">
        <v>598.9</v>
      </c>
      <c r="AK88" s="16">
        <v>3.3405712376799457E-2</v>
      </c>
      <c r="AL88" s="9">
        <v>71.568144285017908</v>
      </c>
      <c r="AM88" s="18">
        <v>-1.6640063106242848E-2</v>
      </c>
      <c r="AN88" s="15">
        <v>0</v>
      </c>
      <c r="AO88" s="9">
        <v>72.779194677269203</v>
      </c>
      <c r="AP88" s="15">
        <v>7.5513017390938623E-3</v>
      </c>
      <c r="AQ88" s="15">
        <v>1</v>
      </c>
      <c r="AR88" s="9">
        <v>73.290574015360036</v>
      </c>
      <c r="AS88" s="15">
        <v>-2.261024021342288E-2</v>
      </c>
      <c r="AT88" s="15">
        <v>0</v>
      </c>
      <c r="AU88" s="9">
        <v>72.446555405486052</v>
      </c>
      <c r="AV88" s="15">
        <v>2.8315121157443321E-2</v>
      </c>
      <c r="AW88" s="15">
        <v>1</v>
      </c>
      <c r="AX88" s="16">
        <v>1.761975433389118</v>
      </c>
      <c r="AY88" s="16">
        <v>-0.3449673102405959</v>
      </c>
      <c r="AZ88" s="16">
        <v>0.85666883252060178</v>
      </c>
      <c r="BA88" s="16">
        <v>6.4456923110522979E-2</v>
      </c>
      <c r="BD88" s="15"/>
      <c r="BH88" s="25">
        <v>1611.35</v>
      </c>
      <c r="BI88" s="16">
        <v>1.761975433389118</v>
      </c>
      <c r="BJ88" s="24">
        <v>909.98</v>
      </c>
      <c r="BK88" s="16">
        <v>-0.3449673102405959</v>
      </c>
      <c r="BL88" s="7">
        <v>70.387187902783836</v>
      </c>
      <c r="BM88" s="7">
        <f t="shared" si="19"/>
        <v>0.97430716996278144</v>
      </c>
      <c r="BN88" s="7">
        <f t="shared" si="20"/>
        <v>1.4058394460504279E-2</v>
      </c>
      <c r="BO88" s="7">
        <v>117.48411940711262</v>
      </c>
      <c r="BP88" s="7">
        <f t="shared" si="21"/>
        <v>1.6262280580552393</v>
      </c>
      <c r="BQ88" s="7">
        <f t="shared" si="22"/>
        <v>2.3465038775968096E-2</v>
      </c>
      <c r="BR88" s="7">
        <v>58.315883759799078</v>
      </c>
      <c r="BS88" s="7">
        <f t="shared" si="23"/>
        <v>0.80721485490175715</v>
      </c>
      <c r="BT88" s="7">
        <f t="shared" si="24"/>
        <v>1.1647399500325064E-2</v>
      </c>
      <c r="BU88" s="7">
        <v>71.562876221468599</v>
      </c>
      <c r="BV88" s="7">
        <f t="shared" si="25"/>
        <v>0.99058117653508759</v>
      </c>
      <c r="BW88" s="7">
        <f t="shared" si="26"/>
        <v>1.429321404399873E-2</v>
      </c>
      <c r="BX88" s="7">
        <v>64.501048848398796</v>
      </c>
      <c r="BY88" s="7">
        <f t="shared" si="27"/>
        <v>0.89283058800292059</v>
      </c>
      <c r="BZ88" s="7">
        <f t="shared" si="28"/>
        <v>1.2882759133373219E-2</v>
      </c>
      <c r="CA88" s="7">
        <v>73.404894942205743</v>
      </c>
      <c r="CB88" s="7">
        <f t="shared" si="29"/>
        <v>1.0160786015678738</v>
      </c>
      <c r="CC88" s="7">
        <f t="shared" si="30"/>
        <v>1.4661119433478455E-2</v>
      </c>
      <c r="CD88" s="7">
        <v>138.69834848553748</v>
      </c>
      <c r="CE88" s="7">
        <f t="shared" si="31"/>
        <v>1.9198777422121027</v>
      </c>
      <c r="CF88" s="7">
        <f t="shared" si="32"/>
        <v>2.7702145122252483E-2</v>
      </c>
      <c r="CG88" s="7">
        <v>12.568032801088268</v>
      </c>
      <c r="CH88" s="7">
        <f t="shared" si="33"/>
        <v>0.17396808759202356</v>
      </c>
      <c r="CI88" s="7">
        <f t="shared" si="34"/>
        <v>2.5102063028045389E-3</v>
      </c>
      <c r="CJ88" s="7">
        <v>64.581189118250279</v>
      </c>
      <c r="CK88" s="7">
        <f t="shared" si="35"/>
        <v>0.89393989840223498</v>
      </c>
      <c r="CL88" s="7">
        <f t="shared" si="36"/>
        <v>1.289876550554566E-2</v>
      </c>
      <c r="CM88" s="7">
        <v>72.243323330436567</v>
      </c>
      <c r="CN88" s="14">
        <v>69.304298773235075</v>
      </c>
      <c r="CO88" s="14">
        <f t="shared" si="37"/>
        <v>1.0424075361734491</v>
      </c>
      <c r="DF88" s="7"/>
      <c r="DG88" s="7"/>
      <c r="DH88" s="7"/>
      <c r="DI88" s="7"/>
      <c r="DJ88" s="7"/>
      <c r="DK88" s="7"/>
      <c r="DL88" s="7"/>
      <c r="DM88" s="7"/>
      <c r="DN88" s="7"/>
    </row>
    <row r="89" spans="1:118">
      <c r="A89" s="5">
        <v>88</v>
      </c>
      <c r="B89" s="6">
        <v>39022</v>
      </c>
      <c r="C89" s="7">
        <v>1.0016936615116823</v>
      </c>
      <c r="D89" s="7">
        <v>3.6556067474960541</v>
      </c>
      <c r="E89" s="7">
        <v>0.32473980331222396</v>
      </c>
      <c r="F89" s="7">
        <v>0.11381494088515964</v>
      </c>
      <c r="G89" s="7">
        <v>0.19673838092610918</v>
      </c>
      <c r="H89" s="7">
        <v>0.17100725160816843</v>
      </c>
      <c r="I89" s="7">
        <v>-0.35218822445686193</v>
      </c>
      <c r="J89" s="7">
        <v>0</v>
      </c>
      <c r="K89" s="7">
        <v>0.15587569819179858</v>
      </c>
      <c r="L89" s="7">
        <v>0.31145570582287174</v>
      </c>
      <c r="M89" s="7">
        <v>0.31</v>
      </c>
      <c r="N89" s="8">
        <v>2.1575000000000002</v>
      </c>
      <c r="O89" s="15">
        <v>4.4783895533804241E-3</v>
      </c>
      <c r="P89" s="15">
        <v>1</v>
      </c>
      <c r="Q89" s="8">
        <v>2.1478809523809526</v>
      </c>
      <c r="R89" s="15">
        <v>-9.4376345180531285E-3</v>
      </c>
      <c r="S89" s="15">
        <v>0</v>
      </c>
      <c r="T89" s="8">
        <v>2.1554826086956522</v>
      </c>
      <c r="U89" s="15">
        <v>-1.5258181880093424E-2</v>
      </c>
      <c r="V89" s="15">
        <v>0</v>
      </c>
      <c r="W89" s="8">
        <v>2.2478904761904763</v>
      </c>
      <c r="X89" s="15">
        <v>3.2231471823702229E-2</v>
      </c>
      <c r="Y89" s="15">
        <v>1</v>
      </c>
      <c r="Z89" s="16">
        <v>0.50919377652052233</v>
      </c>
      <c r="AA89" s="16">
        <v>0.10018367006179307</v>
      </c>
      <c r="AB89" s="16">
        <v>-0.75518592868749623</v>
      </c>
      <c r="AC89" s="16">
        <v>-0.10011680293674496</v>
      </c>
      <c r="AD89" s="15"/>
      <c r="AE89" s="15"/>
      <c r="AF89" s="15"/>
      <c r="AG89" s="15"/>
      <c r="AH89" s="24">
        <v>1065.9000000000001</v>
      </c>
      <c r="AI89" s="16">
        <v>0.50919377652052233</v>
      </c>
      <c r="AJ89" s="29">
        <v>599.5</v>
      </c>
      <c r="AK89" s="16">
        <v>0.10018367006179307</v>
      </c>
      <c r="AL89" s="9">
        <v>71.261931734958011</v>
      </c>
      <c r="AM89" s="18">
        <v>-4.2786152012047251E-3</v>
      </c>
      <c r="AN89" s="15">
        <v>0</v>
      </c>
      <c r="AO89" s="9">
        <v>71.568144285017908</v>
      </c>
      <c r="AP89" s="15">
        <v>-1.6640063106242848E-2</v>
      </c>
      <c r="AQ89" s="15">
        <v>0</v>
      </c>
      <c r="AR89" s="9">
        <v>72.233735941433409</v>
      </c>
      <c r="AS89" s="15">
        <v>-1.4419836222119507E-2</v>
      </c>
      <c r="AT89" s="15">
        <v>0</v>
      </c>
      <c r="AU89" s="9">
        <v>74.986026077625127</v>
      </c>
      <c r="AV89" s="15">
        <v>3.5053021609178864E-2</v>
      </c>
      <c r="AW89" s="15">
        <v>1</v>
      </c>
      <c r="AX89" s="16">
        <v>0.17066434976882316</v>
      </c>
      <c r="AY89" s="16">
        <v>-0.23626892898744867</v>
      </c>
      <c r="AZ89" s="16">
        <v>-0.9594756034250862</v>
      </c>
      <c r="BA89" s="16">
        <v>-0.30570021726550323</v>
      </c>
      <c r="BD89" s="15"/>
      <c r="BH89" s="25">
        <v>1614.1</v>
      </c>
      <c r="BI89" s="16">
        <v>0.17066434976882316</v>
      </c>
      <c r="BJ89" s="24">
        <v>907.83</v>
      </c>
      <c r="BK89" s="16">
        <v>-0.23626892898744867</v>
      </c>
      <c r="BL89" s="7">
        <v>72.09394556403403</v>
      </c>
      <c r="BM89" s="7">
        <f t="shared" si="19"/>
        <v>0.99057651207791797</v>
      </c>
      <c r="BN89" s="7">
        <f t="shared" si="20"/>
        <v>1.4185717915127785E-2</v>
      </c>
      <c r="BO89" s="7">
        <v>125.43448355089137</v>
      </c>
      <c r="BP89" s="7">
        <f t="shared" si="21"/>
        <v>1.7234797213279942</v>
      </c>
      <c r="BQ89" s="7">
        <f t="shared" si="22"/>
        <v>2.4681381863089082E-2</v>
      </c>
      <c r="BR89" s="7">
        <v>58.829998449332656</v>
      </c>
      <c r="BS89" s="7">
        <f t="shared" si="23"/>
        <v>0.80832883002260869</v>
      </c>
      <c r="BT89" s="7">
        <f t="shared" si="24"/>
        <v>1.1575809264155093E-2</v>
      </c>
      <c r="BU89" s="7">
        <v>71.758140407620942</v>
      </c>
      <c r="BV89" s="7">
        <f t="shared" si="25"/>
        <v>0.98596252267873885</v>
      </c>
      <c r="BW89" s="7">
        <f t="shared" si="26"/>
        <v>1.411964250219189E-2</v>
      </c>
      <c r="BX89" s="7">
        <v>64.824685548509621</v>
      </c>
      <c r="BY89" s="7">
        <f t="shared" si="27"/>
        <v>0.89069630472860728</v>
      </c>
      <c r="BZ89" s="7">
        <f t="shared" si="28"/>
        <v>1.2755366569738379E-2</v>
      </c>
      <c r="CA89" s="7">
        <v>73.701429887200447</v>
      </c>
      <c r="CB89" s="7">
        <f t="shared" si="29"/>
        <v>1.0126634737721951</v>
      </c>
      <c r="CC89" s="7">
        <f t="shared" si="30"/>
        <v>1.4502017973101099E-2</v>
      </c>
      <c r="CD89" s="7">
        <v>137.85768101019841</v>
      </c>
      <c r="CE89" s="7">
        <f t="shared" si="31"/>
        <v>1.8941754366452435</v>
      </c>
      <c r="CF89" s="7">
        <f t="shared" si="32"/>
        <v>2.7125858627162595E-2</v>
      </c>
      <c r="CG89" s="7">
        <v>12.568032801088268</v>
      </c>
      <c r="CH89" s="7">
        <f t="shared" si="33"/>
        <v>0.17268576436456953</v>
      </c>
      <c r="CI89" s="7">
        <f t="shared" si="34"/>
        <v>2.4729755969030284E-3</v>
      </c>
      <c r="CJ89" s="7">
        <v>64.837731195880721</v>
      </c>
      <c r="CK89" s="7">
        <f t="shared" si="35"/>
        <v>0.89087555295492582</v>
      </c>
      <c r="CL89" s="7">
        <f t="shared" si="36"/>
        <v>1.2757933524177877E-2</v>
      </c>
      <c r="CM89" s="7">
        <v>72.779784988848164</v>
      </c>
      <c r="CN89" s="14">
        <v>69.829142099432119</v>
      </c>
      <c r="CO89" s="14">
        <f t="shared" si="37"/>
        <v>1.0422551788652155</v>
      </c>
      <c r="DF89" s="7"/>
      <c r="DG89" s="7"/>
      <c r="DH89" s="7"/>
      <c r="DI89" s="7"/>
      <c r="DJ89" s="7"/>
      <c r="DK89" s="7"/>
      <c r="DL89" s="7"/>
      <c r="DM89" s="7"/>
      <c r="DN89" s="7"/>
    </row>
    <row r="90" spans="1:118">
      <c r="A90" s="5">
        <v>89</v>
      </c>
      <c r="B90" s="6">
        <v>39052</v>
      </c>
      <c r="C90" s="7">
        <v>0.40822167803129528</v>
      </c>
      <c r="D90" s="7">
        <v>-0.89095689875036133</v>
      </c>
      <c r="E90" s="7">
        <v>0.55544882524329875</v>
      </c>
      <c r="F90" s="7">
        <v>1.8177188548662571E-2</v>
      </c>
      <c r="G90" s="7">
        <v>0.85590875171870362</v>
      </c>
      <c r="H90" s="7">
        <v>0.99976618472161771</v>
      </c>
      <c r="I90" s="7">
        <v>-9.2648286094010324E-2</v>
      </c>
      <c r="J90" s="7">
        <v>8.9999999999990088E-2</v>
      </c>
      <c r="K90" s="7">
        <v>0.72882489571481912</v>
      </c>
      <c r="L90" s="7">
        <v>0.47778774327347229</v>
      </c>
      <c r="M90" s="7">
        <v>0.48</v>
      </c>
      <c r="N90" s="8">
        <v>2.1495199999999999</v>
      </c>
      <c r="O90" s="15">
        <v>-3.6987253765934369E-3</v>
      </c>
      <c r="P90" s="15">
        <v>0</v>
      </c>
      <c r="Q90" s="8">
        <v>2.1575000000000002</v>
      </c>
      <c r="R90" s="15">
        <v>4.4783895533804241E-3</v>
      </c>
      <c r="S90" s="15">
        <v>1</v>
      </c>
      <c r="T90" s="8">
        <v>2.1683450000000004</v>
      </c>
      <c r="U90" s="15">
        <v>5.9672906904739698E-3</v>
      </c>
      <c r="V90" s="15">
        <v>1</v>
      </c>
      <c r="W90" s="8">
        <v>2.1888809523809529</v>
      </c>
      <c r="X90" s="15">
        <v>-2.6251067138078454E-2</v>
      </c>
      <c r="Y90" s="15">
        <v>0</v>
      </c>
      <c r="Z90" s="16">
        <v>1.8575851393188847</v>
      </c>
      <c r="AA90" s="16">
        <v>1.6680567139282232E-2</v>
      </c>
      <c r="AB90" s="16">
        <v>2.1479483721826176</v>
      </c>
      <c r="AC90" s="16">
        <v>3.3405712376799457E-2</v>
      </c>
      <c r="AD90" s="15"/>
      <c r="AE90" s="15"/>
      <c r="AF90" s="15"/>
      <c r="AG90" s="15"/>
      <c r="AH90" s="24">
        <v>1085.7</v>
      </c>
      <c r="AI90" s="16">
        <v>1.8575851393188847</v>
      </c>
      <c r="AJ90" s="29">
        <v>599.6</v>
      </c>
      <c r="AK90" s="16">
        <v>1.6680567139282232E-2</v>
      </c>
      <c r="AL90" s="9">
        <v>70.656775617171547</v>
      </c>
      <c r="AM90" s="18">
        <v>-8.4919971021442438E-3</v>
      </c>
      <c r="AN90" s="15">
        <v>0</v>
      </c>
      <c r="AO90" s="9">
        <v>71.261931734958011</v>
      </c>
      <c r="AP90" s="15">
        <v>-4.2786152012047251E-3</v>
      </c>
      <c r="AQ90" s="15">
        <v>0</v>
      </c>
      <c r="AR90" s="9">
        <v>72.779194677269203</v>
      </c>
      <c r="AS90" s="15">
        <v>7.5513017390938623E-3</v>
      </c>
      <c r="AT90" s="15">
        <v>1</v>
      </c>
      <c r="AU90" s="9">
        <v>73.290574015360036</v>
      </c>
      <c r="AV90" s="15">
        <v>-2.261024021342288E-2</v>
      </c>
      <c r="AW90" s="15">
        <v>0</v>
      </c>
      <c r="AX90" s="16">
        <v>1.0234805774115507</v>
      </c>
      <c r="AY90" s="16">
        <v>-0.8030137801130266</v>
      </c>
      <c r="AZ90" s="16">
        <v>1.761975433389118</v>
      </c>
      <c r="BA90" s="16">
        <v>-0.3449673102405959</v>
      </c>
      <c r="BD90" s="15"/>
      <c r="BH90" s="25">
        <v>1630.62</v>
      </c>
      <c r="BI90" s="16">
        <v>1.0234805774115507</v>
      </c>
      <c r="BJ90" s="24">
        <v>900.54</v>
      </c>
      <c r="BK90" s="16">
        <v>-0.8030137801130266</v>
      </c>
      <c r="BL90" s="7">
        <v>72.796470356405791</v>
      </c>
      <c r="BM90" s="7">
        <f t="shared" si="19"/>
        <v>0.98901118253484366</v>
      </c>
      <c r="BN90" s="7">
        <f t="shared" si="20"/>
        <v>1.3999867997794783E-2</v>
      </c>
      <c r="BO90" s="7">
        <v>123.42595946753248</v>
      </c>
      <c r="BP90" s="7">
        <f t="shared" si="21"/>
        <v>1.6768622644867059</v>
      </c>
      <c r="BQ90" s="7">
        <f t="shared" si="22"/>
        <v>2.3736688490344802E-2</v>
      </c>
      <c r="BR90" s="7">
        <v>59.712217809853428</v>
      </c>
      <c r="BS90" s="7">
        <f t="shared" si="23"/>
        <v>0.81124882647149665</v>
      </c>
      <c r="BT90" s="7">
        <f t="shared" si="24"/>
        <v>1.148356730897403E-2</v>
      </c>
      <c r="BU90" s="7">
        <v>71.789361208650519</v>
      </c>
      <c r="BV90" s="7">
        <f t="shared" si="25"/>
        <v>0.97532862067042136</v>
      </c>
      <c r="BW90" s="7">
        <f t="shared" si="26"/>
        <v>1.3806185597275693E-2</v>
      </c>
      <c r="BX90" s="7">
        <v>66.235434457112149</v>
      </c>
      <c r="BY90" s="7">
        <f t="shared" si="27"/>
        <v>0.89987309875626709</v>
      </c>
      <c r="BZ90" s="7">
        <f t="shared" si="28"/>
        <v>1.2738081044812095E-2</v>
      </c>
      <c r="CA90" s="7">
        <v>75.438038045590588</v>
      </c>
      <c r="CB90" s="7">
        <f t="shared" si="29"/>
        <v>1.0248994607883868</v>
      </c>
      <c r="CC90" s="7">
        <f t="shared" si="30"/>
        <v>1.4507881625032039E-2</v>
      </c>
      <c r="CD90" s="7">
        <v>137.63730994539949</v>
      </c>
      <c r="CE90" s="7">
        <f t="shared" si="31"/>
        <v>1.8699373472856287</v>
      </c>
      <c r="CF90" s="7">
        <f t="shared" si="32"/>
        <v>2.6469747246991353E-2</v>
      </c>
      <c r="CG90" s="7">
        <v>12.669344030609242</v>
      </c>
      <c r="CH90" s="7">
        <f t="shared" si="33"/>
        <v>0.17212541844827245</v>
      </c>
      <c r="CI90" s="7">
        <f t="shared" si="34"/>
        <v>2.4365074732166725E-3</v>
      </c>
      <c r="CJ90" s="7">
        <v>66.03910961836776</v>
      </c>
      <c r="CK90" s="7">
        <f t="shared" si="35"/>
        <v>0.89720583398399278</v>
      </c>
      <c r="CL90" s="7">
        <f t="shared" si="36"/>
        <v>1.2700324793531597E-2</v>
      </c>
      <c r="CM90" s="7">
        <v>73.605305624379142</v>
      </c>
      <c r="CN90" s="14">
        <v>70.644321981509378</v>
      </c>
      <c r="CO90" s="14">
        <f t="shared" si="37"/>
        <v>1.0419139650550369</v>
      </c>
      <c r="DF90" s="7"/>
      <c r="DG90" s="7"/>
      <c r="DH90" s="7"/>
      <c r="DI90" s="7"/>
      <c r="DJ90" s="7"/>
      <c r="DK90" s="7"/>
      <c r="DL90" s="7"/>
      <c r="DM90" s="7"/>
      <c r="DN90" s="7"/>
    </row>
    <row r="91" spans="1:118">
      <c r="A91" s="5">
        <v>90</v>
      </c>
      <c r="B91" s="6">
        <v>39083</v>
      </c>
      <c r="C91" s="7">
        <v>0.38793167024442354</v>
      </c>
      <c r="D91" s="7">
        <v>4.2299069382690346</v>
      </c>
      <c r="E91" s="7">
        <v>0.13010847095444866</v>
      </c>
      <c r="F91" s="7">
        <v>-5.2026928335446865E-2</v>
      </c>
      <c r="G91" s="7">
        <v>0.65449570048279337</v>
      </c>
      <c r="H91" s="7">
        <v>1.0490117664741616</v>
      </c>
      <c r="I91" s="7">
        <v>-0.18930999114179503</v>
      </c>
      <c r="J91" s="7">
        <v>0</v>
      </c>
      <c r="K91" s="7">
        <v>0.70490352785399502</v>
      </c>
      <c r="L91" s="7">
        <v>0.43849160603348647</v>
      </c>
      <c r="M91" s="7">
        <v>0.44</v>
      </c>
      <c r="N91" s="8">
        <v>2.1380772727272728</v>
      </c>
      <c r="O91" s="15">
        <v>-5.323387208645225E-3</v>
      </c>
      <c r="P91" s="15">
        <v>0</v>
      </c>
      <c r="Q91" s="8">
        <v>2.1495199999999999</v>
      </c>
      <c r="R91" s="15">
        <v>-3.6987253765934369E-3</v>
      </c>
      <c r="S91" s="15">
        <v>0</v>
      </c>
      <c r="T91" s="8">
        <v>2.1478809523809526</v>
      </c>
      <c r="U91" s="15">
        <v>-9.4376345180531285E-3</v>
      </c>
      <c r="V91" s="15">
        <v>0</v>
      </c>
      <c r="W91" s="8">
        <v>2.1554826086956522</v>
      </c>
      <c r="X91" s="15">
        <v>-1.5258181880093424E-2</v>
      </c>
      <c r="Y91" s="15">
        <v>0</v>
      </c>
      <c r="Z91" s="16">
        <v>-0.57106014552823492</v>
      </c>
      <c r="AA91" s="16">
        <v>1.6677785190122307E-2</v>
      </c>
      <c r="AB91" s="16">
        <v>0.50919377652052233</v>
      </c>
      <c r="AC91" s="16">
        <v>0.10018367006179307</v>
      </c>
      <c r="AD91" s="15"/>
      <c r="AE91" s="15"/>
      <c r="AF91" s="15"/>
      <c r="AG91" s="15"/>
      <c r="AH91" s="24">
        <v>1079.5</v>
      </c>
      <c r="AI91" s="16">
        <v>-0.57106014552823492</v>
      </c>
      <c r="AJ91" s="29">
        <v>599.70000000000005</v>
      </c>
      <c r="AK91" s="16">
        <v>1.6677785190122307E-2</v>
      </c>
      <c r="AL91" s="9">
        <v>70.043928429512334</v>
      </c>
      <c r="AM91" s="18">
        <v>-8.6735798839691729E-3</v>
      </c>
      <c r="AN91" s="15">
        <v>0</v>
      </c>
      <c r="AO91" s="9">
        <v>70.656775617171547</v>
      </c>
      <c r="AP91" s="15">
        <v>-8.4919971021442438E-3</v>
      </c>
      <c r="AQ91" s="15">
        <v>0</v>
      </c>
      <c r="AR91" s="9">
        <v>71.568144285017908</v>
      </c>
      <c r="AS91" s="15">
        <v>-1.6640063106242848E-2</v>
      </c>
      <c r="AT91" s="15">
        <v>0</v>
      </c>
      <c r="AU91" s="9">
        <v>72.233735941433409</v>
      </c>
      <c r="AV91" s="15">
        <v>-1.4419836222119507E-2</v>
      </c>
      <c r="AW91" s="15">
        <v>0</v>
      </c>
      <c r="AX91" s="16">
        <v>-1.0578798248518928</v>
      </c>
      <c r="AY91" s="16">
        <v>-0.47304950363115106</v>
      </c>
      <c r="AZ91" s="16">
        <v>0.17066434976882316</v>
      </c>
      <c r="BA91" s="16">
        <v>-0.23626892898744867</v>
      </c>
      <c r="BD91" s="15"/>
      <c r="BH91" s="25">
        <v>1613.37</v>
      </c>
      <c r="BI91" s="16">
        <v>-1.0578798248518928</v>
      </c>
      <c r="BJ91" s="24">
        <v>896.28</v>
      </c>
      <c r="BK91" s="16">
        <v>-0.47304950363115106</v>
      </c>
      <c r="BL91" s="7">
        <v>73.466802589982819</v>
      </c>
      <c r="BM91" s="7">
        <f t="shared" si="19"/>
        <v>0.98790117702985247</v>
      </c>
      <c r="BN91" s="7">
        <f t="shared" si="20"/>
        <v>1.3837089496902029E-2</v>
      </c>
      <c r="BO91" s="7">
        <v>132.8766696289438</v>
      </c>
      <c r="BP91" s="7">
        <f t="shared" si="21"/>
        <v>1.7867800652609174</v>
      </c>
      <c r="BQ91" s="7">
        <f t="shared" si="22"/>
        <v>2.5026628421102343E-2</v>
      </c>
      <c r="BR91" s="7">
        <v>59.92001693437328</v>
      </c>
      <c r="BS91" s="7">
        <f t="shared" si="23"/>
        <v>0.80573882584060208</v>
      </c>
      <c r="BT91" s="7">
        <f t="shared" si="24"/>
        <v>1.1285622999058604E-2</v>
      </c>
      <c r="BU91" s="7">
        <v>71.699984480806563</v>
      </c>
      <c r="BV91" s="7">
        <f t="shared" si="25"/>
        <v>0.96414294027366532</v>
      </c>
      <c r="BW91" s="7">
        <f t="shared" si="26"/>
        <v>1.3504318511374581E-2</v>
      </c>
      <c r="BX91" s="7">
        <v>67.323438228312838</v>
      </c>
      <c r="BY91" s="7">
        <f t="shared" si="27"/>
        <v>0.90529193489788939</v>
      </c>
      <c r="BZ91" s="7">
        <f t="shared" si="28"/>
        <v>1.2680018827052345E-2</v>
      </c>
      <c r="CA91" s="7">
        <v>77.27840370756023</v>
      </c>
      <c r="CB91" s="7">
        <f t="shared" si="29"/>
        <v>1.0391554183698242</v>
      </c>
      <c r="CC91" s="7">
        <f t="shared" si="30"/>
        <v>1.4554984708495216E-2</v>
      </c>
      <c r="CD91" s="7">
        <v>137.18743877499224</v>
      </c>
      <c r="CE91" s="7">
        <f t="shared" si="31"/>
        <v>1.8447465720796841</v>
      </c>
      <c r="CF91" s="7">
        <f t="shared" si="32"/>
        <v>2.5838539330132283E-2</v>
      </c>
      <c r="CG91" s="7">
        <v>12.669344030609242</v>
      </c>
      <c r="CH91" s="7">
        <f t="shared" si="33"/>
        <v>0.17036347627495044</v>
      </c>
      <c r="CI91" s="7">
        <f t="shared" si="34"/>
        <v>2.3862049393515404E-3</v>
      </c>
      <c r="CJ91" s="7">
        <v>67.209525159684986</v>
      </c>
      <c r="CK91" s="7">
        <f t="shared" si="35"/>
        <v>0.90376015658973863</v>
      </c>
      <c r="CL91" s="7">
        <f t="shared" si="36"/>
        <v>1.2658563894077145E-2</v>
      </c>
      <c r="CM91" s="7">
        <v>74.366550317170834</v>
      </c>
      <c r="CN91" s="14">
        <v>71.395156998228032</v>
      </c>
      <c r="CO91" s="14">
        <f t="shared" si="37"/>
        <v>1.0416189759063987</v>
      </c>
      <c r="DF91" s="7"/>
      <c r="DG91" s="7"/>
      <c r="DH91" s="7"/>
      <c r="DI91" s="7"/>
      <c r="DJ91" s="7"/>
      <c r="DK91" s="7"/>
      <c r="DL91" s="7"/>
      <c r="DM91" s="7"/>
      <c r="DN91" s="7"/>
    </row>
    <row r="92" spans="1:118">
      <c r="A92" s="5">
        <v>91</v>
      </c>
      <c r="B92" s="6">
        <v>39114</v>
      </c>
      <c r="C92" s="7">
        <v>0.16512675495203855</v>
      </c>
      <c r="D92" s="7">
        <v>4.9572328767123253</v>
      </c>
      <c r="E92" s="7">
        <v>-0.37789432813565282</v>
      </c>
      <c r="F92" s="7">
        <v>-0.23498662399999981</v>
      </c>
      <c r="G92" s="7">
        <v>1.2814050202521132</v>
      </c>
      <c r="H92" s="7">
        <v>0.22386855782878801</v>
      </c>
      <c r="I92" s="7">
        <v>-0.10575146226267096</v>
      </c>
      <c r="J92" s="7">
        <v>0.31000000000001027</v>
      </c>
      <c r="K92" s="7">
        <v>0.34173632075469307</v>
      </c>
      <c r="L92" s="7">
        <v>0.44396903587622383</v>
      </c>
      <c r="M92" s="7">
        <v>0.44</v>
      </c>
      <c r="N92" s="8">
        <v>2.09585</v>
      </c>
      <c r="O92" s="15">
        <v>-1.975011533302018E-2</v>
      </c>
      <c r="P92" s="15">
        <v>0</v>
      </c>
      <c r="Q92" s="8">
        <v>2.1380772727272728</v>
      </c>
      <c r="R92" s="15">
        <v>-5.323387208645225E-3</v>
      </c>
      <c r="S92" s="15">
        <v>0</v>
      </c>
      <c r="T92" s="8">
        <v>2.1575000000000002</v>
      </c>
      <c r="U92" s="15">
        <v>4.4783895533804241E-3</v>
      </c>
      <c r="V92" s="15">
        <v>1</v>
      </c>
      <c r="W92" s="8">
        <v>2.1683450000000004</v>
      </c>
      <c r="X92" s="15">
        <v>5.9672906904739698E-3</v>
      </c>
      <c r="Y92" s="15">
        <v>1</v>
      </c>
      <c r="Z92" s="16">
        <v>2.2788327929596841</v>
      </c>
      <c r="AA92" s="16">
        <v>-5.002501250626068E-2</v>
      </c>
      <c r="AB92" s="16">
        <v>1.8575851393188847</v>
      </c>
      <c r="AC92" s="16">
        <v>1.6680567139282232E-2</v>
      </c>
      <c r="AD92" s="15"/>
      <c r="AE92" s="15"/>
      <c r="AF92" s="15"/>
      <c r="AG92" s="15"/>
      <c r="AH92" s="24">
        <v>1104.0999999999999</v>
      </c>
      <c r="AI92" s="16">
        <v>2.2788327929596841</v>
      </c>
      <c r="AJ92" s="29">
        <v>599.4</v>
      </c>
      <c r="AK92" s="16">
        <v>-5.002501250626068E-2</v>
      </c>
      <c r="AL92" s="9">
        <v>68.537013754389704</v>
      </c>
      <c r="AM92" s="18">
        <v>-2.1513851505903188E-2</v>
      </c>
      <c r="AN92" s="15">
        <v>0</v>
      </c>
      <c r="AO92" s="9">
        <v>70.043928429512334</v>
      </c>
      <c r="AP92" s="15">
        <v>-8.6735798839691729E-3</v>
      </c>
      <c r="AQ92" s="15">
        <v>0</v>
      </c>
      <c r="AR92" s="9">
        <v>71.261931734958011</v>
      </c>
      <c r="AS92" s="15">
        <v>-4.2786152012047251E-3</v>
      </c>
      <c r="AT92" s="15">
        <v>0</v>
      </c>
      <c r="AU92" s="9">
        <v>72.779194677269203</v>
      </c>
      <c r="AV92" s="15">
        <v>7.5513017390938623E-3</v>
      </c>
      <c r="AW92" s="15">
        <v>1</v>
      </c>
      <c r="AX92" s="16">
        <v>1.8991303916646496</v>
      </c>
      <c r="AY92" s="16">
        <v>-0.42062748248314907</v>
      </c>
      <c r="AZ92" s="16">
        <v>1.0234805774115507</v>
      </c>
      <c r="BA92" s="16">
        <v>-0.8030137801130266</v>
      </c>
      <c r="BD92" s="15"/>
      <c r="BH92" s="25">
        <v>1644.01</v>
      </c>
      <c r="BI92" s="16">
        <v>1.8991303916646496</v>
      </c>
      <c r="BJ92" s="24">
        <v>892.51</v>
      </c>
      <c r="BK92" s="16">
        <v>-0.42062748248314907</v>
      </c>
      <c r="BL92" s="7">
        <v>73.753242692018702</v>
      </c>
      <c r="BM92" s="7">
        <f t="shared" si="19"/>
        <v>0.9815354206650112</v>
      </c>
      <c r="BN92" s="7">
        <f t="shared" si="20"/>
        <v>1.360422733571303E-2</v>
      </c>
      <c r="BO92" s="7">
        <v>144.42090845798256</v>
      </c>
      <c r="BP92" s="7">
        <f t="shared" si="21"/>
        <v>1.9220068428458279</v>
      </c>
      <c r="BQ92" s="7">
        <f t="shared" si="22"/>
        <v>2.6639301527351174E-2</v>
      </c>
      <c r="BR92" s="7">
        <v>59.315688260824693</v>
      </c>
      <c r="BS92" s="7">
        <f t="shared" si="23"/>
        <v>0.78939510866311546</v>
      </c>
      <c r="BT92" s="7">
        <f t="shared" si="24"/>
        <v>1.0941133951821053E-2</v>
      </c>
      <c r="BU92" s="7">
        <v>71.296512483866593</v>
      </c>
      <c r="BV92" s="7">
        <f t="shared" si="25"/>
        <v>0.9488403467902462</v>
      </c>
      <c r="BW92" s="7">
        <f t="shared" si="26"/>
        <v>1.3151068735029135E-2</v>
      </c>
      <c r="BX92" s="7">
        <v>69.467529165828878</v>
      </c>
      <c r="BY92" s="7">
        <f t="shared" si="27"/>
        <v>0.9244995606100922</v>
      </c>
      <c r="BZ92" s="7">
        <f t="shared" si="28"/>
        <v>1.2813701807913613E-2</v>
      </c>
      <c r="CA92" s="7">
        <v>77.675274313282245</v>
      </c>
      <c r="CB92" s="7">
        <f t="shared" si="29"/>
        <v>1.0337312674742658</v>
      </c>
      <c r="CC92" s="7">
        <f t="shared" si="30"/>
        <v>1.4327669557993765E-2</v>
      </c>
      <c r="CD92" s="7">
        <v>136.93660959018433</v>
      </c>
      <c r="CE92" s="7">
        <f t="shared" si="31"/>
        <v>1.8224030265327862</v>
      </c>
      <c r="CF92" s="7">
        <f t="shared" si="32"/>
        <v>2.5258777776400693E-2</v>
      </c>
      <c r="CG92" s="7">
        <v>13.018618997104149</v>
      </c>
      <c r="CH92" s="7">
        <f t="shared" si="33"/>
        <v>0.17325659465794496</v>
      </c>
      <c r="CI92" s="7">
        <f t="shared" si="34"/>
        <v>2.4013622448196869E-3</v>
      </c>
      <c r="CJ92" s="7">
        <v>67.780940838917076</v>
      </c>
      <c r="CK92" s="7">
        <f t="shared" si="35"/>
        <v>0.90205381961593767</v>
      </c>
      <c r="CL92" s="7">
        <f t="shared" si="36"/>
        <v>1.2502600489739963E-2</v>
      </c>
      <c r="CM92" s="7">
        <v>75.140683809504608</v>
      </c>
      <c r="CN92" s="14">
        <v>72.149295689020221</v>
      </c>
      <c r="CO92" s="14">
        <f t="shared" si="37"/>
        <v>1.0414610855437585</v>
      </c>
      <c r="DF92" s="7"/>
      <c r="DG92" s="7"/>
      <c r="DH92" s="7"/>
      <c r="DI92" s="7"/>
      <c r="DJ92" s="7"/>
      <c r="DK92" s="7"/>
      <c r="DL92" s="7"/>
      <c r="DM92" s="7"/>
      <c r="DN92" s="7"/>
    </row>
    <row r="93" spans="1:118">
      <c r="A93" s="5">
        <v>92</v>
      </c>
      <c r="B93" s="6">
        <v>39142</v>
      </c>
      <c r="C93" s="7">
        <v>0.46295893551975276</v>
      </c>
      <c r="D93" s="7">
        <v>5.9520742753622624</v>
      </c>
      <c r="E93" s="7">
        <v>0.37378558454168598</v>
      </c>
      <c r="F93" s="7">
        <v>0.18486913491153611</v>
      </c>
      <c r="G93" s="7">
        <v>0.3446913962940279</v>
      </c>
      <c r="H93" s="7">
        <v>0.28819732437892487</v>
      </c>
      <c r="I93" s="7">
        <v>-0.37151925405284336</v>
      </c>
      <c r="J93" s="7">
        <v>0.16000000000002679</v>
      </c>
      <c r="K93" s="7">
        <v>-0.59057476149994015</v>
      </c>
      <c r="L93" s="7">
        <v>0.37075030525202113</v>
      </c>
      <c r="M93" s="7">
        <v>0.37</v>
      </c>
      <c r="N93" s="8">
        <v>2.0882772727272725</v>
      </c>
      <c r="O93" s="15">
        <v>-3.6132009794248576E-3</v>
      </c>
      <c r="P93" s="15">
        <v>0</v>
      </c>
      <c r="Q93" s="8">
        <v>2.09585</v>
      </c>
      <c r="R93" s="15">
        <v>-1.975011533302018E-2</v>
      </c>
      <c r="S93" s="15">
        <v>0</v>
      </c>
      <c r="T93" s="8">
        <v>2.1495199999999999</v>
      </c>
      <c r="U93" s="15">
        <v>-3.6987253765934369E-3</v>
      </c>
      <c r="V93" s="15">
        <v>0</v>
      </c>
      <c r="W93" s="8">
        <v>2.1478809523809526</v>
      </c>
      <c r="X93" s="15">
        <v>-9.4376345180531285E-3</v>
      </c>
      <c r="Y93" s="15">
        <v>0</v>
      </c>
      <c r="Z93" s="16">
        <v>0.27171451861245366</v>
      </c>
      <c r="AA93" s="16">
        <v>-6.6733400066731896E-2</v>
      </c>
      <c r="AB93" s="16">
        <v>-0.57106014552823492</v>
      </c>
      <c r="AC93" s="16">
        <v>1.6677785190122307E-2</v>
      </c>
      <c r="AD93" s="15"/>
      <c r="AE93" s="15"/>
      <c r="AF93" s="15"/>
      <c r="AG93" s="15"/>
      <c r="AH93" s="24">
        <v>1107.0999999999999</v>
      </c>
      <c r="AI93" s="16">
        <v>0.27171451861245366</v>
      </c>
      <c r="AJ93" s="29">
        <v>599</v>
      </c>
      <c r="AK93" s="16">
        <v>-6.6733400066731896E-2</v>
      </c>
      <c r="AL93" s="9">
        <v>68.353706038430332</v>
      </c>
      <c r="AM93" s="18">
        <v>-2.6745798498935634E-3</v>
      </c>
      <c r="AN93" s="15">
        <v>0</v>
      </c>
      <c r="AO93" s="9">
        <v>68.537013754389704</v>
      </c>
      <c r="AP93" s="15">
        <v>-2.1513851505903188E-2</v>
      </c>
      <c r="AQ93" s="15">
        <v>0</v>
      </c>
      <c r="AR93" s="9">
        <v>70.656775617171547</v>
      </c>
      <c r="AS93" s="15">
        <v>-8.4919971021442438E-3</v>
      </c>
      <c r="AT93" s="15">
        <v>0</v>
      </c>
      <c r="AU93" s="9">
        <v>71.568144285017908</v>
      </c>
      <c r="AV93" s="15">
        <v>-1.6640063106242848E-2</v>
      </c>
      <c r="AW93" s="15">
        <v>0</v>
      </c>
      <c r="AX93" s="16">
        <v>-4.3187085236706668E-2</v>
      </c>
      <c r="AY93" s="16">
        <v>-0.38094811262618933</v>
      </c>
      <c r="AZ93" s="16">
        <v>-1.0578798248518928</v>
      </c>
      <c r="BA93" s="16">
        <v>-0.47304950363115106</v>
      </c>
      <c r="BD93" s="15"/>
      <c r="BH93" s="25">
        <v>1643.3</v>
      </c>
      <c r="BI93" s="16">
        <v>-4.3187085236706668E-2</v>
      </c>
      <c r="BJ93" s="24">
        <v>889.11</v>
      </c>
      <c r="BK93" s="16">
        <v>-0.38094811262618933</v>
      </c>
      <c r="BL93" s="7">
        <v>74.557648854816733</v>
      </c>
      <c r="BM93" s="7">
        <f t="shared" si="19"/>
        <v>0.98373968498660669</v>
      </c>
      <c r="BN93" s="7">
        <f t="shared" si="20"/>
        <v>1.3515460830786096E-2</v>
      </c>
      <c r="BO93" s="7">
        <v>158.96902247391691</v>
      </c>
      <c r="BP93" s="7">
        <f t="shared" si="21"/>
        <v>2.09749285946021</v>
      </c>
      <c r="BQ93" s="7">
        <f t="shared" si="22"/>
        <v>2.8817158662531695E-2</v>
      </c>
      <c r="BR93" s="7">
        <v>59.911187337457037</v>
      </c>
      <c r="BS93" s="7">
        <f t="shared" si="23"/>
        <v>0.7904891511974762</v>
      </c>
      <c r="BT93" s="7">
        <f t="shared" si="24"/>
        <v>1.086041899419387E-2</v>
      </c>
      <c r="BU93" s="7">
        <v>71.613186864629142</v>
      </c>
      <c r="BV93" s="7">
        <f t="shared" si="25"/>
        <v>0.94488942407880117</v>
      </c>
      <c r="BW93" s="7">
        <f t="shared" si="26"/>
        <v>1.2981702573821589E-2</v>
      </c>
      <c r="BX93" s="7">
        <v>70.051669158375574</v>
      </c>
      <c r="BY93" s="7">
        <f t="shared" si="27"/>
        <v>0.92428621354245311</v>
      </c>
      <c r="BZ93" s="7">
        <f t="shared" si="28"/>
        <v>1.2698637969188664E-2</v>
      </c>
      <c r="CA93" s="7">
        <v>78.187329699936043</v>
      </c>
      <c r="CB93" s="7">
        <f t="shared" si="29"/>
        <v>1.0316309630247942</v>
      </c>
      <c r="CC93" s="7">
        <f t="shared" si="30"/>
        <v>1.4173432347377116E-2</v>
      </c>
      <c r="CD93" s="7">
        <v>136.05634446565676</v>
      </c>
      <c r="CE93" s="7">
        <f t="shared" si="31"/>
        <v>1.7951749753496626</v>
      </c>
      <c r="CF93" s="7">
        <f t="shared" si="32"/>
        <v>2.4663655877699076E-2</v>
      </c>
      <c r="CG93" s="7">
        <v>13.199448787499545</v>
      </c>
      <c r="CH93" s="7">
        <f t="shared" si="33"/>
        <v>0.17415814194324311</v>
      </c>
      <c r="CI93" s="7">
        <f t="shared" si="34"/>
        <v>2.3927341569313981E-3</v>
      </c>
      <c r="CJ93" s="7">
        <v>66.790068947715284</v>
      </c>
      <c r="CK93" s="7">
        <f t="shared" si="35"/>
        <v>0.8812515200794776</v>
      </c>
      <c r="CL93" s="7">
        <f t="shared" si="36"/>
        <v>1.2107390383327928E-2</v>
      </c>
      <c r="CM93" s="7">
        <v>75.790018429348834</v>
      </c>
      <c r="CN93" s="14">
        <v>72.786248083069594</v>
      </c>
      <c r="CO93" s="14">
        <f t="shared" si="37"/>
        <v>1.0412683772743869</v>
      </c>
      <c r="DF93" s="7"/>
      <c r="DG93" s="7"/>
      <c r="DH93" s="7"/>
      <c r="DI93" s="7"/>
      <c r="DJ93" s="7"/>
      <c r="DK93" s="7"/>
      <c r="DL93" s="7"/>
      <c r="DM93" s="7"/>
      <c r="DN93" s="7"/>
    </row>
    <row r="94" spans="1:118">
      <c r="A94" s="5">
        <v>93</v>
      </c>
      <c r="B94" s="6">
        <v>39173</v>
      </c>
      <c r="C94" s="7">
        <v>0.19010032283828249</v>
      </c>
      <c r="D94" s="7">
        <v>-2.4729739373955617</v>
      </c>
      <c r="E94" s="7">
        <v>0.35188072604264153</v>
      </c>
      <c r="F94" s="7">
        <v>0.24538312576924959</v>
      </c>
      <c r="G94" s="7">
        <v>0.28641347647448967</v>
      </c>
      <c r="H94" s="7">
        <v>0.46007576811533113</v>
      </c>
      <c r="I94" s="7">
        <v>0.73252930553799889</v>
      </c>
      <c r="J94" s="7">
        <v>0</v>
      </c>
      <c r="K94" s="7">
        <v>4.8918609640979938E-2</v>
      </c>
      <c r="L94" s="7">
        <v>0.25082957917041959</v>
      </c>
      <c r="M94" s="7">
        <v>0.25</v>
      </c>
      <c r="N94" s="8">
        <v>2.0316349999999996</v>
      </c>
      <c r="O94" s="15">
        <v>-2.7123923373115311E-2</v>
      </c>
      <c r="P94" s="15">
        <v>0</v>
      </c>
      <c r="Q94" s="8">
        <v>2.0882772727272725</v>
      </c>
      <c r="R94" s="15">
        <v>-3.6132009794248576E-3</v>
      </c>
      <c r="S94" s="15">
        <v>0</v>
      </c>
      <c r="T94" s="8">
        <v>2.1380772727272728</v>
      </c>
      <c r="U94" s="15">
        <v>-5.323387208645225E-3</v>
      </c>
      <c r="V94" s="15">
        <v>0</v>
      </c>
      <c r="W94" s="8">
        <v>2.1575000000000002</v>
      </c>
      <c r="X94" s="15">
        <v>4.4783895533804241E-3</v>
      </c>
      <c r="Y94" s="15">
        <v>1</v>
      </c>
      <c r="Z94" s="16">
        <v>0.40646734712310728</v>
      </c>
      <c r="AA94" s="16">
        <v>6.6777963272124374E-2</v>
      </c>
      <c r="AB94" s="16">
        <v>2.2788327929596841</v>
      </c>
      <c r="AC94" s="16">
        <v>-5.002501250626068E-2</v>
      </c>
      <c r="AD94" s="15"/>
      <c r="AE94" s="15"/>
      <c r="AF94" s="15"/>
      <c r="AG94" s="15"/>
      <c r="AH94" s="24">
        <v>1111.5999999999999</v>
      </c>
      <c r="AI94" s="16">
        <v>0.40646734712310728</v>
      </c>
      <c r="AJ94" s="29">
        <v>599.4</v>
      </c>
      <c r="AK94" s="16">
        <v>6.6777963272124374E-2</v>
      </c>
      <c r="AL94" s="9">
        <v>66.824394156939135</v>
      </c>
      <c r="AM94" s="18">
        <v>-2.2373503502961009E-2</v>
      </c>
      <c r="AN94" s="15">
        <v>0</v>
      </c>
      <c r="AO94" s="9">
        <v>68.353706038430332</v>
      </c>
      <c r="AP94" s="15">
        <v>-2.6745798498935634E-3</v>
      </c>
      <c r="AQ94" s="15">
        <v>0</v>
      </c>
      <c r="AR94" s="9">
        <v>70.043928429512334</v>
      </c>
      <c r="AS94" s="15">
        <v>-8.6735798839691729E-3</v>
      </c>
      <c r="AT94" s="15">
        <v>0</v>
      </c>
      <c r="AU94" s="9">
        <v>71.261931734958011</v>
      </c>
      <c r="AV94" s="15">
        <v>-4.2786152012047251E-3</v>
      </c>
      <c r="AW94" s="15">
        <v>0</v>
      </c>
      <c r="AX94" s="16">
        <v>0.25923446723057353</v>
      </c>
      <c r="AY94" s="16">
        <v>-7.9855136034912011E-2</v>
      </c>
      <c r="AZ94" s="16">
        <v>1.8991303916646496</v>
      </c>
      <c r="BA94" s="16">
        <v>-0.42062748248314907</v>
      </c>
      <c r="BD94" s="15"/>
      <c r="BH94" s="25">
        <v>1647.56</v>
      </c>
      <c r="BI94" s="16">
        <v>0.25923446723057353</v>
      </c>
      <c r="BJ94" s="24">
        <v>888.4</v>
      </c>
      <c r="BK94" s="16">
        <v>-7.9855136034912011E-2</v>
      </c>
      <c r="BL94" s="7">
        <v>74.889483508828675</v>
      </c>
      <c r="BM94" s="7">
        <f t="shared" si="19"/>
        <v>0.98240257726787528</v>
      </c>
      <c r="BN94" s="7">
        <f t="shared" si="20"/>
        <v>1.3417461688551175E-2</v>
      </c>
      <c r="BO94" s="7">
        <v>152.56478604220888</v>
      </c>
      <c r="BP94" s="7">
        <f t="shared" si="21"/>
        <v>2.0013496152703296</v>
      </c>
      <c r="BQ94" s="7">
        <f t="shared" si="22"/>
        <v>2.7334040453116777E-2</v>
      </c>
      <c r="BR94" s="7">
        <v>60.4738839844835</v>
      </c>
      <c r="BS94" s="7">
        <f t="shared" si="23"/>
        <v>0.7932982937016958</v>
      </c>
      <c r="BT94" s="7">
        <f t="shared" si="24"/>
        <v>1.0834712479009682E-2</v>
      </c>
      <c r="BU94" s="7">
        <v>72.0342966667898</v>
      </c>
      <c r="BV94" s="7">
        <f t="shared" si="25"/>
        <v>0.94494814734288257</v>
      </c>
      <c r="BW94" s="7">
        <f t="shared" si="26"/>
        <v>1.2905916431837049E-2</v>
      </c>
      <c r="BX94" s="7">
        <v>70.538720055814991</v>
      </c>
      <c r="BY94" s="7">
        <f t="shared" si="27"/>
        <v>0.92532912677706447</v>
      </c>
      <c r="BZ94" s="7">
        <f t="shared" si="28"/>
        <v>1.2637963697489749E-2</v>
      </c>
      <c r="CA94" s="7">
        <v>79.007126425737212</v>
      </c>
      <c r="CB94" s="7">
        <f t="shared" si="29"/>
        <v>1.0364179453050026</v>
      </c>
      <c r="CC94" s="7">
        <f t="shared" si="30"/>
        <v>1.4155192989345115E-2</v>
      </c>
      <c r="CD94" s="7">
        <v>137.7855263664494</v>
      </c>
      <c r="CE94" s="7">
        <f t="shared" si="31"/>
        <v>1.8074748265108955</v>
      </c>
      <c r="CF94" s="7">
        <f t="shared" si="32"/>
        <v>2.4686136619445999E-2</v>
      </c>
      <c r="CG94" s="7">
        <v>13.199448787499545</v>
      </c>
      <c r="CH94" s="7">
        <f t="shared" si="33"/>
        <v>0.17315078032052647</v>
      </c>
      <c r="CI94" s="7">
        <f t="shared" si="34"/>
        <v>2.3648593917113851E-3</v>
      </c>
      <c r="CJ94" s="7">
        <v>66.87166033046374</v>
      </c>
      <c r="CK94" s="7">
        <f t="shared" si="35"/>
        <v>0.87722452308119847</v>
      </c>
      <c r="CL94" s="7">
        <f t="shared" si="36"/>
        <v>1.1980960456591059E-2</v>
      </c>
      <c r="CM94" s="7">
        <v>76.230951792798777</v>
      </c>
      <c r="CN94" s="14">
        <v>73.218213703277257</v>
      </c>
      <c r="CO94" s="14">
        <f t="shared" si="37"/>
        <v>1.0411473858366838</v>
      </c>
      <c r="DF94" s="7"/>
      <c r="DG94" s="7"/>
      <c r="DH94" s="7"/>
      <c r="DI94" s="7"/>
      <c r="DJ94" s="7"/>
      <c r="DK94" s="7"/>
      <c r="DL94" s="7"/>
      <c r="DM94" s="7"/>
      <c r="DN94" s="7"/>
    </row>
    <row r="95" spans="1:118">
      <c r="A95" s="5">
        <v>94</v>
      </c>
      <c r="B95" s="6">
        <v>39203</v>
      </c>
      <c r="C95" s="7">
        <v>0.6167883788596118</v>
      </c>
      <c r="D95" s="7">
        <v>-3.7755950225194401</v>
      </c>
      <c r="E95" s="7">
        <v>0.44413980050850288</v>
      </c>
      <c r="F95" s="7">
        <v>0.30142606315681775</v>
      </c>
      <c r="G95" s="7">
        <v>0.32665449957895998</v>
      </c>
      <c r="H95" s="7">
        <v>0.24978737491856418</v>
      </c>
      <c r="I95" s="7">
        <v>0.47614380527485345</v>
      </c>
      <c r="J95" s="7">
        <v>0</v>
      </c>
      <c r="K95" s="7">
        <v>0.39070616340179942</v>
      </c>
      <c r="L95" s="7">
        <v>0.28263377580270976</v>
      </c>
      <c r="M95" s="7">
        <v>0.28000000000000003</v>
      </c>
      <c r="N95" s="8">
        <v>1.9812136363636363</v>
      </c>
      <c r="O95" s="15">
        <v>-2.4818121186317099E-2</v>
      </c>
      <c r="P95" s="15">
        <v>0</v>
      </c>
      <c r="Q95" s="8">
        <v>2.0316349999999996</v>
      </c>
      <c r="R95" s="15">
        <v>-2.7123923373115311E-2</v>
      </c>
      <c r="S95" s="15">
        <v>0</v>
      </c>
      <c r="T95" s="8">
        <v>2.09585</v>
      </c>
      <c r="U95" s="15">
        <v>-1.975011533302018E-2</v>
      </c>
      <c r="V95" s="15">
        <v>0</v>
      </c>
      <c r="W95" s="8">
        <v>2.1495199999999999</v>
      </c>
      <c r="X95" s="15">
        <v>-3.6987253765934369E-3</v>
      </c>
      <c r="Y95" s="15">
        <v>0</v>
      </c>
      <c r="Z95" s="16">
        <v>0.58474271320618776</v>
      </c>
      <c r="AA95" s="16">
        <v>1.6683350016677423E-2</v>
      </c>
      <c r="AB95" s="16">
        <v>0.27171451861245366</v>
      </c>
      <c r="AC95" s="16">
        <v>-6.6733400066731896E-2</v>
      </c>
      <c r="AD95" s="15"/>
      <c r="AE95" s="15"/>
      <c r="AF95" s="15"/>
      <c r="AG95" s="15"/>
      <c r="AH95" s="24">
        <v>1118.0999999999999</v>
      </c>
      <c r="AI95" s="16">
        <v>0.58474271320618776</v>
      </c>
      <c r="AJ95" s="29">
        <v>599.5</v>
      </c>
      <c r="AK95" s="16">
        <v>1.6683350016677423E-2</v>
      </c>
      <c r="AL95" s="9">
        <v>65.395681569353741</v>
      </c>
      <c r="AM95" s="18">
        <v>-2.1380105358381803E-2</v>
      </c>
      <c r="AN95" s="15">
        <v>0</v>
      </c>
      <c r="AO95" s="9">
        <v>66.824394156939135</v>
      </c>
      <c r="AP95" s="15">
        <v>-2.2373503502961009E-2</v>
      </c>
      <c r="AQ95" s="15">
        <v>0</v>
      </c>
      <c r="AR95" s="9">
        <v>68.537013754389704</v>
      </c>
      <c r="AS95" s="15">
        <v>-2.1513851505903188E-2</v>
      </c>
      <c r="AT95" s="15">
        <v>0</v>
      </c>
      <c r="AU95" s="9">
        <v>70.656775617171547</v>
      </c>
      <c r="AV95" s="15">
        <v>-8.4919971021442438E-3</v>
      </c>
      <c r="AW95" s="15">
        <v>0</v>
      </c>
      <c r="AX95" s="16">
        <v>0.31379737308505629</v>
      </c>
      <c r="AY95" s="16">
        <v>-0.2521386762719513</v>
      </c>
      <c r="AZ95" s="16">
        <v>-4.3187085236706668E-2</v>
      </c>
      <c r="BA95" s="16">
        <v>-0.38094811262618933</v>
      </c>
      <c r="BD95" s="15"/>
      <c r="BH95" s="25">
        <v>1652.73</v>
      </c>
      <c r="BI95" s="16">
        <v>0.31379737308505629</v>
      </c>
      <c r="BJ95" s="24">
        <v>886.16</v>
      </c>
      <c r="BK95" s="16">
        <v>-0.2521386762719513</v>
      </c>
      <c r="BL95" s="7">
        <v>75.968181518958744</v>
      </c>
      <c r="BM95" s="7">
        <f t="shared" si="19"/>
        <v>0.99008382657773297</v>
      </c>
      <c r="BN95" s="7">
        <f t="shared" si="20"/>
        <v>1.3433385453426655E-2</v>
      </c>
      <c r="BO95" s="7">
        <v>143.02896255176236</v>
      </c>
      <c r="BP95" s="7">
        <f t="shared" si="21"/>
        <v>1.8640786145361603</v>
      </c>
      <c r="BQ95" s="7">
        <f t="shared" si="22"/>
        <v>2.5291683261920016E-2</v>
      </c>
      <c r="BR95" s="7">
        <v>61.186612372680436</v>
      </c>
      <c r="BS95" s="7">
        <f t="shared" si="23"/>
        <v>0.7974374810874405</v>
      </c>
      <c r="BT95" s="7">
        <f t="shared" si="24"/>
        <v>1.0819573828899608E-2</v>
      </c>
      <c r="BU95" s="7">
        <v>72.552852874512027</v>
      </c>
      <c r="BV95" s="7">
        <f t="shared" si="25"/>
        <v>0.94557227469241556</v>
      </c>
      <c r="BW95" s="7">
        <f t="shared" si="26"/>
        <v>1.2829455950131487E-2</v>
      </c>
      <c r="BX95" s="7">
        <v>71.095792458401689</v>
      </c>
      <c r="BY95" s="7">
        <f t="shared" si="27"/>
        <v>0.92658258817507477</v>
      </c>
      <c r="BZ95" s="7">
        <f t="shared" si="28"/>
        <v>1.2571805262604426E-2</v>
      </c>
      <c r="CA95" s="7">
        <v>79.454263627753235</v>
      </c>
      <c r="CB95" s="7">
        <f t="shared" si="29"/>
        <v>1.0355174995316927</v>
      </c>
      <c r="CC95" s="7">
        <f t="shared" si="30"/>
        <v>1.4049826228411428E-2</v>
      </c>
      <c r="CD95" s="7">
        <v>138.91772742008345</v>
      </c>
      <c r="CE95" s="7">
        <f t="shared" si="31"/>
        <v>1.8104974002732175</v>
      </c>
      <c r="CF95" s="7">
        <f t="shared" si="32"/>
        <v>2.4564697238176256E-2</v>
      </c>
      <c r="CG95" s="7">
        <v>13.199448787499545</v>
      </c>
      <c r="CH95" s="7">
        <f t="shared" si="33"/>
        <v>0.17202676835147035</v>
      </c>
      <c r="CI95" s="7">
        <f t="shared" si="34"/>
        <v>2.334046699419755E-3</v>
      </c>
      <c r="CJ95" s="7">
        <v>67.523638192345786</v>
      </c>
      <c r="CK95" s="7">
        <f t="shared" si="35"/>
        <v>0.88002714753997191</v>
      </c>
      <c r="CL95" s="7">
        <f t="shared" si="36"/>
        <v>1.1940144425191122E-2</v>
      </c>
      <c r="CM95" s="7">
        <v>76.729039985983817</v>
      </c>
      <c r="CN95" s="14">
        <v>73.703224701646405</v>
      </c>
      <c r="CO95" s="14">
        <f t="shared" si="37"/>
        <v>1.041054042025787</v>
      </c>
      <c r="DF95" s="7"/>
      <c r="DG95" s="7"/>
      <c r="DH95" s="7"/>
      <c r="DI95" s="7"/>
      <c r="DJ95" s="7"/>
      <c r="DK95" s="7"/>
      <c r="DL95" s="7"/>
      <c r="DM95" s="7"/>
      <c r="DN95" s="7"/>
    </row>
    <row r="96" spans="1:118">
      <c r="A96" s="5">
        <v>95</v>
      </c>
      <c r="B96" s="6">
        <v>39234</v>
      </c>
      <c r="C96" s="7">
        <v>1.6952609847304068</v>
      </c>
      <c r="D96" s="7">
        <v>-1.0099375665473032</v>
      </c>
      <c r="E96" s="7">
        <v>0.39461171949450868</v>
      </c>
      <c r="F96" s="7">
        <v>-0.17363094649066602</v>
      </c>
      <c r="G96" s="7">
        <v>0.34434140861645535</v>
      </c>
      <c r="H96" s="7">
        <v>0.31827641095216741</v>
      </c>
      <c r="I96" s="7">
        <v>-0.83218944221542523</v>
      </c>
      <c r="J96" s="7">
        <v>9.9999999999988987E-3</v>
      </c>
      <c r="K96" s="7">
        <v>0.41606539379472895</v>
      </c>
      <c r="L96" s="7">
        <v>0.28086212775915165</v>
      </c>
      <c r="M96" s="7">
        <v>0.28000000000000003</v>
      </c>
      <c r="N96" s="8">
        <v>1.93147</v>
      </c>
      <c r="O96" s="15">
        <v>-2.5107658987718717E-2</v>
      </c>
      <c r="P96" s="15">
        <v>0</v>
      </c>
      <c r="Q96" s="8">
        <v>1.9812136363636363</v>
      </c>
      <c r="R96" s="15">
        <v>-2.4818121186317099E-2</v>
      </c>
      <c r="S96" s="15">
        <v>0</v>
      </c>
      <c r="T96" s="8">
        <v>2.0882772727272725</v>
      </c>
      <c r="U96" s="15">
        <v>-3.6132009794248576E-3</v>
      </c>
      <c r="V96" s="15">
        <v>0</v>
      </c>
      <c r="W96" s="8">
        <v>2.1380772727272728</v>
      </c>
      <c r="X96" s="15">
        <v>-5.323387208645225E-3</v>
      </c>
      <c r="Y96" s="15">
        <v>0</v>
      </c>
      <c r="Z96" s="16">
        <v>-0.11626867006528929</v>
      </c>
      <c r="AA96" s="16">
        <v>5.0041701417846696E-2</v>
      </c>
      <c r="AB96" s="16">
        <v>0.40646734712310728</v>
      </c>
      <c r="AC96" s="16">
        <v>6.6777963272124374E-2</v>
      </c>
      <c r="AD96" s="15"/>
      <c r="AE96" s="15"/>
      <c r="AF96" s="15"/>
      <c r="AG96" s="15"/>
      <c r="AH96" s="24">
        <v>1116.8</v>
      </c>
      <c r="AI96" s="16">
        <v>-0.11626867006528929</v>
      </c>
      <c r="AJ96" s="29">
        <v>599.79999999999995</v>
      </c>
      <c r="AK96" s="16">
        <v>5.0041701417846696E-2</v>
      </c>
      <c r="AL96" s="9">
        <v>63.931939570634015</v>
      </c>
      <c r="AM96" s="18">
        <v>-2.2382854090562551E-2</v>
      </c>
      <c r="AN96" s="15">
        <v>0</v>
      </c>
      <c r="AO96" s="9">
        <v>65.395681569353741</v>
      </c>
      <c r="AP96" s="15">
        <v>-2.1380105358381803E-2</v>
      </c>
      <c r="AQ96" s="15">
        <v>0</v>
      </c>
      <c r="AR96" s="9">
        <v>68.353706038430332</v>
      </c>
      <c r="AS96" s="15">
        <v>-2.6745798498935634E-3</v>
      </c>
      <c r="AT96" s="15">
        <v>0</v>
      </c>
      <c r="AU96" s="9">
        <v>70.043928429512334</v>
      </c>
      <c r="AV96" s="15">
        <v>-8.6735798839691729E-3</v>
      </c>
      <c r="AW96" s="15">
        <v>0</v>
      </c>
      <c r="AX96" s="16">
        <v>-0.50340951032533665</v>
      </c>
      <c r="AY96" s="16">
        <v>-0.33853931569919338</v>
      </c>
      <c r="AZ96" s="16">
        <v>0.25923446723057353</v>
      </c>
      <c r="BA96" s="16">
        <v>-7.9855136034912011E-2</v>
      </c>
      <c r="BD96" s="15"/>
      <c r="BH96" s="25">
        <v>1644.41</v>
      </c>
      <c r="BI96" s="16">
        <v>-0.50340951032533665</v>
      </c>
      <c r="BJ96" s="24">
        <v>883.16</v>
      </c>
      <c r="BK96" s="16">
        <v>-0.33853931569919338</v>
      </c>
      <c r="BL96" s="7">
        <v>78.951301445789241</v>
      </c>
      <c r="BM96" s="7">
        <f t="shared" si="19"/>
        <v>1.0223488179743483</v>
      </c>
      <c r="BN96" s="7">
        <f t="shared" si="20"/>
        <v>1.3780218580032014E-2</v>
      </c>
      <c r="BO96" s="7">
        <v>140.57452176136192</v>
      </c>
      <c r="BP96" s="7">
        <f t="shared" si="21"/>
        <v>1.8203144663640318</v>
      </c>
      <c r="BQ96" s="7">
        <f t="shared" si="22"/>
        <v>2.4535981056438293E-2</v>
      </c>
      <c r="BR96" s="7">
        <v>61.822673635359223</v>
      </c>
      <c r="BS96" s="7">
        <f t="shared" si="23"/>
        <v>0.80054839068766637</v>
      </c>
      <c r="BT96" s="7">
        <f t="shared" si="24"/>
        <v>1.0790575206441628E-2</v>
      </c>
      <c r="BU96" s="7">
        <v>72.253247722869361</v>
      </c>
      <c r="BV96" s="7">
        <f t="shared" si="25"/>
        <v>0.93561500635937789</v>
      </c>
      <c r="BW96" s="7">
        <f t="shared" si="26"/>
        <v>1.2611135326527826E-2</v>
      </c>
      <c r="BX96" s="7">
        <v>71.684946120236432</v>
      </c>
      <c r="BY96" s="7">
        <f t="shared" si="27"/>
        <v>0.92825600833065458</v>
      </c>
      <c r="BZ96" s="7">
        <f t="shared" si="28"/>
        <v>1.2511943544248701E-2</v>
      </c>
      <c r="CA96" s="7">
        <v>80.025424217328279</v>
      </c>
      <c r="CB96" s="7">
        <f t="shared" si="29"/>
        <v>1.036257748235571</v>
      </c>
      <c r="CC96" s="7">
        <f t="shared" si="30"/>
        <v>1.3967696763450698E-2</v>
      </c>
      <c r="CD96" s="7">
        <v>136.92947931691251</v>
      </c>
      <c r="CE96" s="7">
        <f t="shared" si="31"/>
        <v>1.7731144232196141</v>
      </c>
      <c r="CF96" s="7">
        <f t="shared" si="32"/>
        <v>2.3899772650773234E-2</v>
      </c>
      <c r="CG96" s="7">
        <v>13.210768732378298</v>
      </c>
      <c r="CH96" s="7">
        <f t="shared" si="33"/>
        <v>0.17106765247376118</v>
      </c>
      <c r="CI96" s="7">
        <f t="shared" si="34"/>
        <v>2.3058173508061232E-3</v>
      </c>
      <c r="CJ96" s="7">
        <v>68.220646077290013</v>
      </c>
      <c r="CK96" s="7">
        <f t="shared" si="35"/>
        <v>0.88339641780893752</v>
      </c>
      <c r="CL96" s="7">
        <f t="shared" si="36"/>
        <v>1.1907282051095291E-2</v>
      </c>
      <c r="CM96" s="7">
        <v>77.225404928056761</v>
      </c>
      <c r="CN96" s="14">
        <v>74.189593730810998</v>
      </c>
      <c r="CO96" s="14">
        <f t="shared" si="37"/>
        <v>1.0409196363611435</v>
      </c>
      <c r="DF96" s="7"/>
      <c r="DG96" s="7"/>
      <c r="DH96" s="7"/>
      <c r="DI96" s="7"/>
      <c r="DJ96" s="7"/>
      <c r="DK96" s="7"/>
      <c r="DL96" s="7"/>
      <c r="DM96" s="7"/>
      <c r="DN96" s="7"/>
    </row>
    <row r="97" spans="1:118">
      <c r="A97" s="5">
        <v>96</v>
      </c>
      <c r="B97" s="6">
        <v>39264</v>
      </c>
      <c r="C97" s="7">
        <v>2.6350774955618439</v>
      </c>
      <c r="D97" s="7">
        <v>-2.1274609087789775</v>
      </c>
      <c r="E97" s="7">
        <v>-0.16733787357529062</v>
      </c>
      <c r="F97" s="7">
        <v>7.6489976919758007E-2</v>
      </c>
      <c r="G97" s="7">
        <v>0.16207288431890898</v>
      </c>
      <c r="H97" s="7">
        <v>0.56793207668073276</v>
      </c>
      <c r="I97" s="7">
        <v>-2.2573570405727938</v>
      </c>
      <c r="J97" s="7">
        <v>0</v>
      </c>
      <c r="K97" s="7">
        <v>0.47538014204679957</v>
      </c>
      <c r="L97" s="7">
        <v>0.23469305999999079</v>
      </c>
      <c r="M97" s="7">
        <v>0.24</v>
      </c>
      <c r="N97" s="8">
        <v>1.8824181818181822</v>
      </c>
      <c r="O97" s="15">
        <v>-2.539610668652259E-2</v>
      </c>
      <c r="P97" s="15">
        <v>0</v>
      </c>
      <c r="Q97" s="8">
        <v>1.93147</v>
      </c>
      <c r="R97" s="15">
        <v>-2.5107658987718717E-2</v>
      </c>
      <c r="S97" s="15">
        <v>0</v>
      </c>
      <c r="T97" s="8">
        <v>2.0316349999999996</v>
      </c>
      <c r="U97" s="15">
        <v>-2.7123923373115311E-2</v>
      </c>
      <c r="V97" s="15">
        <v>0</v>
      </c>
      <c r="W97" s="8">
        <v>2.09585</v>
      </c>
      <c r="X97" s="15">
        <v>-1.975011533302018E-2</v>
      </c>
      <c r="Y97" s="15">
        <v>0</v>
      </c>
      <c r="Z97" s="16">
        <v>-0.96704871060171449</v>
      </c>
      <c r="AA97" s="16">
        <v>-5.0016672224062475E-2</v>
      </c>
      <c r="AB97" s="16">
        <v>0.58474271320618776</v>
      </c>
      <c r="AC97" s="16">
        <v>1.6683350016677423E-2</v>
      </c>
      <c r="AD97" s="15"/>
      <c r="AE97" s="15"/>
      <c r="AF97" s="15"/>
      <c r="AG97" s="15"/>
      <c r="AH97" s="24">
        <v>1106</v>
      </c>
      <c r="AI97" s="16">
        <v>-0.96704871060171449</v>
      </c>
      <c r="AJ97" s="29">
        <v>599.5</v>
      </c>
      <c r="AK97" s="16">
        <v>-5.0016672224062475E-2</v>
      </c>
      <c r="AL97" s="9">
        <v>62.209655029136592</v>
      </c>
      <c r="AM97" s="18">
        <v>-2.693934445074337E-2</v>
      </c>
      <c r="AN97" s="15">
        <v>0</v>
      </c>
      <c r="AO97" s="9">
        <v>63.931939570634015</v>
      </c>
      <c r="AP97" s="15">
        <v>-2.2382854090562551E-2</v>
      </c>
      <c r="AQ97" s="15">
        <v>0</v>
      </c>
      <c r="AR97" s="9">
        <v>66.824394156939135</v>
      </c>
      <c r="AS97" s="15">
        <v>-2.2373503502961009E-2</v>
      </c>
      <c r="AT97" s="15">
        <v>0</v>
      </c>
      <c r="AU97" s="9">
        <v>68.537013754389704</v>
      </c>
      <c r="AV97" s="15">
        <v>-2.1513851505903188E-2</v>
      </c>
      <c r="AW97" s="15">
        <v>0</v>
      </c>
      <c r="AX97" s="16">
        <v>-1.1913087368721986</v>
      </c>
      <c r="AY97" s="16">
        <v>-0.27628062865164837</v>
      </c>
      <c r="AZ97" s="16">
        <v>0.31379737308505629</v>
      </c>
      <c r="BA97" s="16">
        <v>-0.2521386762719513</v>
      </c>
      <c r="BD97" s="15"/>
      <c r="BH97" s="25">
        <v>1624.82</v>
      </c>
      <c r="BI97" s="16">
        <v>-1.1913087368721986</v>
      </c>
      <c r="BJ97" s="24">
        <v>880.72</v>
      </c>
      <c r="BK97" s="16">
        <v>-0.27628062865164837</v>
      </c>
      <c r="BL97" s="7">
        <v>83.666806918202298</v>
      </c>
      <c r="BM97" s="7">
        <f t="shared" si="19"/>
        <v>1.077606417064279</v>
      </c>
      <c r="BN97" s="7">
        <f t="shared" si="20"/>
        <v>1.4443645323711028E-2</v>
      </c>
      <c r="BO97" s="7">
        <v>135.45639285440697</v>
      </c>
      <c r="BP97" s="7">
        <f t="shared" si="21"/>
        <v>1.7446426312766623</v>
      </c>
      <c r="BQ97" s="7">
        <f t="shared" si="22"/>
        <v>2.3384232855104603E-2</v>
      </c>
      <c r="BR97" s="7">
        <v>61.551883014335139</v>
      </c>
      <c r="BS97" s="7">
        <f t="shared" si="23"/>
        <v>0.79277202706545591</v>
      </c>
      <c r="BT97" s="7">
        <f t="shared" si="24"/>
        <v>1.0625881398040955E-2</v>
      </c>
      <c r="BU97" s="7">
        <v>72.385004192296122</v>
      </c>
      <c r="BV97" s="7">
        <f t="shared" si="25"/>
        <v>0.93229977203627501</v>
      </c>
      <c r="BW97" s="7">
        <f t="shared" si="26"/>
        <v>1.2496034757619087E-2</v>
      </c>
      <c r="BX97" s="7">
        <v>71.96320086435486</v>
      </c>
      <c r="BY97" s="7">
        <f t="shared" si="27"/>
        <v>0.92686705636716915</v>
      </c>
      <c r="BZ97" s="7">
        <f t="shared" si="28"/>
        <v>1.2423217616753406E-2</v>
      </c>
      <c r="CA97" s="7">
        <v>81.047846347639037</v>
      </c>
      <c r="CB97" s="7">
        <f t="shared" si="29"/>
        <v>1.0438748953195032</v>
      </c>
      <c r="CC97" s="7">
        <f t="shared" si="30"/>
        <v>1.3991526508719297E-2</v>
      </c>
      <c r="CD97" s="7">
        <v>131.58113503435973</v>
      </c>
      <c r="CE97" s="7">
        <f t="shared" si="31"/>
        <v>1.6947303321405884</v>
      </c>
      <c r="CF97" s="7">
        <f t="shared" si="32"/>
        <v>2.2715235775469158E-2</v>
      </c>
      <c r="CG97" s="7">
        <v>13.210768732378298</v>
      </c>
      <c r="CH97" s="7">
        <f t="shared" si="33"/>
        <v>0.17015121868199135</v>
      </c>
      <c r="CI97" s="7">
        <f t="shared" si="34"/>
        <v>2.2806136035595651E-3</v>
      </c>
      <c r="CJ97" s="7">
        <v>69.020333623564284</v>
      </c>
      <c r="CK97" s="7">
        <f t="shared" si="35"/>
        <v>0.88896370209736197</v>
      </c>
      <c r="CL97" s="7">
        <f t="shared" si="36"/>
        <v>1.1915181846937265E-2</v>
      </c>
      <c r="CM97" s="7">
        <v>77.641340653979782</v>
      </c>
      <c r="CN97" s="14">
        <v>74.607648755764927</v>
      </c>
      <c r="CO97" s="14">
        <f t="shared" si="37"/>
        <v>1.0406619421575116</v>
      </c>
      <c r="DF97" s="7"/>
      <c r="DG97" s="7"/>
      <c r="DH97" s="7"/>
      <c r="DI97" s="7"/>
      <c r="DJ97" s="7"/>
      <c r="DK97" s="7"/>
      <c r="DL97" s="7"/>
      <c r="DM97" s="7"/>
      <c r="DN97" s="7"/>
    </row>
    <row r="98" spans="1:118">
      <c r="A98" s="5">
        <v>97</v>
      </c>
      <c r="B98" s="6">
        <v>39295</v>
      </c>
      <c r="C98" s="7">
        <v>1.9673875886909054</v>
      </c>
      <c r="D98" s="7">
        <v>0.23776533788533172</v>
      </c>
      <c r="E98" s="7">
        <v>5.3201917578626912E-2</v>
      </c>
      <c r="F98" s="7">
        <v>0.15622291383501352</v>
      </c>
      <c r="G98" s="7">
        <v>0.55042136985097301</v>
      </c>
      <c r="H98" s="7">
        <v>0.44256409710621281</v>
      </c>
      <c r="I98" s="7">
        <v>-0.46892713178295908</v>
      </c>
      <c r="J98" s="7">
        <v>0</v>
      </c>
      <c r="K98" s="7">
        <v>9.9524964336650257E-2</v>
      </c>
      <c r="L98" s="7">
        <v>0.47441812767257119</v>
      </c>
      <c r="M98" s="7">
        <v>0.47</v>
      </c>
      <c r="N98" s="8">
        <v>1.9656130434782608</v>
      </c>
      <c r="O98" s="15">
        <v>4.419573847279934E-2</v>
      </c>
      <c r="P98" s="15">
        <v>1</v>
      </c>
      <c r="Q98" s="8">
        <v>1.8824181818181822</v>
      </c>
      <c r="R98" s="15">
        <v>-2.539610668652259E-2</v>
      </c>
      <c r="S98" s="15">
        <v>0</v>
      </c>
      <c r="T98" s="8">
        <v>1.9812136363636363</v>
      </c>
      <c r="U98" s="15">
        <v>-2.4818121186317099E-2</v>
      </c>
      <c r="V98" s="15">
        <v>0</v>
      </c>
      <c r="W98" s="8">
        <v>2.0882772727272725</v>
      </c>
      <c r="X98" s="15">
        <v>-3.6132009794248576E-3</v>
      </c>
      <c r="Y98" s="15">
        <v>0</v>
      </c>
      <c r="Z98" s="16">
        <v>0.10849909584087492</v>
      </c>
      <c r="AA98" s="16">
        <v>6.6722268557128928E-2</v>
      </c>
      <c r="AB98" s="16">
        <v>-0.11626867006528929</v>
      </c>
      <c r="AC98" s="16">
        <v>5.0041701417846696E-2</v>
      </c>
      <c r="AD98" s="15"/>
      <c r="AE98" s="15"/>
      <c r="AF98" s="15"/>
      <c r="AG98" s="15"/>
      <c r="AH98" s="24">
        <v>1107.2</v>
      </c>
      <c r="AI98" s="16">
        <v>0.10849909584087492</v>
      </c>
      <c r="AJ98" s="29">
        <v>599.9</v>
      </c>
      <c r="AK98" s="16">
        <v>6.6722268557128928E-2</v>
      </c>
      <c r="AL98" s="9">
        <v>64.684486203672336</v>
      </c>
      <c r="AM98" s="18">
        <v>3.9782107349359767E-2</v>
      </c>
      <c r="AN98" s="15">
        <v>1</v>
      </c>
      <c r="AO98" s="9">
        <v>62.209655029136592</v>
      </c>
      <c r="AP98" s="15">
        <v>-2.693934445074337E-2</v>
      </c>
      <c r="AQ98" s="15">
        <v>0</v>
      </c>
      <c r="AR98" s="9">
        <v>65.395681569353741</v>
      </c>
      <c r="AS98" s="15">
        <v>-2.1380105358381803E-2</v>
      </c>
      <c r="AT98" s="15">
        <v>0</v>
      </c>
      <c r="AU98" s="9">
        <v>68.353706038430332</v>
      </c>
      <c r="AV98" s="15">
        <v>-2.6745798498935634E-3</v>
      </c>
      <c r="AW98" s="15">
        <v>0</v>
      </c>
      <c r="AX98" s="16">
        <v>-0.46158959146244127</v>
      </c>
      <c r="AY98" s="16">
        <v>-0.50299754746117031</v>
      </c>
      <c r="AZ98" s="16">
        <v>-0.50340951032533665</v>
      </c>
      <c r="BA98" s="16">
        <v>-0.33853931569919338</v>
      </c>
      <c r="BD98" s="15"/>
      <c r="BH98" s="25">
        <v>1617.32</v>
      </c>
      <c r="BI98" s="16">
        <v>-0.46158959146244127</v>
      </c>
      <c r="BJ98" s="24">
        <v>876.29</v>
      </c>
      <c r="BK98" s="16">
        <v>-0.50299754746117031</v>
      </c>
      <c r="BL98" s="7">
        <v>87.280244882055896</v>
      </c>
      <c r="BM98" s="7">
        <f t="shared" si="19"/>
        <v>1.1120754538482904</v>
      </c>
      <c r="BN98" s="7">
        <f t="shared" si="20"/>
        <v>1.4743476712075654E-2</v>
      </c>
      <c r="BO98" s="7">
        <v>136.01622654244986</v>
      </c>
      <c r="BP98" s="7">
        <f t="shared" si="21"/>
        <v>1.7330417331817627</v>
      </c>
      <c r="BQ98" s="7">
        <f t="shared" si="22"/>
        <v>2.2976013314386336E-2</v>
      </c>
      <c r="BR98" s="7">
        <v>61.63783171398314</v>
      </c>
      <c r="BS98" s="7">
        <f t="shared" si="23"/>
        <v>0.78535434645239899</v>
      </c>
      <c r="BT98" s="7">
        <f t="shared" si="24"/>
        <v>1.0411931562359552E-2</v>
      </c>
      <c r="BU98" s="7">
        <v>72.654309068859945</v>
      </c>
      <c r="BV98" s="7">
        <f t="shared" si="25"/>
        <v>0.92572006232303328</v>
      </c>
      <c r="BW98" s="7">
        <f t="shared" si="26"/>
        <v>1.2272847254681672E-2</v>
      </c>
      <c r="BX98" s="7">
        <v>72.909723070192015</v>
      </c>
      <c r="BY98" s="7">
        <f t="shared" si="27"/>
        <v>0.92897440288812227</v>
      </c>
      <c r="BZ98" s="7">
        <f t="shared" si="28"/>
        <v>1.2315992073829076E-2</v>
      </c>
      <c r="CA98" s="7">
        <v>81.849099114157724</v>
      </c>
      <c r="CB98" s="7">
        <f t="shared" si="29"/>
        <v>1.0428748701089416</v>
      </c>
      <c r="CC98" s="7">
        <f t="shared" si="30"/>
        <v>1.3826041486531764E-2</v>
      </c>
      <c r="CD98" s="7">
        <v>130.4951882600927</v>
      </c>
      <c r="CE98" s="7">
        <f t="shared" si="31"/>
        <v>1.6626957899289339</v>
      </c>
      <c r="CF98" s="7">
        <f t="shared" si="32"/>
        <v>2.2043393344627911E-2</v>
      </c>
      <c r="CG98" s="7">
        <v>13.210768732378298</v>
      </c>
      <c r="CH98" s="7">
        <f t="shared" si="33"/>
        <v>0.1683241339846977</v>
      </c>
      <c r="CI98" s="7">
        <f t="shared" si="34"/>
        <v>2.2315778492331012E-3</v>
      </c>
      <c r="CJ98" s="7">
        <v>69.188551050324818</v>
      </c>
      <c r="CK98" s="7">
        <f t="shared" si="35"/>
        <v>0.8815613362951783</v>
      </c>
      <c r="CL98" s="7">
        <f t="shared" si="36"/>
        <v>1.1687407528830636E-2</v>
      </c>
      <c r="CM98" s="7">
        <v>78.484103376282846</v>
      </c>
      <c r="CN98" s="14">
        <v>75.428304704917011</v>
      </c>
      <c r="CO98" s="14">
        <f t="shared" si="37"/>
        <v>1.0405126256425943</v>
      </c>
      <c r="DF98" s="7"/>
      <c r="DG98" s="7"/>
      <c r="DH98" s="7"/>
      <c r="DI98" s="7"/>
      <c r="DJ98" s="7"/>
      <c r="DK98" s="7"/>
      <c r="DL98" s="7"/>
      <c r="DM98" s="7"/>
      <c r="DN98" s="7"/>
    </row>
    <row r="99" spans="1:118">
      <c r="A99" s="5">
        <v>98</v>
      </c>
      <c r="B99" s="6">
        <v>39326</v>
      </c>
      <c r="C99" s="7">
        <v>0.379651990270502</v>
      </c>
      <c r="D99" s="7">
        <v>0.43490965826160632</v>
      </c>
      <c r="E99" s="7">
        <v>0.37446557108808953</v>
      </c>
      <c r="F99" s="7">
        <v>-0.28198893708291095</v>
      </c>
      <c r="G99" s="7">
        <v>0.35836969776563699</v>
      </c>
      <c r="H99" s="7">
        <v>0.29307189472902451</v>
      </c>
      <c r="I99" s="7">
        <v>-7.2274157673601902E-2</v>
      </c>
      <c r="J99" s="7">
        <v>0</v>
      </c>
      <c r="K99" s="7">
        <v>0.24487423034698086</v>
      </c>
      <c r="L99" s="7">
        <v>0.18037970924058566</v>
      </c>
      <c r="M99" s="7">
        <v>0.18</v>
      </c>
      <c r="N99" s="8">
        <v>1.8991789473684211</v>
      </c>
      <c r="O99" s="15">
        <v>-3.3798155913882688E-2</v>
      </c>
      <c r="P99" s="15">
        <v>0</v>
      </c>
      <c r="Q99" s="8">
        <v>1.9656130434782608</v>
      </c>
      <c r="R99" s="15">
        <v>4.419573847279934E-2</v>
      </c>
      <c r="S99" s="15">
        <v>1</v>
      </c>
      <c r="T99" s="8">
        <v>1.93147</v>
      </c>
      <c r="U99" s="15">
        <v>-2.5107658987718717E-2</v>
      </c>
      <c r="V99" s="15">
        <v>0</v>
      </c>
      <c r="W99" s="8">
        <v>2.0316349999999996</v>
      </c>
      <c r="X99" s="15">
        <v>-2.7123923373115311E-2</v>
      </c>
      <c r="Y99" s="15">
        <v>0</v>
      </c>
      <c r="Z99" s="16">
        <v>0.4967485549132844</v>
      </c>
      <c r="AA99" s="16">
        <v>0</v>
      </c>
      <c r="AB99" s="16">
        <v>-0.96704871060171449</v>
      </c>
      <c r="AC99" s="16">
        <v>-5.0016672224062475E-2</v>
      </c>
      <c r="AD99" s="15"/>
      <c r="AE99" s="15"/>
      <c r="AF99" s="15"/>
      <c r="AG99" s="15"/>
      <c r="AH99" s="24">
        <v>1112.7</v>
      </c>
      <c r="AI99" s="16">
        <v>0.4967485549132844</v>
      </c>
      <c r="AJ99" s="29">
        <v>599.9</v>
      </c>
      <c r="AK99" s="16">
        <v>0</v>
      </c>
      <c r="AL99" s="9">
        <v>61.983705731523756</v>
      </c>
      <c r="AM99" s="18">
        <v>-4.1753140987231846E-2</v>
      </c>
      <c r="AN99" s="15">
        <v>0</v>
      </c>
      <c r="AO99" s="9">
        <v>64.684486203672336</v>
      </c>
      <c r="AP99" s="15">
        <v>3.9782107349359767E-2</v>
      </c>
      <c r="AQ99" s="15">
        <v>1</v>
      </c>
      <c r="AR99" s="9">
        <v>63.931939570634015</v>
      </c>
      <c r="AS99" s="15">
        <v>-2.2382854090562551E-2</v>
      </c>
      <c r="AT99" s="15">
        <v>0</v>
      </c>
      <c r="AU99" s="9">
        <v>66.824394156939135</v>
      </c>
      <c r="AV99" s="15">
        <v>-2.2373503502961009E-2</v>
      </c>
      <c r="AW99" s="15">
        <v>0</v>
      </c>
      <c r="AX99" s="16">
        <v>0.27205500457547771</v>
      </c>
      <c r="AY99" s="16">
        <v>-0.2236702461513751</v>
      </c>
      <c r="AZ99" s="16">
        <v>-1.1913087368721986</v>
      </c>
      <c r="BA99" s="16">
        <v>-0.27628062865164837</v>
      </c>
      <c r="BD99" s="15"/>
      <c r="BH99" s="25">
        <v>1621.72</v>
      </c>
      <c r="BI99" s="16">
        <v>0.27205500457547771</v>
      </c>
      <c r="BJ99" s="24">
        <v>874.33</v>
      </c>
      <c r="BK99" s="16">
        <v>-0.2236702461513751</v>
      </c>
      <c r="BL99" s="7">
        <v>87.991258059134097</v>
      </c>
      <c r="BM99" s="7">
        <f t="shared" si="19"/>
        <v>1.1165545701977984</v>
      </c>
      <c r="BN99" s="7">
        <f t="shared" si="20"/>
        <v>1.4741147219319016E-2</v>
      </c>
      <c r="BO99" s="7">
        <v>137.04268390674753</v>
      </c>
      <c r="BP99" s="7">
        <f t="shared" si="21"/>
        <v>1.7389867857715797</v>
      </c>
      <c r="BQ99" s="7">
        <f t="shared" si="22"/>
        <v>2.2958716847102278E-2</v>
      </c>
      <c r="BR99" s="7">
        <v>62.243109743605316</v>
      </c>
      <c r="BS99" s="7">
        <f t="shared" si="23"/>
        <v>0.78982651436623341</v>
      </c>
      <c r="BT99" s="7">
        <f t="shared" si="24"/>
        <v>1.0427568196628021E-2</v>
      </c>
      <c r="BU99" s="7">
        <v>72.167443017888814</v>
      </c>
      <c r="BV99" s="7">
        <f t="shared" si="25"/>
        <v>0.9157601572983568</v>
      </c>
      <c r="BW99" s="7">
        <f t="shared" si="26"/>
        <v>1.2090188564568229E-2</v>
      </c>
      <c r="BX99" s="7">
        <v>73.529379122166063</v>
      </c>
      <c r="BY99" s="7">
        <f t="shared" si="27"/>
        <v>0.93304228299004976</v>
      </c>
      <c r="BZ99" s="7">
        <f t="shared" si="28"/>
        <v>1.2318353282965192E-2</v>
      </c>
      <c r="CA99" s="7">
        <v>82.382047714479228</v>
      </c>
      <c r="CB99" s="7">
        <f t="shared" si="29"/>
        <v>1.0453771648092296</v>
      </c>
      <c r="CC99" s="7">
        <f t="shared" si="30"/>
        <v>1.3801438010716547E-2</v>
      </c>
      <c r="CD99" s="7">
        <v>130.32859980429953</v>
      </c>
      <c r="CE99" s="7">
        <f t="shared" si="31"/>
        <v>1.6537892166648553</v>
      </c>
      <c r="CF99" s="7">
        <f t="shared" si="32"/>
        <v>2.1833908492497767E-2</v>
      </c>
      <c r="CG99" s="7">
        <v>13.210768732378298</v>
      </c>
      <c r="CH99" s="7">
        <f t="shared" si="33"/>
        <v>0.16763647354661224</v>
      </c>
      <c r="CI99" s="7">
        <f t="shared" si="34"/>
        <v>2.2131958453587468E-3</v>
      </c>
      <c r="CJ99" s="7">
        <v>69.60285021254451</v>
      </c>
      <c r="CK99" s="7">
        <f t="shared" si="35"/>
        <v>0.883217062897102</v>
      </c>
      <c r="CL99" s="7">
        <f t="shared" si="36"/>
        <v>1.1660543155068799E-2</v>
      </c>
      <c r="CM99" s="7">
        <v>78.806052482993636</v>
      </c>
      <c r="CN99" s="14">
        <v>75.744075653385877</v>
      </c>
      <c r="CO99" s="14">
        <f t="shared" si="37"/>
        <v>1.0404252979945221</v>
      </c>
      <c r="DF99" s="7"/>
      <c r="DG99" s="7"/>
      <c r="DH99" s="7"/>
      <c r="DI99" s="7"/>
      <c r="DJ99" s="7"/>
      <c r="DK99" s="7"/>
      <c r="DL99" s="7"/>
      <c r="DM99" s="7"/>
      <c r="DN99" s="7"/>
    </row>
    <row r="100" spans="1:118">
      <c r="A100" s="5">
        <v>99</v>
      </c>
      <c r="B100" s="6">
        <v>39356</v>
      </c>
      <c r="C100" s="7">
        <v>-0.30826315185117359</v>
      </c>
      <c r="D100" s="7">
        <v>5.2114274242120118</v>
      </c>
      <c r="E100" s="7">
        <v>0.58323434727300949</v>
      </c>
      <c r="F100" s="7">
        <v>0.16410161787736577</v>
      </c>
      <c r="G100" s="7">
        <v>0.42885540213242201</v>
      </c>
      <c r="H100" s="7">
        <v>0.34717438002469514</v>
      </c>
      <c r="I100" s="7">
        <v>-0.94999686183830923</v>
      </c>
      <c r="J100" s="7">
        <v>0</v>
      </c>
      <c r="K100" s="7">
        <v>0.3391810550415153</v>
      </c>
      <c r="L100" s="7">
        <v>0.29779207116817918</v>
      </c>
      <c r="M100" s="7">
        <v>0.3</v>
      </c>
      <c r="N100" s="8">
        <v>1.800640909090909</v>
      </c>
      <c r="O100" s="15">
        <v>-5.1884546432051766E-2</v>
      </c>
      <c r="P100" s="15">
        <v>0</v>
      </c>
      <c r="Q100" s="8">
        <v>1.8991789473684211</v>
      </c>
      <c r="R100" s="15">
        <v>-3.3798155913882688E-2</v>
      </c>
      <c r="S100" s="15">
        <v>0</v>
      </c>
      <c r="T100" s="8">
        <v>1.8824181818181822</v>
      </c>
      <c r="U100" s="15">
        <v>-2.539610668652259E-2</v>
      </c>
      <c r="V100" s="15">
        <v>0</v>
      </c>
      <c r="W100" s="8">
        <v>1.9812136363636363</v>
      </c>
      <c r="X100" s="15">
        <v>-2.4818121186317099E-2</v>
      </c>
      <c r="Y100" s="15">
        <v>0</v>
      </c>
      <c r="Z100" s="16">
        <v>0.77289476049249295</v>
      </c>
      <c r="AA100" s="16">
        <v>3.333888981496913</v>
      </c>
      <c r="AB100" s="16">
        <v>0.10849909584087492</v>
      </c>
      <c r="AC100" s="16">
        <v>6.6722268557128928E-2</v>
      </c>
      <c r="AD100" s="15"/>
      <c r="AE100" s="15"/>
      <c r="AF100" s="15"/>
      <c r="AG100" s="15"/>
      <c r="AH100" s="24">
        <v>1121.3</v>
      </c>
      <c r="AI100" s="16">
        <v>0.77289476049249295</v>
      </c>
      <c r="AJ100" s="29">
        <v>619.9</v>
      </c>
      <c r="AK100" s="16">
        <v>3.333888981496913</v>
      </c>
      <c r="AL100" s="9">
        <v>58.653991430398868</v>
      </c>
      <c r="AM100" s="18">
        <v>-5.3719187354612431E-2</v>
      </c>
      <c r="AN100" s="15">
        <v>0</v>
      </c>
      <c r="AO100" s="9">
        <v>61.983705731523756</v>
      </c>
      <c r="AP100" s="15">
        <v>-4.1753140987231846E-2</v>
      </c>
      <c r="AQ100" s="15">
        <v>0</v>
      </c>
      <c r="AR100" s="9">
        <v>62.209655029136592</v>
      </c>
      <c r="AS100" s="15">
        <v>-2.693934445074337E-2</v>
      </c>
      <c r="AT100" s="15">
        <v>0</v>
      </c>
      <c r="AU100" s="9">
        <v>65.395681569353741</v>
      </c>
      <c r="AV100" s="15">
        <v>-2.1380105358381803E-2</v>
      </c>
      <c r="AW100" s="15">
        <v>0</v>
      </c>
      <c r="AX100" s="16">
        <v>0.54263374688601207</v>
      </c>
      <c r="AY100" s="16">
        <v>3.098372468061239</v>
      </c>
      <c r="AZ100" s="16">
        <v>-0.46158959146244127</v>
      </c>
      <c r="BA100" s="16">
        <v>-0.50299754746117031</v>
      </c>
      <c r="BD100" s="15"/>
      <c r="BH100" s="25">
        <v>1630.52</v>
      </c>
      <c r="BI100" s="16">
        <v>0.54263374688601207</v>
      </c>
      <c r="BJ100" s="24">
        <v>901.42</v>
      </c>
      <c r="BK100" s="16">
        <v>3.098372468061239</v>
      </c>
      <c r="BL100" s="7">
        <v>87.411750281836319</v>
      </c>
      <c r="BM100" s="7">
        <f t="shared" si="19"/>
        <v>1.1017567163337292</v>
      </c>
      <c r="BN100" s="7">
        <f t="shared" si="20"/>
        <v>1.4445231725436762E-2</v>
      </c>
      <c r="BO100" s="7">
        <v>149.39599134295193</v>
      </c>
      <c r="BP100" s="7">
        <f t="shared" si="21"/>
        <v>1.8830195748824343</v>
      </c>
      <c r="BQ100" s="7">
        <f t="shared" si="22"/>
        <v>2.4688439561525607E-2</v>
      </c>
      <c r="BR100" s="7">
        <v>63.189367285713871</v>
      </c>
      <c r="BS100" s="7">
        <f t="shared" si="23"/>
        <v>0.79645253164986207</v>
      </c>
      <c r="BT100" s="7">
        <f t="shared" si="24"/>
        <v>1.0442361010766095E-2</v>
      </c>
      <c r="BU100" s="7">
        <v>72.449972577339267</v>
      </c>
      <c r="BV100" s="7">
        <f t="shared" si="25"/>
        <v>0.91317521532187707</v>
      </c>
      <c r="BW100" s="7">
        <f t="shared" si="26"/>
        <v>1.1972722648921415E-2</v>
      </c>
      <c r="BX100" s="7">
        <v>74.273569238818311</v>
      </c>
      <c r="BY100" s="7">
        <f t="shared" si="27"/>
        <v>0.9361602243531606</v>
      </c>
      <c r="BZ100" s="7">
        <f t="shared" si="28"/>
        <v>1.2274081176394711E-2</v>
      </c>
      <c r="CA100" s="7">
        <v>83.0152314579083</v>
      </c>
      <c r="CB100" s="7">
        <f t="shared" si="29"/>
        <v>1.046342036646702</v>
      </c>
      <c r="CC100" s="7">
        <f t="shared" si="30"/>
        <v>1.3718684859687962E-2</v>
      </c>
      <c r="CD100" s="7">
        <v>128.14048533424258</v>
      </c>
      <c r="CE100" s="7">
        <f t="shared" si="31"/>
        <v>1.6151105531701249</v>
      </c>
      <c r="CF100" s="7">
        <f t="shared" si="32"/>
        <v>2.1175860202946841E-2</v>
      </c>
      <c r="CG100" s="7">
        <v>13.210768732378298</v>
      </c>
      <c r="CH100" s="7">
        <f t="shared" si="33"/>
        <v>0.16651140300818201</v>
      </c>
      <c r="CI100" s="7">
        <f t="shared" si="34"/>
        <v>2.1831460300825592E-3</v>
      </c>
      <c r="CJ100" s="7">
        <v>70.178110949275904</v>
      </c>
      <c r="CK100" s="7">
        <f t="shared" si="35"/>
        <v>0.88454017713502808</v>
      </c>
      <c r="CL100" s="7">
        <f t="shared" si="36"/>
        <v>1.1597286079356206E-2</v>
      </c>
      <c r="CM100" s="7">
        <v>79.338522730056809</v>
      </c>
      <c r="CN100" s="14">
        <v>76.271307880346015</v>
      </c>
      <c r="CO100" s="14">
        <f t="shared" si="37"/>
        <v>1.0402145306662713</v>
      </c>
      <c r="DF100" s="7"/>
      <c r="DG100" s="7"/>
      <c r="DH100" s="7"/>
      <c r="DI100" s="7"/>
      <c r="DJ100" s="7"/>
      <c r="DK100" s="7"/>
      <c r="DL100" s="7"/>
      <c r="DM100" s="7"/>
      <c r="DN100" s="7"/>
    </row>
    <row r="101" spans="1:118">
      <c r="A101" s="5">
        <v>100</v>
      </c>
      <c r="B101" s="6">
        <v>39387</v>
      </c>
      <c r="C101" s="7">
        <v>0.72525898354323104</v>
      </c>
      <c r="D101" s="7">
        <v>0.31696750729768297</v>
      </c>
      <c r="E101" s="7">
        <v>0.33476295617720364</v>
      </c>
      <c r="F101" s="7">
        <v>0.16374579062083949</v>
      </c>
      <c r="G101" s="7">
        <v>0.43518833107862864</v>
      </c>
      <c r="H101" s="7">
        <v>0.36966532755176029</v>
      </c>
      <c r="I101" s="7">
        <v>0.40094415360683033</v>
      </c>
      <c r="J101" s="7">
        <v>0</v>
      </c>
      <c r="K101" s="7">
        <v>0.22891924103740635</v>
      </c>
      <c r="L101" s="7">
        <v>0.37791987375952463</v>
      </c>
      <c r="M101" s="7">
        <v>0.38</v>
      </c>
      <c r="N101" s="8">
        <v>1.7695250000000002</v>
      </c>
      <c r="O101" s="15">
        <v>-1.7280463269391255E-2</v>
      </c>
      <c r="P101" s="15">
        <v>0</v>
      </c>
      <c r="Q101" s="8">
        <v>1.800640909090909</v>
      </c>
      <c r="R101" s="15">
        <v>-5.1884546432051766E-2</v>
      </c>
      <c r="S101" s="15">
        <v>0</v>
      </c>
      <c r="T101" s="8">
        <v>1.9656130434782608</v>
      </c>
      <c r="U101" s="15">
        <v>4.419573847279934E-2</v>
      </c>
      <c r="V101" s="15">
        <v>1</v>
      </c>
      <c r="W101" s="8">
        <v>1.93147</v>
      </c>
      <c r="X101" s="15">
        <v>-2.5107658987718717E-2</v>
      </c>
      <c r="Y101" s="15">
        <v>0</v>
      </c>
      <c r="Z101" s="16">
        <v>1.7925622045839695</v>
      </c>
      <c r="AA101" s="16">
        <v>4.726568801419595</v>
      </c>
      <c r="AB101" s="16">
        <v>0.4967485549132844</v>
      </c>
      <c r="AC101" s="16">
        <v>0</v>
      </c>
      <c r="AD101" s="15"/>
      <c r="AE101" s="15"/>
      <c r="AF101" s="15"/>
      <c r="AG101" s="15"/>
      <c r="AH101" s="24">
        <v>1141.4000000000001</v>
      </c>
      <c r="AI101" s="16">
        <v>1.7925622045839695</v>
      </c>
      <c r="AJ101" s="29">
        <v>649.20000000000005</v>
      </c>
      <c r="AK101" s="16">
        <v>4.726568801419595</v>
      </c>
      <c r="AL101" s="9">
        <v>57.571330728177195</v>
      </c>
      <c r="AM101" s="18">
        <v>-1.8458431827378739E-2</v>
      </c>
      <c r="AN101" s="15">
        <v>0</v>
      </c>
      <c r="AO101" s="9">
        <v>58.653991430398868</v>
      </c>
      <c r="AP101" s="15">
        <v>-5.3719187354612431E-2</v>
      </c>
      <c r="AQ101" s="15">
        <v>0</v>
      </c>
      <c r="AR101" s="9">
        <v>64.684486203672336</v>
      </c>
      <c r="AS101" s="15">
        <v>3.9782107349359767E-2</v>
      </c>
      <c r="AT101" s="15">
        <v>1</v>
      </c>
      <c r="AU101" s="9">
        <v>63.931939570634015</v>
      </c>
      <c r="AV101" s="15">
        <v>-2.2382854090562551E-2</v>
      </c>
      <c r="AW101" s="15">
        <v>0</v>
      </c>
      <c r="AX101" s="16">
        <v>1.361528837426107</v>
      </c>
      <c r="AY101" s="16">
        <v>4.2832419959619283</v>
      </c>
      <c r="AZ101" s="16">
        <v>0.27205500457547771</v>
      </c>
      <c r="BA101" s="16">
        <v>-0.2236702461513751</v>
      </c>
      <c r="BD101" s="15"/>
      <c r="BH101" s="25">
        <v>1652.72</v>
      </c>
      <c r="BI101" s="16">
        <v>1.361528837426107</v>
      </c>
      <c r="BJ101" s="24">
        <v>940.03</v>
      </c>
      <c r="BK101" s="16">
        <v>4.2832419959619283</v>
      </c>
      <c r="BL101" s="7">
        <v>88.770970836970946</v>
      </c>
      <c r="BM101" s="7">
        <f t="shared" si="19"/>
        <v>1.109411388982986</v>
      </c>
      <c r="BN101" s="7">
        <f t="shared" si="20"/>
        <v>1.4418962411534217E-2</v>
      </c>
      <c r="BO101" s="7">
        <v>150.18649560001202</v>
      </c>
      <c r="BP101" s="7">
        <f t="shared" si="21"/>
        <v>1.8769492675268102</v>
      </c>
      <c r="BQ101" s="7">
        <f t="shared" si="22"/>
        <v>2.4394612499548451E-2</v>
      </c>
      <c r="BR101" s="7">
        <v>63.735664835806396</v>
      </c>
      <c r="BS101" s="7">
        <f t="shared" si="23"/>
        <v>0.79653372928751875</v>
      </c>
      <c r="BT101" s="7">
        <f t="shared" si="24"/>
        <v>1.035250765961989E-2</v>
      </c>
      <c r="BU101" s="7">
        <v>72.732352148361471</v>
      </c>
      <c r="BV101" s="7">
        <f t="shared" si="25"/>
        <v>0.90896944192603002</v>
      </c>
      <c r="BW101" s="7">
        <f t="shared" si="26"/>
        <v>1.1813828798331961E-2</v>
      </c>
      <c r="BX101" s="7">
        <v>75.031987476299889</v>
      </c>
      <c r="BY101" s="7">
        <f t="shared" si="27"/>
        <v>0.93770903550339324</v>
      </c>
      <c r="BZ101" s="7">
        <f t="shared" si="28"/>
        <v>1.2187355808807896E-2</v>
      </c>
      <c r="CA101" s="7">
        <v>83.691775312746785</v>
      </c>
      <c r="CB101" s="7">
        <f t="shared" si="29"/>
        <v>1.045934361433132</v>
      </c>
      <c r="CC101" s="7">
        <f t="shared" si="30"/>
        <v>1.3593954769349914E-2</v>
      </c>
      <c r="CD101" s="7">
        <v>129.05520127220046</v>
      </c>
      <c r="CE101" s="7">
        <f t="shared" si="31"/>
        <v>1.6128618257629972</v>
      </c>
      <c r="CF101" s="7">
        <f t="shared" si="32"/>
        <v>2.096228168524035E-2</v>
      </c>
      <c r="CG101" s="7">
        <v>13.210768732378298</v>
      </c>
      <c r="CH101" s="7">
        <f t="shared" si="33"/>
        <v>0.16510101388704052</v>
      </c>
      <c r="CI101" s="7">
        <f t="shared" si="34"/>
        <v>2.1458093336555197E-3</v>
      </c>
      <c r="CJ101" s="7">
        <v>70.567681389272792</v>
      </c>
      <c r="CK101" s="7">
        <f t="shared" si="35"/>
        <v>0.88191656224150083</v>
      </c>
      <c r="CL101" s="7">
        <f t="shared" si="36"/>
        <v>1.1462223921035207E-2</v>
      </c>
      <c r="CM101" s="7">
        <v>80.016278648760419</v>
      </c>
      <c r="CN101" s="14">
        <v>76.941138850291352</v>
      </c>
      <c r="CO101" s="14">
        <f t="shared" si="37"/>
        <v>1.0399674328248836</v>
      </c>
      <c r="DF101" s="7"/>
      <c r="DG101" s="7"/>
      <c r="DH101" s="7"/>
      <c r="DI101" s="7"/>
      <c r="DJ101" s="7"/>
      <c r="DK101" s="7"/>
      <c r="DL101" s="7"/>
      <c r="DM101" s="7"/>
      <c r="DN101" s="7"/>
    </row>
    <row r="102" spans="1:118">
      <c r="A102" s="5">
        <v>101</v>
      </c>
      <c r="B102" s="6">
        <v>39417</v>
      </c>
      <c r="C102" s="7">
        <v>2.6986013060068981</v>
      </c>
      <c r="D102" s="7">
        <v>1.5343858640999741</v>
      </c>
      <c r="E102" s="7">
        <v>0.40569235228213874</v>
      </c>
      <c r="F102" s="7">
        <v>0.2767248367386399</v>
      </c>
      <c r="G102" s="7">
        <v>0.53492359789286681</v>
      </c>
      <c r="H102" s="7">
        <v>0.51217112185788505</v>
      </c>
      <c r="I102" s="7">
        <v>0.37938325696509345</v>
      </c>
      <c r="J102" s="7">
        <v>0</v>
      </c>
      <c r="K102" s="7">
        <v>0.87929816185241538</v>
      </c>
      <c r="L102" s="7">
        <v>0.73618846094227752</v>
      </c>
      <c r="M102" s="7">
        <v>0.74</v>
      </c>
      <c r="N102" s="8">
        <v>1.7855849999999998</v>
      </c>
      <c r="O102" s="15">
        <v>9.0758819457197326E-3</v>
      </c>
      <c r="P102" s="15">
        <v>1</v>
      </c>
      <c r="Q102" s="8">
        <v>1.7695250000000002</v>
      </c>
      <c r="R102" s="15">
        <v>-1.7280463269391255E-2</v>
      </c>
      <c r="S102" s="15">
        <v>0</v>
      </c>
      <c r="T102" s="8">
        <v>1.8991789473684211</v>
      </c>
      <c r="U102" s="15">
        <v>-3.3798155913882688E-2</v>
      </c>
      <c r="V102" s="15">
        <v>0</v>
      </c>
      <c r="W102" s="8">
        <v>1.8824181818181822</v>
      </c>
      <c r="X102" s="15">
        <v>-2.539610668652259E-2</v>
      </c>
      <c r="Y102" s="15">
        <v>0</v>
      </c>
      <c r="Z102" s="16">
        <v>1.7697564394602905</v>
      </c>
      <c r="AA102" s="16">
        <v>4.4362292051755903</v>
      </c>
      <c r="AB102" s="16">
        <v>0.77289476049249295</v>
      </c>
      <c r="AC102" s="16">
        <v>3.333888981496913</v>
      </c>
      <c r="AD102" s="15"/>
      <c r="AE102" s="15"/>
      <c r="AF102" s="15"/>
      <c r="AG102" s="15"/>
      <c r="AH102" s="24">
        <v>1161.5999999999999</v>
      </c>
      <c r="AI102" s="16">
        <v>1.7697564394602905</v>
      </c>
      <c r="AJ102" s="29">
        <v>678</v>
      </c>
      <c r="AK102" s="16">
        <v>4.4362292051755903</v>
      </c>
      <c r="AL102" s="9">
        <v>58.210630942486084</v>
      </c>
      <c r="AM102" s="18">
        <v>1.1104489095924229E-2</v>
      </c>
      <c r="AN102" s="15">
        <v>1</v>
      </c>
      <c r="AO102" s="9">
        <v>57.571330728177195</v>
      </c>
      <c r="AP102" s="15">
        <v>-1.8458431827378739E-2</v>
      </c>
      <c r="AQ102" s="15">
        <v>0</v>
      </c>
      <c r="AR102" s="9">
        <v>61.983705731523756</v>
      </c>
      <c r="AS102" s="15">
        <v>-4.1753140987231846E-2</v>
      </c>
      <c r="AT102" s="15">
        <v>0</v>
      </c>
      <c r="AU102" s="9">
        <v>62.209655029136592</v>
      </c>
      <c r="AV102" s="15">
        <v>-2.693934445074337E-2</v>
      </c>
      <c r="AW102" s="15">
        <v>0</v>
      </c>
      <c r="AX102" s="16">
        <v>0.87673653129387574</v>
      </c>
      <c r="AY102" s="16">
        <v>3.5190366264906459</v>
      </c>
      <c r="AZ102" s="16">
        <v>0.54263374688601207</v>
      </c>
      <c r="BA102" s="16">
        <v>3.098372468061239</v>
      </c>
      <c r="BD102" s="15"/>
      <c r="BH102" s="25">
        <v>1667.21</v>
      </c>
      <c r="BI102" s="16">
        <v>0.87673653129387574</v>
      </c>
      <c r="BJ102" s="24">
        <v>973.11</v>
      </c>
      <c r="BK102" s="16">
        <v>3.5190366264906459</v>
      </c>
      <c r="BL102" s="7">
        <v>93.865146721339343</v>
      </c>
      <c r="BM102" s="7">
        <f t="shared" si="19"/>
        <v>1.1539632683667755</v>
      </c>
      <c r="BN102" s="7">
        <f t="shared" si="20"/>
        <v>1.4747039572004933E-2</v>
      </c>
      <c r="BO102" s="7">
        <v>154.02532182238571</v>
      </c>
      <c r="BP102" s="7">
        <f t="shared" si="21"/>
        <v>1.8935629463091996</v>
      </c>
      <c r="BQ102" s="7">
        <f t="shared" si="22"/>
        <v>2.4198731854633448E-2</v>
      </c>
      <c r="BR102" s="7">
        <v>64.399927906003569</v>
      </c>
      <c r="BS102" s="7">
        <f t="shared" si="23"/>
        <v>0.7917225283801933</v>
      </c>
      <c r="BT102" s="7">
        <f t="shared" si="24"/>
        <v>1.011779471334052E-2</v>
      </c>
      <c r="BU102" s="7">
        <v>73.210345467838849</v>
      </c>
      <c r="BV102" s="7">
        <f t="shared" si="25"/>
        <v>0.90003640845662136</v>
      </c>
      <c r="BW102" s="7">
        <f t="shared" si="26"/>
        <v>1.1501988750942065E-2</v>
      </c>
      <c r="BX102" s="7">
        <v>75.96827488117151</v>
      </c>
      <c r="BY102" s="7">
        <f t="shared" si="27"/>
        <v>0.93394195647842715</v>
      </c>
      <c r="BZ102" s="7">
        <f t="shared" si="28"/>
        <v>1.1935283702431942E-2</v>
      </c>
      <c r="CA102" s="7">
        <v>84.63259153912675</v>
      </c>
      <c r="CB102" s="7">
        <f t="shared" si="29"/>
        <v>1.0404596951494276</v>
      </c>
      <c r="CC102" s="7">
        <f t="shared" si="30"/>
        <v>1.3296524003888794E-2</v>
      </c>
      <c r="CD102" s="7">
        <v>129.92419835503489</v>
      </c>
      <c r="CE102" s="7">
        <f t="shared" si="31"/>
        <v>1.5972675461617818</v>
      </c>
      <c r="CF102" s="7">
        <f t="shared" si="32"/>
        <v>2.041223352253211E-2</v>
      </c>
      <c r="CG102" s="7">
        <v>13.210768732378298</v>
      </c>
      <c r="CH102" s="7">
        <f t="shared" si="33"/>
        <v>0.16241110142096138</v>
      </c>
      <c r="CI102" s="7">
        <f t="shared" si="34"/>
        <v>2.0755278831167887E-3</v>
      </c>
      <c r="CJ102" s="7">
        <v>72.067479876442945</v>
      </c>
      <c r="CK102" s="7">
        <f t="shared" si="35"/>
        <v>0.88598619962813696</v>
      </c>
      <c r="CL102" s="7">
        <f t="shared" si="36"/>
        <v>1.1322434521385134E-2</v>
      </c>
      <c r="CM102" s="7">
        <v>81.341537719990285</v>
      </c>
      <c r="CN102" s="14">
        <v>78.250503277783537</v>
      </c>
      <c r="CO102" s="14">
        <f t="shared" si="37"/>
        <v>1.0395017835378491</v>
      </c>
      <c r="DF102" s="7"/>
      <c r="DG102" s="7"/>
      <c r="DH102" s="7"/>
      <c r="DI102" s="7"/>
      <c r="DJ102" s="7"/>
      <c r="DK102" s="7"/>
      <c r="DL102" s="7"/>
      <c r="DM102" s="7"/>
      <c r="DN102" s="7"/>
    </row>
    <row r="103" spans="1:118">
      <c r="A103" s="5">
        <v>102</v>
      </c>
      <c r="B103" s="6">
        <v>39448</v>
      </c>
      <c r="C103" s="7">
        <v>1.3693178975232367</v>
      </c>
      <c r="D103" s="7">
        <v>4.0993576892013994</v>
      </c>
      <c r="E103" s="7">
        <v>-1.2612703951764281E-2</v>
      </c>
      <c r="F103" s="7">
        <v>0.11702652439429251</v>
      </c>
      <c r="G103" s="7">
        <v>0.63137950731657622</v>
      </c>
      <c r="H103" s="7">
        <v>0.5870731889151104</v>
      </c>
      <c r="I103" s="7">
        <v>-0.2103848413138043</v>
      </c>
      <c r="J103" s="7">
        <v>0.53000000000000824</v>
      </c>
      <c r="K103" s="7">
        <v>0.70236937452328174</v>
      </c>
      <c r="L103" s="7">
        <v>0.54349993399966934</v>
      </c>
      <c r="M103" s="7">
        <v>0.54</v>
      </c>
      <c r="N103" s="8">
        <v>1.773859090909091</v>
      </c>
      <c r="O103" s="15">
        <v>-6.5669845405896821E-3</v>
      </c>
      <c r="P103" s="15">
        <v>0</v>
      </c>
      <c r="Q103" s="8">
        <v>1.7855849999999998</v>
      </c>
      <c r="R103" s="15">
        <v>9.0758819457197326E-3</v>
      </c>
      <c r="S103" s="15">
        <v>1</v>
      </c>
      <c r="T103" s="8">
        <v>1.800640909090909</v>
      </c>
      <c r="U103" s="15">
        <v>-5.1884546432051766E-2</v>
      </c>
      <c r="V103" s="15">
        <v>0</v>
      </c>
      <c r="W103" s="8">
        <v>1.9656130434782608</v>
      </c>
      <c r="X103" s="15">
        <v>4.419573847279934E-2</v>
      </c>
      <c r="Y103" s="15">
        <v>1</v>
      </c>
      <c r="Z103" s="16">
        <v>0.72314049586776896</v>
      </c>
      <c r="AA103" s="16">
        <v>2.9498525073746285</v>
      </c>
      <c r="AB103" s="16">
        <v>1.7925622045839695</v>
      </c>
      <c r="AC103" s="16">
        <v>4.726568801419595</v>
      </c>
      <c r="AD103" s="15"/>
      <c r="AE103" s="15"/>
      <c r="AF103" s="15"/>
      <c r="AG103" s="15"/>
      <c r="AH103" s="24">
        <v>1170</v>
      </c>
      <c r="AI103" s="16">
        <v>0.72314049586776896</v>
      </c>
      <c r="AJ103" s="29">
        <v>698</v>
      </c>
      <c r="AK103" s="16">
        <v>2.9498525073746285</v>
      </c>
      <c r="AL103" s="9">
        <v>57.352449899334722</v>
      </c>
      <c r="AM103" s="18">
        <v>-1.474268581626046E-2</v>
      </c>
      <c r="AN103" s="15">
        <v>0</v>
      </c>
      <c r="AO103" s="9">
        <v>58.210630942486084</v>
      </c>
      <c r="AP103" s="15">
        <v>1.1104489095924229E-2</v>
      </c>
      <c r="AQ103" s="15">
        <v>1</v>
      </c>
      <c r="AR103" s="9">
        <v>58.653991430398868</v>
      </c>
      <c r="AS103" s="15">
        <v>-5.3719187354612431E-2</v>
      </c>
      <c r="AT103" s="15">
        <v>0</v>
      </c>
      <c r="AU103" s="9">
        <v>64.684486203672336</v>
      </c>
      <c r="AV103" s="15">
        <v>3.9782107349359767E-2</v>
      </c>
      <c r="AW103" s="15">
        <v>1</v>
      </c>
      <c r="AX103" s="16">
        <v>-4.7984357099517538E-3</v>
      </c>
      <c r="AY103" s="16">
        <v>2.2063281643390775</v>
      </c>
      <c r="AZ103" s="16">
        <v>1.361528837426107</v>
      </c>
      <c r="BA103" s="16">
        <v>4.2832419959619283</v>
      </c>
      <c r="BD103" s="15"/>
      <c r="BH103" s="25">
        <v>1667.13</v>
      </c>
      <c r="BI103" s="16">
        <v>-4.7984357099517538E-3</v>
      </c>
      <c r="BJ103" s="24">
        <v>994.58</v>
      </c>
      <c r="BK103" s="16">
        <v>2.2063281643390775</v>
      </c>
      <c r="BL103" s="7">
        <v>96.519776872454315</v>
      </c>
      <c r="BM103" s="7">
        <f t="shared" si="19"/>
        <v>1.1723933314758748</v>
      </c>
      <c r="BN103" s="7">
        <f t="shared" si="20"/>
        <v>1.4800506264304712E-2</v>
      </c>
      <c r="BO103" s="7">
        <v>164.43872838503029</v>
      </c>
      <c r="BP103" s="7">
        <f t="shared" si="21"/>
        <v>1.9973820375666596</v>
      </c>
      <c r="BQ103" s="7">
        <f t="shared" si="22"/>
        <v>2.5215313466514185E-2</v>
      </c>
      <c r="BR103" s="7">
        <v>64.379192629799874</v>
      </c>
      <c r="BS103" s="7">
        <f t="shared" si="23"/>
        <v>0.78199244311057525</v>
      </c>
      <c r="BT103" s="7">
        <f t="shared" si="24"/>
        <v>9.872014572385155E-3</v>
      </c>
      <c r="BU103" s="7">
        <v>73.413047515031195</v>
      </c>
      <c r="BV103" s="7">
        <f t="shared" si="25"/>
        <v>0.89172364606353793</v>
      </c>
      <c r="BW103" s="7">
        <f t="shared" si="26"/>
        <v>1.1257281200139286E-2</v>
      </c>
      <c r="BX103" s="7">
        <v>77.079302508149709</v>
      </c>
      <c r="BY103" s="7">
        <f t="shared" si="27"/>
        <v>0.93625641483591338</v>
      </c>
      <c r="BZ103" s="7">
        <f t="shared" si="28"/>
        <v>1.1819470958036198E-2</v>
      </c>
      <c r="CA103" s="7">
        <v>85.716519982052091</v>
      </c>
      <c r="CB103" s="7">
        <f t="shared" si="29"/>
        <v>1.0411697962902788</v>
      </c>
      <c r="CC103" s="7">
        <f t="shared" si="30"/>
        <v>1.3143916532517596E-2</v>
      </c>
      <c r="CD103" s="7">
        <v>129.44047269518362</v>
      </c>
      <c r="CE103" s="7">
        <f t="shared" si="31"/>
        <v>1.5722699733491361</v>
      </c>
      <c r="CF103" s="7">
        <f t="shared" si="32"/>
        <v>1.984862158882976E-2</v>
      </c>
      <c r="CG103" s="7">
        <v>13.810785806659908</v>
      </c>
      <c r="CH103" s="7">
        <f t="shared" si="33"/>
        <v>0.16775497941283224</v>
      </c>
      <c r="CI103" s="7">
        <f t="shared" si="34"/>
        <v>2.1177693159874673E-3</v>
      </c>
      <c r="CJ103" s="7">
        <v>73.276029158609091</v>
      </c>
      <c r="CK103" s="7">
        <f t="shared" si="35"/>
        <v>0.89005933008017901</v>
      </c>
      <c r="CL103" s="7">
        <f t="shared" si="36"/>
        <v>1.1236270573009161E-2</v>
      </c>
      <c r="CM103" s="7">
        <v>82.327128857812411</v>
      </c>
      <c r="CN103" s="14">
        <v>79.213055995483586</v>
      </c>
      <c r="CO103" s="14">
        <f t="shared" si="37"/>
        <v>1.039312621173287</v>
      </c>
      <c r="DF103" s="7"/>
      <c r="DG103" s="7"/>
      <c r="DH103" s="7"/>
      <c r="DI103" s="7"/>
      <c r="DJ103" s="7"/>
      <c r="DK103" s="7"/>
      <c r="DL103" s="7"/>
      <c r="DM103" s="7"/>
      <c r="DN103" s="7"/>
    </row>
    <row r="104" spans="1:118">
      <c r="A104" s="5">
        <v>103</v>
      </c>
      <c r="B104" s="6">
        <v>39479</v>
      </c>
      <c r="C104" s="7">
        <v>0.69447760955028137</v>
      </c>
      <c r="D104" s="7">
        <v>-0.41020321100918578</v>
      </c>
      <c r="E104" s="7">
        <v>-0.13906936311122164</v>
      </c>
      <c r="F104" s="7">
        <v>-2.6387974040842366E-2</v>
      </c>
      <c r="G104" s="7">
        <v>1.2063559816253067</v>
      </c>
      <c r="H104" s="7">
        <v>0.43460085800361981</v>
      </c>
      <c r="I104" s="7">
        <v>1.6965822806191966E-2</v>
      </c>
      <c r="J104" s="7">
        <v>-0.8499999999999952</v>
      </c>
      <c r="K104" s="7">
        <v>0.35651178290880825</v>
      </c>
      <c r="L104" s="7">
        <v>0.48566503167479791</v>
      </c>
      <c r="M104" s="7">
        <v>0.49</v>
      </c>
      <c r="N104" s="8">
        <v>1.7273421052631579</v>
      </c>
      <c r="O104" s="15">
        <v>-2.6223608112013852E-2</v>
      </c>
      <c r="P104" s="15">
        <v>0</v>
      </c>
      <c r="Q104" s="8">
        <v>1.773859090909091</v>
      </c>
      <c r="R104" s="15">
        <v>-6.5669845405896821E-3</v>
      </c>
      <c r="S104" s="15">
        <v>0</v>
      </c>
      <c r="T104" s="8">
        <v>1.7695250000000002</v>
      </c>
      <c r="U104" s="15">
        <v>-1.7280463269391255E-2</v>
      </c>
      <c r="V104" s="15">
        <v>0</v>
      </c>
      <c r="W104" s="8">
        <v>1.8991789473684211</v>
      </c>
      <c r="X104" s="15">
        <v>-3.3798155913882688E-2</v>
      </c>
      <c r="Y104" s="15">
        <v>0</v>
      </c>
      <c r="Z104" s="16">
        <v>1.50427350427349</v>
      </c>
      <c r="AA104" s="16">
        <v>-0.20057306590257618</v>
      </c>
      <c r="AB104" s="16">
        <v>1.7697564394602905</v>
      </c>
      <c r="AC104" s="16">
        <v>4.4362292051755903</v>
      </c>
      <c r="AD104" s="15"/>
      <c r="AE104" s="15"/>
      <c r="AF104" s="15"/>
      <c r="AG104" s="15"/>
      <c r="AH104" s="24">
        <v>1187.5999999999999</v>
      </c>
      <c r="AI104" s="16">
        <v>1.50427350427349</v>
      </c>
      <c r="AJ104" s="29">
        <v>696.6</v>
      </c>
      <c r="AK104" s="16">
        <v>-0.20057306590257618</v>
      </c>
      <c r="AL104" s="9">
        <v>55.782759669458372</v>
      </c>
      <c r="AM104" s="18">
        <v>-2.7369192294862309E-2</v>
      </c>
      <c r="AN104" s="15">
        <v>0</v>
      </c>
      <c r="AO104" s="9">
        <v>57.352449899334722</v>
      </c>
      <c r="AP104" s="15">
        <v>-1.474268581626046E-2</v>
      </c>
      <c r="AQ104" s="15">
        <v>0</v>
      </c>
      <c r="AR104" s="9">
        <v>57.571330728177195</v>
      </c>
      <c r="AS104" s="15">
        <v>-1.8458431827378739E-2</v>
      </c>
      <c r="AT104" s="15">
        <v>0</v>
      </c>
      <c r="AU104" s="9">
        <v>61.983705731523756</v>
      </c>
      <c r="AV104" s="15">
        <v>-4.1753140987231846E-2</v>
      </c>
      <c r="AW104" s="15">
        <v>0</v>
      </c>
      <c r="AX104" s="16">
        <v>1.0874976756461541</v>
      </c>
      <c r="AY104" s="16">
        <v>-0.61030786864807451</v>
      </c>
      <c r="AZ104" s="16">
        <v>0.87673653129387574</v>
      </c>
      <c r="BA104" s="16">
        <v>3.5190366264906459</v>
      </c>
      <c r="BD104" s="15"/>
      <c r="BH104" s="25">
        <v>1685.26</v>
      </c>
      <c r="BI104" s="16">
        <v>1.0874976756461541</v>
      </c>
      <c r="BJ104" s="24">
        <v>988.51</v>
      </c>
      <c r="BK104" s="16">
        <v>-0.61030786864807451</v>
      </c>
      <c r="BL104" s="7">
        <v>97.884562721171676</v>
      </c>
      <c r="BM104" s="7">
        <f t="shared" si="19"/>
        <v>1.1763186082916064</v>
      </c>
      <c r="BN104" s="7">
        <f t="shared" si="20"/>
        <v>1.4687239156539781E-2</v>
      </c>
      <c r="BO104" s="7">
        <v>163.35399223004305</v>
      </c>
      <c r="BP104" s="7">
        <f t="shared" si="21"/>
        <v>1.963091374748106</v>
      </c>
      <c r="BQ104" s="7">
        <f t="shared" si="22"/>
        <v>2.4510699995590322E-2</v>
      </c>
      <c r="BR104" s="7">
        <v>64.150591533522245</v>
      </c>
      <c r="BS104" s="7">
        <f t="shared" si="23"/>
        <v>0.77092375402188362</v>
      </c>
      <c r="BT104" s="7">
        <f t="shared" si="24"/>
        <v>9.6255737747965413E-3</v>
      </c>
      <c r="BU104" s="7">
        <v>73.367287325069498</v>
      </c>
      <c r="BV104" s="7">
        <f t="shared" si="25"/>
        <v>0.88168453657186763</v>
      </c>
      <c r="BW104" s="7">
        <f t="shared" si="26"/>
        <v>1.1008507013300443E-2</v>
      </c>
      <c r="BX104" s="7">
        <v>79.21550926617715</v>
      </c>
      <c r="BY104" s="7">
        <f t="shared" si="27"/>
        <v>0.95196499861306172</v>
      </c>
      <c r="BZ104" s="7">
        <f t="shared" si="28"/>
        <v>1.1886012432967533E-2</v>
      </c>
      <c r="CA104" s="7">
        <v>86.523645571348524</v>
      </c>
      <c r="CB104" s="7">
        <f t="shared" si="29"/>
        <v>1.0397898454399572</v>
      </c>
      <c r="CC104" s="7">
        <f t="shared" si="30"/>
        <v>1.2982572939739116E-2</v>
      </c>
      <c r="CD104" s="7">
        <v>129.47939915922677</v>
      </c>
      <c r="CE104" s="7">
        <f t="shared" si="31"/>
        <v>1.5560066101053516</v>
      </c>
      <c r="CF104" s="7">
        <f t="shared" si="32"/>
        <v>1.9427934787977729E-2</v>
      </c>
      <c r="CG104" s="7">
        <v>12.843394127303309</v>
      </c>
      <c r="CH104" s="7">
        <f t="shared" si="33"/>
        <v>0.15434429174093139</v>
      </c>
      <c r="CI104" s="7">
        <f t="shared" si="34"/>
        <v>1.9271067457974367E-3</v>
      </c>
      <c r="CJ104" s="7">
        <v>73.893778619516027</v>
      </c>
      <c r="CK104" s="7">
        <f t="shared" si="35"/>
        <v>0.88801159662652762</v>
      </c>
      <c r="CL104" s="7">
        <f t="shared" si="36"/>
        <v>1.1087505206073692E-2</v>
      </c>
      <c r="CM104" s="7">
        <v>83.212627965931446</v>
      </c>
      <c r="CN104" s="14">
        <v>80.091199969861421</v>
      </c>
      <c r="CO104" s="14">
        <f t="shared" si="37"/>
        <v>1.038973420266454</v>
      </c>
      <c r="DF104" s="7"/>
      <c r="DG104" s="7"/>
      <c r="DH104" s="7"/>
      <c r="DI104" s="7"/>
      <c r="DJ104" s="7"/>
      <c r="DK104" s="7"/>
      <c r="DL104" s="7"/>
      <c r="DM104" s="7"/>
      <c r="DN104" s="7"/>
    </row>
    <row r="105" spans="1:118">
      <c r="A105" s="5">
        <v>104</v>
      </c>
      <c r="B105" s="6">
        <v>39508</v>
      </c>
      <c r="C105" s="7">
        <v>0.74904764568624049</v>
      </c>
      <c r="D105" s="7">
        <v>2.0668421296296202</v>
      </c>
      <c r="E105" s="7">
        <v>0.46494270241039803</v>
      </c>
      <c r="F105" s="7">
        <v>0.17102993836604075</v>
      </c>
      <c r="G105" s="7">
        <v>0.40742807336950904</v>
      </c>
      <c r="H105" s="7">
        <v>0.51930384127962803</v>
      </c>
      <c r="I105" s="7">
        <v>0.91339586413146101</v>
      </c>
      <c r="J105" s="7">
        <v>0.17999999999998018</v>
      </c>
      <c r="K105" s="7">
        <v>0.38171266504600787</v>
      </c>
      <c r="L105" s="7">
        <v>0.4784779939118744</v>
      </c>
      <c r="M105" s="7">
        <v>0.48</v>
      </c>
      <c r="N105" s="8">
        <v>1.7071799999999999</v>
      </c>
      <c r="O105" s="15">
        <v>-1.1672328950776301E-2</v>
      </c>
      <c r="P105" s="15">
        <v>0</v>
      </c>
      <c r="Q105" s="8">
        <v>1.7273421052631579</v>
      </c>
      <c r="R105" s="15">
        <v>-2.6223608112013852E-2</v>
      </c>
      <c r="S105" s="15">
        <v>0</v>
      </c>
      <c r="T105" s="8">
        <v>1.7855849999999998</v>
      </c>
      <c r="U105" s="15">
        <v>9.0758819457197326E-3</v>
      </c>
      <c r="V105" s="15">
        <v>1</v>
      </c>
      <c r="W105" s="8">
        <v>1.800640909090909</v>
      </c>
      <c r="X105" s="15">
        <v>-5.1884546432051766E-2</v>
      </c>
      <c r="Y105" s="15">
        <v>0</v>
      </c>
      <c r="Z105" s="16">
        <v>-0.10104412260019124</v>
      </c>
      <c r="AA105" s="16">
        <v>0.37324145851278523</v>
      </c>
      <c r="AB105" s="16">
        <v>0.72314049586776896</v>
      </c>
      <c r="AC105" s="16">
        <v>2.9498525073746285</v>
      </c>
      <c r="AD105" s="15"/>
      <c r="AE105" s="15"/>
      <c r="AF105" s="15"/>
      <c r="AG105" s="15"/>
      <c r="AH105" s="24">
        <v>1186.4000000000001</v>
      </c>
      <c r="AI105" s="16">
        <v>-0.10104412260019124</v>
      </c>
      <c r="AJ105" s="29">
        <v>699.2</v>
      </c>
      <c r="AK105" s="16">
        <v>0.37324145851278523</v>
      </c>
      <c r="AL105" s="9">
        <v>55.011784353788194</v>
      </c>
      <c r="AM105" s="18">
        <v>-1.3821032165468476E-2</v>
      </c>
      <c r="AN105" s="15">
        <v>0</v>
      </c>
      <c r="AO105" s="9">
        <v>55.782759669458372</v>
      </c>
      <c r="AP105" s="15">
        <v>-2.7369192294862309E-2</v>
      </c>
      <c r="AQ105" s="15">
        <v>0</v>
      </c>
      <c r="AR105" s="9">
        <v>58.210630942486084</v>
      </c>
      <c r="AS105" s="15">
        <v>1.1104489095924229E-2</v>
      </c>
      <c r="AT105" s="15">
        <v>1</v>
      </c>
      <c r="AU105" s="9">
        <v>58.653991430398868</v>
      </c>
      <c r="AV105" s="15">
        <v>-5.3719187354612431E-2</v>
      </c>
      <c r="AW105" s="15">
        <v>0</v>
      </c>
      <c r="AX105" s="16">
        <v>-0.56905165968454963</v>
      </c>
      <c r="AY105" s="16">
        <v>-9.7115861245722357E-2</v>
      </c>
      <c r="AZ105" s="16">
        <v>-4.7984357099517538E-3</v>
      </c>
      <c r="BA105" s="16">
        <v>2.2063281643390775</v>
      </c>
      <c r="BD105" s="15"/>
      <c r="BH105" s="25">
        <v>1675.67</v>
      </c>
      <c r="BI105" s="16">
        <v>-0.56905165968454963</v>
      </c>
      <c r="BJ105" s="24">
        <v>987.55</v>
      </c>
      <c r="BK105" s="16">
        <v>-9.7115861245722357E-2</v>
      </c>
      <c r="BL105" s="7">
        <v>99.366812379411115</v>
      </c>
      <c r="BM105" s="7">
        <f t="shared" si="19"/>
        <v>1.1816825631878034</v>
      </c>
      <c r="BN105" s="7">
        <f t="shared" si="20"/>
        <v>1.4596667956999343E-2</v>
      </c>
      <c r="BO105" s="7">
        <v>168.79710349151509</v>
      </c>
      <c r="BP105" s="7">
        <f t="shared" si="21"/>
        <v>2.0073562705314245</v>
      </c>
      <c r="BQ105" s="7">
        <f t="shared" si="22"/>
        <v>2.4795756377502729E-2</v>
      </c>
      <c r="BR105" s="7">
        <v>64.913797729820871</v>
      </c>
      <c r="BS105" s="7">
        <f t="shared" si="23"/>
        <v>0.77196300304711396</v>
      </c>
      <c r="BT105" s="7">
        <f t="shared" si="24"/>
        <v>9.5356299412331855E-3</v>
      </c>
      <c r="BU105" s="7">
        <v>73.66379728972845</v>
      </c>
      <c r="BV105" s="7">
        <f t="shared" si="25"/>
        <v>0.87601909240181419</v>
      </c>
      <c r="BW105" s="7">
        <f t="shared" si="26"/>
        <v>1.0820976981572835E-2</v>
      </c>
      <c r="BX105" s="7">
        <v>79.945683562759683</v>
      </c>
      <c r="BY105" s="7">
        <f t="shared" si="27"/>
        <v>0.950724069798351</v>
      </c>
      <c r="BZ105" s="7">
        <f t="shared" si="28"/>
        <v>1.1743766048418942E-2</v>
      </c>
      <c r="CA105" s="7">
        <v>87.492270027695355</v>
      </c>
      <c r="CB105" s="7">
        <f t="shared" si="29"/>
        <v>1.0404690200857099</v>
      </c>
      <c r="CC105" s="7">
        <f t="shared" si="30"/>
        <v>1.285233554158984E-2</v>
      </c>
      <c r="CD105" s="7">
        <v>131.57545450018085</v>
      </c>
      <c r="CE105" s="7">
        <f t="shared" si="31"/>
        <v>1.5647117644541608</v>
      </c>
      <c r="CF105" s="7">
        <f t="shared" si="32"/>
        <v>1.9328014803344513E-2</v>
      </c>
      <c r="CG105" s="7">
        <v>13.046512236732433</v>
      </c>
      <c r="CH105" s="7">
        <f t="shared" si="33"/>
        <v>0.15515075558323338</v>
      </c>
      <c r="CI105" s="7">
        <f t="shared" si="34"/>
        <v>1.9164910552768274E-3</v>
      </c>
      <c r="CJ105" s="7">
        <v>74.557553196233783</v>
      </c>
      <c r="CK105" s="7">
        <f t="shared" si="35"/>
        <v>0.88664774944709435</v>
      </c>
      <c r="CL105" s="7">
        <f t="shared" si="36"/>
        <v>1.0952266874943394E-2</v>
      </c>
      <c r="CM105" s="7">
        <v>84.089260072816074</v>
      </c>
      <c r="CN105" s="14">
        <v>80.955637729716742</v>
      </c>
      <c r="CO105" s="14">
        <f t="shared" si="37"/>
        <v>1.0387078952248072</v>
      </c>
      <c r="DF105" s="7"/>
      <c r="DG105" s="7"/>
      <c r="DH105" s="7"/>
      <c r="DI105" s="7"/>
      <c r="DJ105" s="7"/>
      <c r="DK105" s="7"/>
      <c r="DL105" s="7"/>
      <c r="DM105" s="7"/>
      <c r="DN105" s="7"/>
    </row>
    <row r="106" spans="1:118">
      <c r="A106" s="5">
        <v>105</v>
      </c>
      <c r="B106" s="6">
        <v>39539</v>
      </c>
      <c r="C106" s="7">
        <v>0.97796923444783967</v>
      </c>
      <c r="D106" s="7">
        <v>4.1258396755229576</v>
      </c>
      <c r="E106" s="7">
        <v>1.0806848279976133</v>
      </c>
      <c r="F106" s="7">
        <v>0.15701526150175837</v>
      </c>
      <c r="G106" s="7">
        <v>0.46277830964707167</v>
      </c>
      <c r="H106" s="7">
        <v>0.32176489375292938</v>
      </c>
      <c r="I106" s="7">
        <v>-0.36171706062507747</v>
      </c>
      <c r="J106" s="7">
        <v>0.23999999999999577</v>
      </c>
      <c r="K106" s="7">
        <v>0.18924005343006201</v>
      </c>
      <c r="L106" s="7">
        <v>0.54786112352758209</v>
      </c>
      <c r="M106" s="7">
        <v>0.55000000000000004</v>
      </c>
      <c r="N106" s="8">
        <v>1.6885285714285714</v>
      </c>
      <c r="O106" s="15">
        <v>-1.0925285307599952E-2</v>
      </c>
      <c r="P106" s="15">
        <v>0</v>
      </c>
      <c r="Q106" s="8">
        <v>1.7071799999999999</v>
      </c>
      <c r="R106" s="15">
        <v>-1.1672328950776301E-2</v>
      </c>
      <c r="S106" s="15">
        <v>0</v>
      </c>
      <c r="T106" s="8">
        <v>1.773859090909091</v>
      </c>
      <c r="U106" s="15">
        <v>-6.5669845405896821E-3</v>
      </c>
      <c r="V106" s="15">
        <v>0</v>
      </c>
      <c r="W106" s="8">
        <v>1.7695250000000002</v>
      </c>
      <c r="X106" s="15">
        <v>-1.7280463269391255E-2</v>
      </c>
      <c r="Y106" s="15">
        <v>0</v>
      </c>
      <c r="Z106" s="16">
        <v>1.6014834794335853</v>
      </c>
      <c r="AA106" s="16">
        <v>-0.51487414187643132</v>
      </c>
      <c r="AB106" s="16">
        <v>1.50427350427349</v>
      </c>
      <c r="AC106" s="16">
        <v>-0.20057306590257618</v>
      </c>
      <c r="AD106" s="15"/>
      <c r="AE106" s="15"/>
      <c r="AF106" s="15"/>
      <c r="AG106" s="15"/>
      <c r="AH106" s="24">
        <v>1205.4000000000001</v>
      </c>
      <c r="AI106" s="16">
        <v>1.6014834794335853</v>
      </c>
      <c r="AJ106" s="29">
        <v>695.6</v>
      </c>
      <c r="AK106" s="16">
        <v>-0.51487414187643132</v>
      </c>
      <c r="AL106" s="9">
        <v>54.617437831434486</v>
      </c>
      <c r="AM106" s="18">
        <v>-7.1684008614882168E-3</v>
      </c>
      <c r="AN106" s="15">
        <v>0</v>
      </c>
      <c r="AO106" s="9">
        <v>55.011784353788194</v>
      </c>
      <c r="AP106" s="15">
        <v>-1.3821032165468476E-2</v>
      </c>
      <c r="AQ106" s="15">
        <v>0</v>
      </c>
      <c r="AR106" s="9">
        <v>57.352449899334722</v>
      </c>
      <c r="AS106" s="15">
        <v>-1.474268581626046E-2</v>
      </c>
      <c r="AT106" s="15">
        <v>0</v>
      </c>
      <c r="AU106" s="9">
        <v>57.571330728177195</v>
      </c>
      <c r="AV106" s="15">
        <v>-1.8458431827378739E-2</v>
      </c>
      <c r="AW106" s="15">
        <v>0</v>
      </c>
      <c r="AX106" s="16">
        <v>1.0085518031593299</v>
      </c>
      <c r="AY106" s="16">
        <v>-1.0956407270517832</v>
      </c>
      <c r="AZ106" s="16">
        <v>1.0874976756461541</v>
      </c>
      <c r="BA106" s="16">
        <v>-0.61030786864807451</v>
      </c>
      <c r="BD106" s="15"/>
      <c r="BH106" s="25">
        <v>1692.57</v>
      </c>
      <c r="BI106" s="16">
        <v>1.0085518031593299</v>
      </c>
      <c r="BJ106" s="24">
        <v>976.73</v>
      </c>
      <c r="BK106" s="16">
        <v>-1.0956407270517832</v>
      </c>
      <c r="BL106" s="7">
        <v>101.31655846818109</v>
      </c>
      <c r="BM106" s="7">
        <f t="shared" si="19"/>
        <v>1.1905894432310511</v>
      </c>
      <c r="BN106" s="7">
        <f t="shared" si="20"/>
        <v>1.452808369666587E-2</v>
      </c>
      <c r="BO106" s="7">
        <v>179.88724103402453</v>
      </c>
      <c r="BP106" s="7">
        <f t="shared" si="21"/>
        <v>2.1138879309084584</v>
      </c>
      <c r="BQ106" s="7">
        <f t="shared" si="22"/>
        <v>2.5794568362933201E-2</v>
      </c>
      <c r="BR106" s="7">
        <v>66.695996121161699</v>
      </c>
      <c r="BS106" s="7">
        <f t="shared" si="23"/>
        <v>0.78375687141576711</v>
      </c>
      <c r="BT106" s="7">
        <f t="shared" si="24"/>
        <v>9.563737937121574E-3</v>
      </c>
      <c r="BU106" s="7">
        <v>73.936475955176803</v>
      </c>
      <c r="BV106" s="7">
        <f t="shared" si="25"/>
        <v>0.86884107664973176</v>
      </c>
      <c r="BW106" s="7">
        <f t="shared" si="26"/>
        <v>1.0601971949636205E-2</v>
      </c>
      <c r="BX106" s="7">
        <v>80.7784331554343</v>
      </c>
      <c r="BY106" s="7">
        <f t="shared" si="27"/>
        <v>0.94924216939138395</v>
      </c>
      <c r="BZ106" s="7">
        <f t="shared" si="28"/>
        <v>1.1583060612310863E-2</v>
      </c>
      <c r="CA106" s="7">
        <v>88.095554331144939</v>
      </c>
      <c r="CB106" s="7">
        <f t="shared" si="29"/>
        <v>1.0352270010749374</v>
      </c>
      <c r="CC106" s="7">
        <f t="shared" si="30"/>
        <v>1.2632284455546273E-2</v>
      </c>
      <c r="CD106" s="7">
        <v>130.73780657303362</v>
      </c>
      <c r="CE106" s="7">
        <f t="shared" si="31"/>
        <v>1.536323920693784</v>
      </c>
      <c r="CF106" s="7">
        <f t="shared" si="32"/>
        <v>1.8746884269742064E-2</v>
      </c>
      <c r="CG106" s="7">
        <v>13.317823866100586</v>
      </c>
      <c r="CH106" s="7">
        <f t="shared" si="33"/>
        <v>0.15650018853304781</v>
      </c>
      <c r="CI106" s="7">
        <f t="shared" si="34"/>
        <v>1.9096825110273322E-3</v>
      </c>
      <c r="CJ106" s="7">
        <v>74.887886003168532</v>
      </c>
      <c r="CK106" s="7">
        <f t="shared" si="35"/>
        <v>0.88002127045466283</v>
      </c>
      <c r="CL106" s="7">
        <f t="shared" si="36"/>
        <v>1.0738397475888298E-2</v>
      </c>
      <c r="CM106" s="7">
        <v>85.097813561344623</v>
      </c>
      <c r="CN106" s="14">
        <v>81.950893737230189</v>
      </c>
      <c r="CO106" s="14">
        <f t="shared" si="37"/>
        <v>1.0384000671695517</v>
      </c>
      <c r="DF106" s="7"/>
      <c r="DG106" s="7"/>
      <c r="DH106" s="7"/>
      <c r="DI106" s="7"/>
      <c r="DJ106" s="7"/>
      <c r="DK106" s="7"/>
      <c r="DL106" s="7"/>
      <c r="DM106" s="7"/>
      <c r="DN106" s="7"/>
    </row>
    <row r="107" spans="1:118">
      <c r="A107" s="5">
        <v>106</v>
      </c>
      <c r="B107" s="6">
        <v>39569</v>
      </c>
      <c r="C107" s="7">
        <v>2.2516353085008323</v>
      </c>
      <c r="D107" s="7">
        <v>2.418200906809842</v>
      </c>
      <c r="E107" s="7">
        <v>0.94628074062357292</v>
      </c>
      <c r="F107" s="7">
        <v>0.20752043961935751</v>
      </c>
      <c r="G107" s="7">
        <v>0.56087452636546242</v>
      </c>
      <c r="H107" s="7">
        <v>0.45312076562784576</v>
      </c>
      <c r="I107" s="7">
        <v>0.15771959776689215</v>
      </c>
      <c r="J107" s="7">
        <v>8.73999999999997</v>
      </c>
      <c r="K107" s="7">
        <v>0.24850576913870714</v>
      </c>
      <c r="L107" s="7">
        <v>0.78979061188455546</v>
      </c>
      <c r="M107" s="7">
        <v>0.79</v>
      </c>
      <c r="N107" s="8">
        <v>1.6601349999999999</v>
      </c>
      <c r="O107" s="15">
        <v>-1.6815570615159481E-2</v>
      </c>
      <c r="P107" s="15">
        <v>0</v>
      </c>
      <c r="Q107" s="8">
        <v>1.6885285714285714</v>
      </c>
      <c r="R107" s="15">
        <v>-1.0925285307599952E-2</v>
      </c>
      <c r="S107" s="15">
        <v>0</v>
      </c>
      <c r="T107" s="8">
        <v>1.7273421052631579</v>
      </c>
      <c r="U107" s="15">
        <v>-2.6223608112013852E-2</v>
      </c>
      <c r="V107" s="15">
        <v>0</v>
      </c>
      <c r="W107" s="8">
        <v>1.7855849999999998</v>
      </c>
      <c r="X107" s="15">
        <v>9.0758819457197326E-3</v>
      </c>
      <c r="Y107" s="15">
        <v>1</v>
      </c>
      <c r="Z107" s="16">
        <v>2.4888003982082019E-2</v>
      </c>
      <c r="AA107" s="16">
        <v>0.51753881541116709</v>
      </c>
      <c r="AB107" s="16">
        <v>-0.10104412260019124</v>
      </c>
      <c r="AC107" s="16">
        <v>0.37324145851278523</v>
      </c>
      <c r="AD107" s="15"/>
      <c r="AE107" s="15"/>
      <c r="AF107" s="15"/>
      <c r="AG107" s="15"/>
      <c r="AH107" s="24">
        <v>1205.7</v>
      </c>
      <c r="AI107" s="16">
        <v>2.4888003982082019E-2</v>
      </c>
      <c r="AJ107" s="29">
        <v>699.2</v>
      </c>
      <c r="AK107" s="16">
        <v>0.51753881541116709</v>
      </c>
      <c r="AL107" s="9">
        <v>53.71447007173613</v>
      </c>
      <c r="AM107" s="18">
        <v>-1.6532590973695624E-2</v>
      </c>
      <c r="AN107" s="15">
        <v>0</v>
      </c>
      <c r="AO107" s="9">
        <v>54.617437831434486</v>
      </c>
      <c r="AP107" s="15">
        <v>-7.1684008614882168E-3</v>
      </c>
      <c r="AQ107" s="15">
        <v>0</v>
      </c>
      <c r="AR107" s="9">
        <v>55.782759669458372</v>
      </c>
      <c r="AS107" s="15">
        <v>-2.7369192294862309E-2</v>
      </c>
      <c r="AT107" s="15">
        <v>0</v>
      </c>
      <c r="AU107" s="9">
        <v>58.210630942486084</v>
      </c>
      <c r="AV107" s="15">
        <v>1.1104489095924229E-2</v>
      </c>
      <c r="AW107" s="15">
        <v>1</v>
      </c>
      <c r="AX107" s="16">
        <v>-0.93171921988455253</v>
      </c>
      <c r="AY107" s="16">
        <v>-0.44433978683976472</v>
      </c>
      <c r="AZ107" s="16">
        <v>-0.56905165968454963</v>
      </c>
      <c r="BA107" s="16">
        <v>-9.7115861245722357E-2</v>
      </c>
      <c r="BD107" s="15"/>
      <c r="BH107" s="25">
        <v>1676.8</v>
      </c>
      <c r="BI107" s="16">
        <v>-0.93171921988455253</v>
      </c>
      <c r="BJ107" s="24">
        <v>972.39</v>
      </c>
      <c r="BK107" s="16">
        <v>-0.44433978683976472</v>
      </c>
      <c r="BL107" s="7">
        <v>105.84947318050939</v>
      </c>
      <c r="BM107" s="7">
        <f t="shared" si="19"/>
        <v>1.2228493716021314</v>
      </c>
      <c r="BN107" s="7">
        <f t="shared" si="20"/>
        <v>1.4664518722420947E-2</v>
      </c>
      <c r="BO107" s="7">
        <v>186.65547683475441</v>
      </c>
      <c r="BP107" s="7">
        <f t="shared" si="21"/>
        <v>2.1563785411026943</v>
      </c>
      <c r="BQ107" s="7">
        <f t="shared" si="22"/>
        <v>2.585948377860876E-2</v>
      </c>
      <c r="BR107" s="7">
        <v>68.273408227846843</v>
      </c>
      <c r="BS107" s="7">
        <f t="shared" si="23"/>
        <v>0.78874359824335327</v>
      </c>
      <c r="BT107" s="7">
        <f t="shared" si="24"/>
        <v>9.4586835731658974E-3</v>
      </c>
      <c r="BU107" s="7">
        <v>74.297429694737403</v>
      </c>
      <c r="BV107" s="7">
        <f t="shared" si="25"/>
        <v>0.85833743413087382</v>
      </c>
      <c r="BW107" s="7">
        <f t="shared" si="26"/>
        <v>1.0293259059761223E-2</v>
      </c>
      <c r="BX107" s="7">
        <v>81.792373336165738</v>
      </c>
      <c r="BY107" s="7">
        <f t="shared" si="27"/>
        <v>0.94492442267907628</v>
      </c>
      <c r="BZ107" s="7">
        <f t="shared" si="28"/>
        <v>1.1331617948574794E-2</v>
      </c>
      <c r="CA107" s="7">
        <v>88.947854347042153</v>
      </c>
      <c r="CB107" s="7">
        <f t="shared" si="29"/>
        <v>1.0275896943591663</v>
      </c>
      <c r="CC107" s="7">
        <f t="shared" si="30"/>
        <v>1.2322947258952941E-2</v>
      </c>
      <c r="CD107" s="7">
        <v>131.10172531345677</v>
      </c>
      <c r="CE107" s="7">
        <f t="shared" si="31"/>
        <v>1.5145815807899172</v>
      </c>
      <c r="CF107" s="7">
        <f t="shared" si="32"/>
        <v>1.8162997392743595E-2</v>
      </c>
      <c r="CG107" s="7">
        <v>23.221801671997746</v>
      </c>
      <c r="CH107" s="7">
        <f t="shared" si="33"/>
        <v>0.26827498266000449</v>
      </c>
      <c r="CI107" s="7">
        <f t="shared" si="34"/>
        <v>3.2171775178004547E-3</v>
      </c>
      <c r="CJ107" s="7">
        <v>75.322492489411147</v>
      </c>
      <c r="CK107" s="7">
        <f t="shared" si="35"/>
        <v>0.87017969802369333</v>
      </c>
      <c r="CL107" s="7">
        <f t="shared" si="36"/>
        <v>1.0435272544500211E-2</v>
      </c>
      <c r="CM107" s="7">
        <v>86.559698715655699</v>
      </c>
      <c r="CN107" s="14">
        <v>83.388305797754313</v>
      </c>
      <c r="CO107" s="14">
        <f t="shared" si="37"/>
        <v>1.0380316267078638</v>
      </c>
      <c r="DF107" s="7"/>
      <c r="DG107" s="7"/>
      <c r="DH107" s="7"/>
      <c r="DI107" s="7"/>
      <c r="DJ107" s="7"/>
      <c r="DK107" s="7"/>
      <c r="DL107" s="7"/>
      <c r="DM107" s="7"/>
      <c r="DN107" s="7"/>
    </row>
    <row r="108" spans="1:118">
      <c r="A108" s="5">
        <v>107</v>
      </c>
      <c r="B108" s="6">
        <v>39600</v>
      </c>
      <c r="C108" s="7">
        <v>2.6365647248431934</v>
      </c>
      <c r="D108" s="7">
        <v>1.642548518454312</v>
      </c>
      <c r="E108" s="7">
        <v>0.54421621450804203</v>
      </c>
      <c r="F108" s="7">
        <v>0.32714594531433328</v>
      </c>
      <c r="G108" s="7">
        <v>0.5718215382320313</v>
      </c>
      <c r="H108" s="7">
        <v>0.40268777834877589</v>
      </c>
      <c r="I108" s="7">
        <v>-0.3033002302326171</v>
      </c>
      <c r="J108" s="7">
        <v>0</v>
      </c>
      <c r="K108" s="7">
        <v>0.79677576165950725</v>
      </c>
      <c r="L108" s="7">
        <v>0.73710849710855175</v>
      </c>
      <c r="M108" s="7">
        <v>0.74</v>
      </c>
      <c r="N108" s="8">
        <v>1.6184571428571428</v>
      </c>
      <c r="O108" s="15">
        <v>-2.5105101177227862E-2</v>
      </c>
      <c r="P108" s="15">
        <v>0</v>
      </c>
      <c r="Q108" s="8">
        <v>1.6601349999999999</v>
      </c>
      <c r="R108" s="15">
        <v>-1.6815570615159481E-2</v>
      </c>
      <c r="S108" s="15">
        <v>0</v>
      </c>
      <c r="T108" s="8">
        <v>1.7071799999999999</v>
      </c>
      <c r="U108" s="15">
        <v>-1.1672328950776301E-2</v>
      </c>
      <c r="V108" s="15">
        <v>0</v>
      </c>
      <c r="W108" s="8">
        <v>1.773859090909091</v>
      </c>
      <c r="X108" s="15">
        <v>-6.5669845405896821E-3</v>
      </c>
      <c r="Y108" s="15">
        <v>0</v>
      </c>
      <c r="Z108" s="16">
        <v>0.68839678195238285</v>
      </c>
      <c r="AA108" s="16">
        <v>-0.20022883295195415</v>
      </c>
      <c r="AB108" s="16">
        <v>1.6014834794335853</v>
      </c>
      <c r="AC108" s="16">
        <v>-0.51487414187643132</v>
      </c>
      <c r="AD108" s="15"/>
      <c r="AE108" s="15"/>
      <c r="AF108" s="15"/>
      <c r="AG108" s="15"/>
      <c r="AH108" s="24">
        <v>1214</v>
      </c>
      <c r="AI108" s="16">
        <v>0.68839678195238285</v>
      </c>
      <c r="AJ108" s="29">
        <v>697.8</v>
      </c>
      <c r="AK108" s="16">
        <v>-0.20022883295195415</v>
      </c>
      <c r="AL108" s="9">
        <v>52.359614600703232</v>
      </c>
      <c r="AM108" s="18">
        <v>-2.5223286559906192E-2</v>
      </c>
      <c r="AN108" s="15">
        <v>0</v>
      </c>
      <c r="AO108" s="9">
        <v>53.71447007173613</v>
      </c>
      <c r="AP108" s="15">
        <v>-1.6532590973695624E-2</v>
      </c>
      <c r="AQ108" s="15">
        <v>0</v>
      </c>
      <c r="AR108" s="9">
        <v>55.011784353788194</v>
      </c>
      <c r="AS108" s="15">
        <v>-1.3821032165468476E-2</v>
      </c>
      <c r="AT108" s="15">
        <v>0</v>
      </c>
      <c r="AU108" s="9">
        <v>57.352449899334722</v>
      </c>
      <c r="AV108" s="15">
        <v>-1.474268581626046E-2</v>
      </c>
      <c r="AW108" s="15">
        <v>0</v>
      </c>
      <c r="AX108" s="16">
        <v>-0.27194656488549462</v>
      </c>
      <c r="AY108" s="16">
        <v>-1.1518012320159587</v>
      </c>
      <c r="AZ108" s="16">
        <v>1.0085518031593299</v>
      </c>
      <c r="BA108" s="16">
        <v>-1.0956407270517832</v>
      </c>
      <c r="BD108" s="15"/>
      <c r="BH108" s="25">
        <v>1672.24</v>
      </c>
      <c r="BI108" s="16">
        <v>-0.27194656488549462</v>
      </c>
      <c r="BJ108" s="24">
        <v>961.19</v>
      </c>
      <c r="BK108" s="16">
        <v>-1.1518012320159587</v>
      </c>
      <c r="BL108" s="7">
        <v>111.27682777666226</v>
      </c>
      <c r="BM108" s="7">
        <f t="shared" si="19"/>
        <v>1.2654463242156846</v>
      </c>
      <c r="BN108" s="7">
        <f t="shared" si="20"/>
        <v>1.4932334190439536E-2</v>
      </c>
      <c r="BO108" s="7">
        <v>191.36393212257178</v>
      </c>
      <c r="BP108" s="7">
        <f t="shared" si="21"/>
        <v>2.1762013649238465</v>
      </c>
      <c r="BQ108" s="7">
        <f t="shared" si="22"/>
        <v>2.5679292297817694E-2</v>
      </c>
      <c r="BR108" s="7">
        <v>69.189179400128097</v>
      </c>
      <c r="BS108" s="7">
        <f t="shared" si="23"/>
        <v>0.78682322723216891</v>
      </c>
      <c r="BT108" s="7">
        <f t="shared" si="24"/>
        <v>9.2845560913955901E-3</v>
      </c>
      <c r="BU108" s="7">
        <v>74.867636668770828</v>
      </c>
      <c r="BV108" s="7">
        <f t="shared" si="25"/>
        <v>0.85139896165409168</v>
      </c>
      <c r="BW108" s="7">
        <f t="shared" si="26"/>
        <v>1.004655320540109E-2</v>
      </c>
      <c r="BX108" s="7">
        <v>82.831901281765113</v>
      </c>
      <c r="BY108" s="7">
        <f t="shared" si="27"/>
        <v>0.94196902534985394</v>
      </c>
      <c r="BZ108" s="7">
        <f t="shared" si="28"/>
        <v>1.1115284792726804E-2</v>
      </c>
      <c r="CA108" s="7">
        <v>89.708724263949932</v>
      </c>
      <c r="CB108" s="7">
        <f t="shared" si="29"/>
        <v>1.0201726418525956</v>
      </c>
      <c r="CC108" s="7">
        <f t="shared" si="30"/>
        <v>1.2038091642905677E-2</v>
      </c>
      <c r="CD108" s="7">
        <v>130.40079324850947</v>
      </c>
      <c r="CE108" s="7">
        <f t="shared" si="31"/>
        <v>1.4829251317473653</v>
      </c>
      <c r="CF108" s="7">
        <f t="shared" si="32"/>
        <v>1.7498595730939166E-2</v>
      </c>
      <c r="CG108" s="7">
        <v>23.221801671997746</v>
      </c>
      <c r="CH108" s="7">
        <f t="shared" si="33"/>
        <v>0.26407963054513139</v>
      </c>
      <c r="CI108" s="7">
        <f t="shared" si="34"/>
        <v>3.1161537401689114E-3</v>
      </c>
      <c r="CJ108" s="7">
        <v>76.719419614304087</v>
      </c>
      <c r="CK108" s="7">
        <f t="shared" si="35"/>
        <v>0.87245754113097551</v>
      </c>
      <c r="CL108" s="7">
        <f t="shared" si="36"/>
        <v>1.0295045567587733E-2</v>
      </c>
      <c r="CM108" s="7">
        <v>87.934846107068921</v>
      </c>
      <c r="CN108" s="14">
        <v>84.7453792606577</v>
      </c>
      <c r="CO108" s="14">
        <f t="shared" si="37"/>
        <v>1.0376358790796267</v>
      </c>
      <c r="DF108" s="7"/>
      <c r="DG108" s="7"/>
      <c r="DH108" s="7"/>
      <c r="DI108" s="7"/>
      <c r="DJ108" s="7"/>
      <c r="DK108" s="7"/>
      <c r="DL108" s="7"/>
      <c r="DM108" s="7"/>
      <c r="DN108" s="7"/>
    </row>
    <row r="109" spans="1:118">
      <c r="A109" s="5">
        <v>108</v>
      </c>
      <c r="B109" s="6">
        <v>39630</v>
      </c>
      <c r="C109" s="7">
        <v>1.0050572417977133</v>
      </c>
      <c r="D109" s="7">
        <v>0.21924371913251139</v>
      </c>
      <c r="E109" s="7">
        <v>0.14405852739560743</v>
      </c>
      <c r="F109" s="7">
        <v>0.33428233627113002</v>
      </c>
      <c r="G109" s="7">
        <v>0.6248330884550457</v>
      </c>
      <c r="H109" s="7">
        <v>0.48459758756620452</v>
      </c>
      <c r="I109" s="7">
        <v>0.80742838790321958</v>
      </c>
      <c r="J109" s="7">
        <v>-1.2499999999999845</v>
      </c>
      <c r="K109" s="7">
        <v>0.71019820079856188</v>
      </c>
      <c r="L109" s="7">
        <v>0.52813121560641996</v>
      </c>
      <c r="M109" s="7">
        <v>0.53</v>
      </c>
      <c r="N109" s="8">
        <v>1.591013043478261</v>
      </c>
      <c r="O109" s="15">
        <v>-1.6956951563408929E-2</v>
      </c>
      <c r="P109" s="15">
        <v>0</v>
      </c>
      <c r="Q109" s="8">
        <v>1.6184571428571428</v>
      </c>
      <c r="R109" s="15">
        <v>-2.5105101177227862E-2</v>
      </c>
      <c r="S109" s="15">
        <v>0</v>
      </c>
      <c r="T109" s="8">
        <v>1.6885285714285714</v>
      </c>
      <c r="U109" s="15">
        <v>-1.0925285307599952E-2</v>
      </c>
      <c r="V109" s="15">
        <v>0</v>
      </c>
      <c r="W109" s="8">
        <v>1.7273421052631579</v>
      </c>
      <c r="X109" s="15">
        <v>-2.6223608112013852E-2</v>
      </c>
      <c r="Y109" s="15">
        <v>0</v>
      </c>
      <c r="Z109" s="16">
        <v>0.65897858319605707</v>
      </c>
      <c r="AA109" s="16">
        <v>0.22929206076240938</v>
      </c>
      <c r="AB109" s="16">
        <v>2.4888003982082019E-2</v>
      </c>
      <c r="AC109" s="16">
        <v>0.51753881541116709</v>
      </c>
      <c r="AD109" s="15"/>
      <c r="AE109" s="15"/>
      <c r="AF109" s="15"/>
      <c r="AG109" s="15"/>
      <c r="AH109" s="24">
        <v>1222</v>
      </c>
      <c r="AI109" s="16">
        <v>0.65897858319605707</v>
      </c>
      <c r="AJ109" s="29">
        <v>699.4</v>
      </c>
      <c r="AK109" s="16">
        <v>0.22929206076240938</v>
      </c>
      <c r="AL109" s="9">
        <v>51.597740010457315</v>
      </c>
      <c r="AM109" s="18">
        <v>-1.4550805922770993E-2</v>
      </c>
      <c r="AN109" s="15">
        <v>0</v>
      </c>
      <c r="AO109" s="9">
        <v>52.359614600703232</v>
      </c>
      <c r="AP109" s="15">
        <v>-2.5223286559906192E-2</v>
      </c>
      <c r="AQ109" s="15">
        <v>0</v>
      </c>
      <c r="AR109" s="9">
        <v>54.617437831434486</v>
      </c>
      <c r="AS109" s="15">
        <v>-7.1684008614882168E-3</v>
      </c>
      <c r="AT109" s="15">
        <v>0</v>
      </c>
      <c r="AU109" s="9">
        <v>55.782759669458372</v>
      </c>
      <c r="AV109" s="15">
        <v>-2.7369192294862309E-2</v>
      </c>
      <c r="AW109" s="15">
        <v>0</v>
      </c>
      <c r="AX109" s="16">
        <v>0.12498205999138534</v>
      </c>
      <c r="AY109" s="16">
        <v>-0.30170933946462863</v>
      </c>
      <c r="AZ109" s="16">
        <v>-0.93171921988455253</v>
      </c>
      <c r="BA109" s="16">
        <v>-0.44433978683976472</v>
      </c>
      <c r="BD109" s="15"/>
      <c r="BH109" s="25">
        <v>1674.33</v>
      </c>
      <c r="BI109" s="16">
        <v>0.12498205999138534</v>
      </c>
      <c r="BJ109" s="24">
        <v>958.29</v>
      </c>
      <c r="BK109" s="16">
        <v>-0.30170933946462863</v>
      </c>
      <c r="BL109" s="7">
        <v>113.40028083447207</v>
      </c>
      <c r="BM109" s="7">
        <f t="shared" si="19"/>
        <v>1.2752008408143143</v>
      </c>
      <c r="BN109" s="7">
        <f t="shared" si="20"/>
        <v>1.4875565304641486E-2</v>
      </c>
      <c r="BO109" s="7">
        <v>192.00272924356801</v>
      </c>
      <c r="BP109" s="7">
        <f t="shared" si="21"/>
        <v>2.1590955504548677</v>
      </c>
      <c r="BQ109" s="7">
        <f t="shared" si="22"/>
        <v>2.5186437956896707E-2</v>
      </c>
      <c r="BR109" s="7">
        <v>69.432910840484638</v>
      </c>
      <c r="BS109" s="7">
        <f t="shared" si="23"/>
        <v>0.78078207242901421</v>
      </c>
      <c r="BT109" s="7">
        <f t="shared" si="24"/>
        <v>9.1080356406401958E-3</v>
      </c>
      <c r="BU109" s="7">
        <v>75.452188290009303</v>
      </c>
      <c r="BV109" s="7">
        <f t="shared" si="25"/>
        <v>0.84846962671234694</v>
      </c>
      <c r="BW109" s="7">
        <f t="shared" si="26"/>
        <v>9.8976294064427681E-3</v>
      </c>
      <c r="BX109" s="7">
        <v>83.974295497225043</v>
      </c>
      <c r="BY109" s="7">
        <f t="shared" si="27"/>
        <v>0.94430182568206678</v>
      </c>
      <c r="BZ109" s="7">
        <f t="shared" si="28"/>
        <v>1.1015538122022923E-2</v>
      </c>
      <c r="CA109" s="7">
        <v>90.628048165135652</v>
      </c>
      <c r="CB109" s="7">
        <f t="shared" si="29"/>
        <v>1.0191241359466707</v>
      </c>
      <c r="CC109" s="7">
        <f t="shared" si="30"/>
        <v>1.1888360760592163E-2</v>
      </c>
      <c r="CD109" s="7">
        <v>132.26111465915213</v>
      </c>
      <c r="CE109" s="7">
        <f t="shared" si="31"/>
        <v>1.4872933592340729</v>
      </c>
      <c r="CF109" s="7">
        <f t="shared" si="32"/>
        <v>1.7349682327936645E-2</v>
      </c>
      <c r="CG109" s="7">
        <v>21.681529151097799</v>
      </c>
      <c r="CH109" s="7">
        <f t="shared" si="33"/>
        <v>0.24381160258304482</v>
      </c>
      <c r="CI109" s="7">
        <f t="shared" si="34"/>
        <v>2.8441287836176183E-3</v>
      </c>
      <c r="CJ109" s="7">
        <v>77.974477752866548</v>
      </c>
      <c r="CK109" s="7">
        <f t="shared" si="35"/>
        <v>0.87683309830292955</v>
      </c>
      <c r="CL109" s="7">
        <f t="shared" si="36"/>
        <v>1.0228497031688863E-2</v>
      </c>
      <c r="CM109" s="7">
        <v>88.927388694362236</v>
      </c>
      <c r="CN109" s="14">
        <v>85.72452977073921</v>
      </c>
      <c r="CO109" s="14">
        <f t="shared" si="37"/>
        <v>1.0373622221339529</v>
      </c>
      <c r="DF109" s="7"/>
      <c r="DG109" s="7"/>
      <c r="DH109" s="7"/>
      <c r="DI109" s="7"/>
      <c r="DJ109" s="7"/>
      <c r="DK109" s="7"/>
      <c r="DL109" s="7"/>
      <c r="DM109" s="7"/>
      <c r="DN109" s="7"/>
    </row>
    <row r="110" spans="1:118">
      <c r="A110" s="5">
        <v>109</v>
      </c>
      <c r="B110" s="6">
        <v>39661</v>
      </c>
      <c r="C110" s="7">
        <v>-0.29163079533466307</v>
      </c>
      <c r="D110" s="7">
        <v>-2.593179723502248</v>
      </c>
      <c r="E110" s="7">
        <v>0.40353927941387813</v>
      </c>
      <c r="F110" s="7">
        <v>0.18778833242156789</v>
      </c>
      <c r="G110" s="7">
        <v>0.65690233480937277</v>
      </c>
      <c r="H110" s="7">
        <v>0.35443631322735758</v>
      </c>
      <c r="I110" s="7">
        <v>0.65488522263004167</v>
      </c>
      <c r="J110" s="7">
        <v>0</v>
      </c>
      <c r="K110" s="7">
        <v>0.24102088835535884</v>
      </c>
      <c r="L110" s="7">
        <v>0.2810199440798522</v>
      </c>
      <c r="M110" s="7">
        <v>0.28000000000000003</v>
      </c>
      <c r="N110" s="8">
        <v>1.6119142857142861</v>
      </c>
      <c r="O110" s="15">
        <v>1.313706529415426E-2</v>
      </c>
      <c r="P110" s="15">
        <v>1</v>
      </c>
      <c r="Q110" s="8">
        <v>1.591013043478261</v>
      </c>
      <c r="R110" s="15">
        <v>-1.6956951563408929E-2</v>
      </c>
      <c r="S110" s="15">
        <v>0</v>
      </c>
      <c r="T110" s="8">
        <v>1.6601349999999999</v>
      </c>
      <c r="U110" s="15">
        <v>-1.6815570615159481E-2</v>
      </c>
      <c r="V110" s="15">
        <v>0</v>
      </c>
      <c r="W110" s="8">
        <v>1.7071799999999999</v>
      </c>
      <c r="X110" s="15">
        <v>-1.1672328950776301E-2</v>
      </c>
      <c r="Y110" s="15">
        <v>0</v>
      </c>
      <c r="Z110" s="16">
        <v>2.3731587561374834</v>
      </c>
      <c r="AA110" s="16">
        <v>2.859593937660776E-2</v>
      </c>
      <c r="AB110" s="16">
        <v>0.68839678195238285</v>
      </c>
      <c r="AC110" s="16">
        <v>-0.20022883295195415</v>
      </c>
      <c r="AD110" s="15"/>
      <c r="AE110" s="15"/>
      <c r="AF110" s="15"/>
      <c r="AG110" s="15"/>
      <c r="AH110" s="24">
        <v>1251</v>
      </c>
      <c r="AI110" s="16">
        <v>2.3731587561374834</v>
      </c>
      <c r="AJ110" s="29">
        <v>699.6</v>
      </c>
      <c r="AK110" s="16">
        <v>2.859593937660776E-2</v>
      </c>
      <c r="AL110" s="9">
        <v>52.264241920387008</v>
      </c>
      <c r="AM110" s="18">
        <v>1.2917269434564709E-2</v>
      </c>
      <c r="AN110" s="15">
        <v>1</v>
      </c>
      <c r="AO110" s="9">
        <v>51.597740010457315</v>
      </c>
      <c r="AP110" s="15">
        <v>-1.4550805922770993E-2</v>
      </c>
      <c r="AQ110" s="15">
        <v>0</v>
      </c>
      <c r="AR110" s="9">
        <v>53.71447007173613</v>
      </c>
      <c r="AS110" s="15">
        <v>-1.6532590973695624E-2</v>
      </c>
      <c r="AT110" s="15">
        <v>0</v>
      </c>
      <c r="AU110" s="9">
        <v>55.011784353788194</v>
      </c>
      <c r="AV110" s="15">
        <v>-1.3821032165468476E-2</v>
      </c>
      <c r="AW110" s="15">
        <v>0</v>
      </c>
      <c r="AX110" s="16">
        <v>2.067692748741301</v>
      </c>
      <c r="AY110" s="16">
        <v>-0.2702730906093076</v>
      </c>
      <c r="AZ110" s="16">
        <v>-0.27194656488549462</v>
      </c>
      <c r="BA110" s="16">
        <v>-1.1518012320159587</v>
      </c>
      <c r="BD110" s="15"/>
      <c r="BH110" s="25">
        <v>1708.95</v>
      </c>
      <c r="BI110" s="16">
        <v>2.067692748741301</v>
      </c>
      <c r="BJ110" s="24">
        <v>955.7</v>
      </c>
      <c r="BK110" s="16">
        <v>-0.2702730906093076</v>
      </c>
      <c r="BL110" s="7">
        <v>112.77793989822808</v>
      </c>
      <c r="BM110" s="7">
        <f t="shared" si="19"/>
        <v>1.260675916555503</v>
      </c>
      <c r="BN110" s="7">
        <f t="shared" si="20"/>
        <v>1.4617454586731802E-2</v>
      </c>
      <c r="BO110" s="7">
        <v>184.43057367675064</v>
      </c>
      <c r="BP110" s="7">
        <f t="shared" si="21"/>
        <v>2.0616370783205613</v>
      </c>
      <c r="BQ110" s="7">
        <f t="shared" si="22"/>
        <v>2.3904546736335203E-2</v>
      </c>
      <c r="BR110" s="7">
        <v>70.116639187980297</v>
      </c>
      <c r="BS110" s="7">
        <f t="shared" si="23"/>
        <v>0.78379121354643022</v>
      </c>
      <c r="BT110" s="7">
        <f t="shared" si="24"/>
        <v>9.0880077258856246E-3</v>
      </c>
      <c r="BU110" s="7">
        <v>75.78166702859626</v>
      </c>
      <c r="BV110" s="7">
        <f t="shared" si="25"/>
        <v>0.84711711018655123</v>
      </c>
      <c r="BW110" s="7">
        <f t="shared" si="26"/>
        <v>9.8222673449875706E-3</v>
      </c>
      <c r="BX110" s="7">
        <v>85.182826939795405</v>
      </c>
      <c r="BY110" s="7">
        <f t="shared" si="27"/>
        <v>0.95220695221089591</v>
      </c>
      <c r="BZ110" s="7">
        <f t="shared" si="28"/>
        <v>1.1040777172251369E-2</v>
      </c>
      <c r="CA110" s="7">
        <v>91.303703191029427</v>
      </c>
      <c r="CB110" s="7">
        <f t="shared" si="29"/>
        <v>1.0206285006547728</v>
      </c>
      <c r="CC110" s="7">
        <f t="shared" si="30"/>
        <v>1.1834120539883005E-2</v>
      </c>
      <c r="CD110" s="7">
        <v>133.78215837697076</v>
      </c>
      <c r="CE110" s="7">
        <f t="shared" si="31"/>
        <v>1.4954692848872557</v>
      </c>
      <c r="CF110" s="7">
        <f t="shared" si="32"/>
        <v>1.7339868296539579E-2</v>
      </c>
      <c r="CG110" s="7">
        <v>21.681529151097799</v>
      </c>
      <c r="CH110" s="7">
        <f t="shared" si="33"/>
        <v>0.24236461190504974</v>
      </c>
      <c r="CI110" s="7">
        <f t="shared" si="34"/>
        <v>2.8102017825744415E-3</v>
      </c>
      <c r="CJ110" s="7">
        <v>78.403433420192314</v>
      </c>
      <c r="CK110" s="7">
        <f t="shared" si="35"/>
        <v>0.87642424021306542</v>
      </c>
      <c r="CL110" s="7">
        <f t="shared" si="36"/>
        <v>1.0162081595901878E-2</v>
      </c>
      <c r="CM110" s="7">
        <v>89.458312336422651</v>
      </c>
      <c r="CN110" s="14">
        <v>86.244558454097259</v>
      </c>
      <c r="CO110" s="14">
        <f t="shared" si="37"/>
        <v>1.0372632655315392</v>
      </c>
      <c r="DF110" s="7"/>
      <c r="DG110" s="7"/>
      <c r="DH110" s="7"/>
      <c r="DI110" s="7"/>
      <c r="DJ110" s="7"/>
      <c r="DK110" s="7"/>
      <c r="DL110" s="7"/>
      <c r="DM110" s="7"/>
      <c r="DN110" s="7"/>
    </row>
    <row r="111" spans="1:118">
      <c r="A111" s="5">
        <v>110</v>
      </c>
      <c r="B111" s="6">
        <v>39692</v>
      </c>
      <c r="C111" s="7">
        <v>-0.37931438191365352</v>
      </c>
      <c r="D111" s="7">
        <v>-3.8201614119107608</v>
      </c>
      <c r="E111" s="7">
        <v>0.68619790963997396</v>
      </c>
      <c r="F111" s="7">
        <v>0.40420986419649196</v>
      </c>
      <c r="G111" s="7">
        <v>0.5448734400752997</v>
      </c>
      <c r="H111" s="7">
        <v>0.47851870147441744</v>
      </c>
      <c r="I111" s="7">
        <v>-0.12455456474118609</v>
      </c>
      <c r="J111" s="7">
        <v>0</v>
      </c>
      <c r="K111" s="7">
        <v>0.3203675057648292</v>
      </c>
      <c r="L111" s="7">
        <v>0.26017334982673113</v>
      </c>
      <c r="M111" s="7">
        <v>0.26</v>
      </c>
      <c r="N111" s="8">
        <v>1.7991681818181817</v>
      </c>
      <c r="O111" s="15">
        <v>0.11616864355843702</v>
      </c>
      <c r="P111" s="15">
        <v>1</v>
      </c>
      <c r="Q111" s="8">
        <v>1.6119142857142861</v>
      </c>
      <c r="R111" s="15">
        <v>1.313706529415426E-2</v>
      </c>
      <c r="S111" s="15">
        <v>1</v>
      </c>
      <c r="T111" s="8">
        <v>1.6184571428571428</v>
      </c>
      <c r="U111" s="15">
        <v>-2.5105101177227862E-2</v>
      </c>
      <c r="V111" s="15">
        <v>0</v>
      </c>
      <c r="W111" s="8">
        <v>1.6885285714285714</v>
      </c>
      <c r="X111" s="15">
        <v>-1.0925285307599952E-2</v>
      </c>
      <c r="Y111" s="15">
        <v>0</v>
      </c>
      <c r="Z111" s="16">
        <v>1.1031175059952103</v>
      </c>
      <c r="AA111" s="16">
        <v>1.4293882218407994E-2</v>
      </c>
      <c r="AB111" s="16">
        <v>0.65897858319605707</v>
      </c>
      <c r="AC111" s="16">
        <v>0.22929206076240938</v>
      </c>
      <c r="AD111" s="15"/>
      <c r="AE111" s="15"/>
      <c r="AF111" s="15"/>
      <c r="AG111" s="15"/>
      <c r="AH111" s="24">
        <v>1264.8</v>
      </c>
      <c r="AI111" s="16">
        <v>1.1031175059952103</v>
      </c>
      <c r="AJ111" s="29">
        <v>699.7</v>
      </c>
      <c r="AK111" s="16">
        <v>1.4293882218407994E-2</v>
      </c>
      <c r="AL111" s="9">
        <v>57.384449894499703</v>
      </c>
      <c r="AM111" s="18">
        <v>9.7967707671187357E-2</v>
      </c>
      <c r="AN111" s="15">
        <v>1</v>
      </c>
      <c r="AO111" s="9">
        <v>52.264241920387008</v>
      </c>
      <c r="AP111" s="15">
        <v>1.2917269434564709E-2</v>
      </c>
      <c r="AQ111" s="15">
        <v>1</v>
      </c>
      <c r="AR111" s="9">
        <v>52.359614600703232</v>
      </c>
      <c r="AS111" s="15">
        <v>-2.5223286559906192E-2</v>
      </c>
      <c r="AT111" s="15">
        <v>0</v>
      </c>
      <c r="AU111" s="9">
        <v>54.617437831434486</v>
      </c>
      <c r="AV111" s="15">
        <v>-7.1684008614882168E-3</v>
      </c>
      <c r="AW111" s="15">
        <v>0</v>
      </c>
      <c r="AX111" s="16">
        <v>0.94385441352877741</v>
      </c>
      <c r="AY111" s="16">
        <v>-0.14335042377314755</v>
      </c>
      <c r="AZ111" s="16">
        <v>0.12498205999138534</v>
      </c>
      <c r="BA111" s="16">
        <v>-0.30170933946462863</v>
      </c>
      <c r="BD111" s="15"/>
      <c r="BH111" s="25">
        <v>1725.08</v>
      </c>
      <c r="BI111" s="16">
        <v>0.94385441352877741</v>
      </c>
      <c r="BJ111" s="24">
        <v>954.33</v>
      </c>
      <c r="BK111" s="16">
        <v>-0.14335042377314755</v>
      </c>
      <c r="BL111" s="7">
        <v>111.97084257065453</v>
      </c>
      <c r="BM111" s="7">
        <f t="shared" si="19"/>
        <v>1.2447949807392311</v>
      </c>
      <c r="BN111" s="7">
        <f t="shared" si="20"/>
        <v>1.4352730148031087E-2</v>
      </c>
      <c r="BO111" s="7">
        <v>173.56486665747499</v>
      </c>
      <c r="BP111" s="7">
        <f t="shared" si="21"/>
        <v>1.929544066006003</v>
      </c>
      <c r="BQ111" s="7">
        <f t="shared" si="22"/>
        <v>2.2248021334141638E-2</v>
      </c>
      <c r="BR111" s="7">
        <v>71.283976010038003</v>
      </c>
      <c r="BS111" s="7">
        <f t="shared" si="23"/>
        <v>0.79247358961721859</v>
      </c>
      <c r="BT111" s="7">
        <f t="shared" si="24"/>
        <v>9.1373758387608816E-3</v>
      </c>
      <c r="BU111" s="7">
        <v>76.492193866174873</v>
      </c>
      <c r="BV111" s="7">
        <f t="shared" si="25"/>
        <v>0.8503740509969272</v>
      </c>
      <c r="BW111" s="7">
        <f t="shared" si="26"/>
        <v>9.8049795088334755E-3</v>
      </c>
      <c r="BX111" s="7">
        <v>86.191838979370942</v>
      </c>
      <c r="BY111" s="7">
        <f t="shared" si="27"/>
        <v>0.95820631584962257</v>
      </c>
      <c r="BZ111" s="7">
        <f t="shared" si="28"/>
        <v>1.1048306661199278E-2</v>
      </c>
      <c r="CA111" s="7">
        <v>92.219127187411615</v>
      </c>
      <c r="CB111" s="7">
        <f t="shared" si="29"/>
        <v>1.0252124929631286</v>
      </c>
      <c r="CC111" s="7">
        <f t="shared" si="30"/>
        <v>1.1820901018697573E-2</v>
      </c>
      <c r="CD111" s="7">
        <v>133.49097202716175</v>
      </c>
      <c r="CE111" s="7">
        <f t="shared" si="31"/>
        <v>1.4840371666271788</v>
      </c>
      <c r="CF111" s="7">
        <f t="shared" si="32"/>
        <v>1.7111239450531349E-2</v>
      </c>
      <c r="CG111" s="7">
        <v>21.681529151097799</v>
      </c>
      <c r="CH111" s="7">
        <f t="shared" si="33"/>
        <v>0.24103648809293848</v>
      </c>
      <c r="CI111" s="7">
        <f t="shared" si="34"/>
        <v>2.7791979586651167E-3</v>
      </c>
      <c r="CJ111" s="7">
        <v>78.974980050039406</v>
      </c>
      <c r="CK111" s="7">
        <f t="shared" si="35"/>
        <v>0.87797552035242576</v>
      </c>
      <c r="CL111" s="7">
        <f t="shared" si="36"/>
        <v>1.0123229861283771E-2</v>
      </c>
      <c r="CM111" s="7">
        <v>89.95123237415352</v>
      </c>
      <c r="CN111" s="14">
        <v>86.728794306077901</v>
      </c>
      <c r="CO111" s="14">
        <f t="shared" si="37"/>
        <v>1.0371553426270772</v>
      </c>
      <c r="DF111" s="7"/>
      <c r="DG111" s="7"/>
      <c r="DH111" s="7"/>
      <c r="DI111" s="7"/>
      <c r="DJ111" s="7"/>
      <c r="DK111" s="7"/>
      <c r="DL111" s="7"/>
      <c r="DM111" s="7"/>
      <c r="DN111" s="7"/>
    </row>
    <row r="112" spans="1:118">
      <c r="A112" s="5">
        <v>111</v>
      </c>
      <c r="B112" s="6">
        <v>39722</v>
      </c>
      <c r="C112" s="7">
        <v>0.85449581457244239</v>
      </c>
      <c r="D112" s="7">
        <v>-0.59670904803734715</v>
      </c>
      <c r="E112" s="7">
        <v>1.1052881302355155</v>
      </c>
      <c r="F112" s="7">
        <v>3.5241383361861445E-2</v>
      </c>
      <c r="G112" s="7">
        <v>0.45701430292539591</v>
      </c>
      <c r="H112" s="7">
        <v>0.21173950318282841</v>
      </c>
      <c r="I112" s="7">
        <v>0.38880400339389443</v>
      </c>
      <c r="J112" s="7">
        <v>0.49999999999998934</v>
      </c>
      <c r="K112" s="7">
        <v>0.5207652057030554</v>
      </c>
      <c r="L112" s="7">
        <v>0.44904570331989468</v>
      </c>
      <c r="M112" s="7">
        <v>0.45</v>
      </c>
      <c r="N112" s="8">
        <v>2.1724521739130433</v>
      </c>
      <c r="O112" s="15">
        <v>0.20747587461091754</v>
      </c>
      <c r="P112" s="15">
        <v>1</v>
      </c>
      <c r="Q112" s="8">
        <v>1.7991681818181817</v>
      </c>
      <c r="R112" s="15">
        <v>0.11616864355843702</v>
      </c>
      <c r="S112" s="15">
        <v>1</v>
      </c>
      <c r="T112" s="8">
        <v>1.591013043478261</v>
      </c>
      <c r="U112" s="15">
        <v>-1.6956951563408929E-2</v>
      </c>
      <c r="V112" s="15">
        <v>0</v>
      </c>
      <c r="W112" s="8">
        <v>1.6601349999999999</v>
      </c>
      <c r="X112" s="15">
        <v>-1.6815570615159481E-2</v>
      </c>
      <c r="Y112" s="15">
        <v>0</v>
      </c>
      <c r="Z112" s="16">
        <v>-0.71157495256166658</v>
      </c>
      <c r="AA112" s="16">
        <v>-0.10004287551808044</v>
      </c>
      <c r="AB112" s="16">
        <v>2.3731587561374834</v>
      </c>
      <c r="AC112" s="16">
        <v>2.859593937660776E-2</v>
      </c>
      <c r="AD112" s="15"/>
      <c r="AE112" s="15"/>
      <c r="AF112" s="15"/>
      <c r="AG112" s="15"/>
      <c r="AH112" s="24">
        <v>1255.8</v>
      </c>
      <c r="AI112" s="16">
        <v>-0.71157495256166658</v>
      </c>
      <c r="AJ112" s="29">
        <v>699</v>
      </c>
      <c r="AK112" s="16">
        <v>-0.10004287551808044</v>
      </c>
      <c r="AL112" s="9">
        <v>67.055018718135301</v>
      </c>
      <c r="AM112" s="18">
        <v>0.16852246281727504</v>
      </c>
      <c r="AN112" s="15">
        <v>1</v>
      </c>
      <c r="AO112" s="9">
        <v>57.384449894499703</v>
      </c>
      <c r="AP112" s="15">
        <v>9.7967707671187357E-2</v>
      </c>
      <c r="AQ112" s="15">
        <v>1</v>
      </c>
      <c r="AR112" s="9">
        <v>51.597740010457315</v>
      </c>
      <c r="AS112" s="15">
        <v>-1.4550805922770993E-2</v>
      </c>
      <c r="AT112" s="15">
        <v>0</v>
      </c>
      <c r="AU112" s="9">
        <v>53.71447007173613</v>
      </c>
      <c r="AV112" s="15">
        <v>-1.6532590973695624E-2</v>
      </c>
      <c r="AW112" s="15">
        <v>0</v>
      </c>
      <c r="AX112" s="16">
        <v>-1.2538548936860794</v>
      </c>
      <c r="AY112" s="16">
        <v>-0.64547902717090322</v>
      </c>
      <c r="AZ112" s="16">
        <v>2.067692748741301</v>
      </c>
      <c r="BA112" s="16">
        <v>-0.2702730906093076</v>
      </c>
      <c r="BD112" s="15"/>
      <c r="BH112" s="25">
        <v>1703.45</v>
      </c>
      <c r="BI112" s="16">
        <v>-1.2538548936860794</v>
      </c>
      <c r="BJ112" s="24">
        <v>948.17</v>
      </c>
      <c r="BK112" s="16">
        <v>-0.64547902717090322</v>
      </c>
      <c r="BL112" s="7">
        <v>113.7821245485347</v>
      </c>
      <c r="BM112" s="7">
        <f t="shared" si="19"/>
        <v>1.2530491350724213</v>
      </c>
      <c r="BN112" s="7">
        <f t="shared" si="20"/>
        <v>1.4309265583681053E-2</v>
      </c>
      <c r="BO112" s="7">
        <v>171.9324803458785</v>
      </c>
      <c r="BP112" s="7">
        <f t="shared" si="21"/>
        <v>1.893441932492318</v>
      </c>
      <c r="BQ112" s="7">
        <f t="shared" si="22"/>
        <v>2.1622267412318957E-2</v>
      </c>
      <c r="BR112" s="7">
        <v>73.177157465872412</v>
      </c>
      <c r="BS112" s="7">
        <f t="shared" si="23"/>
        <v>0.80587855283504339</v>
      </c>
      <c r="BT112" s="7">
        <f t="shared" si="24"/>
        <v>9.2027757874336685E-3</v>
      </c>
      <c r="BU112" s="7">
        <v>76.554392156819006</v>
      </c>
      <c r="BV112" s="7">
        <f t="shared" si="25"/>
        <v>0.84307104704464209</v>
      </c>
      <c r="BW112" s="7">
        <f t="shared" si="26"/>
        <v>9.6274975820294633E-3</v>
      </c>
      <c r="BX112" s="7">
        <v>87.042762314386508</v>
      </c>
      <c r="BY112" s="7">
        <f t="shared" si="27"/>
        <v>0.95857638855945382</v>
      </c>
      <c r="BZ112" s="7">
        <f t="shared" si="28"/>
        <v>1.0946517372880439E-2</v>
      </c>
      <c r="CA112" s="7">
        <v>92.626131012340636</v>
      </c>
      <c r="CB112" s="7">
        <f t="shared" si="29"/>
        <v>1.0200643889419529</v>
      </c>
      <c r="CC112" s="7">
        <f t="shared" si="30"/>
        <v>1.1648683076567558E-2</v>
      </c>
      <c r="CD112" s="7">
        <v>134.39879427396662</v>
      </c>
      <c r="CE112" s="7">
        <f t="shared" si="31"/>
        <v>1.4800944664021829</v>
      </c>
      <c r="CF112" s="7">
        <f t="shared" si="32"/>
        <v>1.6902022607007714E-2</v>
      </c>
      <c r="CG112" s="7">
        <v>22.289936796853272</v>
      </c>
      <c r="CH112" s="7">
        <f t="shared" si="33"/>
        <v>0.24547253037274758</v>
      </c>
      <c r="CI112" s="7">
        <f t="shared" si="34"/>
        <v>2.8031874667060427E-3</v>
      </c>
      <c r="CJ112" s="7">
        <v>79.907019473053992</v>
      </c>
      <c r="CK112" s="7">
        <f t="shared" si="35"/>
        <v>0.87999254746043409</v>
      </c>
      <c r="CL112" s="7">
        <f t="shared" si="36"/>
        <v>1.0049124747644978E-2</v>
      </c>
      <c r="CM112" s="7">
        <v>90.804200221532838</v>
      </c>
      <c r="CN112" s="14">
        <v>87.569073880455221</v>
      </c>
      <c r="CO112" s="14">
        <f t="shared" si="37"/>
        <v>1.036943708523103</v>
      </c>
      <c r="DF112" s="7"/>
      <c r="DG112" s="7"/>
      <c r="DH112" s="7"/>
      <c r="DI112" s="7"/>
      <c r="DJ112" s="7"/>
      <c r="DK112" s="7"/>
      <c r="DL112" s="7"/>
      <c r="DM112" s="7"/>
      <c r="DN112" s="7"/>
    </row>
    <row r="113" spans="1:118">
      <c r="A113" s="5">
        <v>112</v>
      </c>
      <c r="B113" s="6">
        <v>39753</v>
      </c>
      <c r="C113" s="7">
        <v>0.46808450313571281</v>
      </c>
      <c r="D113" s="7">
        <v>2.3196095100191494</v>
      </c>
      <c r="E113" s="7">
        <v>0.69307554013320338</v>
      </c>
      <c r="F113" s="7">
        <v>0.16678359600834636</v>
      </c>
      <c r="G113" s="7">
        <v>0.3161175569312169</v>
      </c>
      <c r="H113" s="7">
        <v>-9.4718020882589293E-2</v>
      </c>
      <c r="I113" s="7">
        <v>0.14690505890504468</v>
      </c>
      <c r="J113" s="7">
        <v>0.99000000000000199</v>
      </c>
      <c r="K113" s="7">
        <v>0.8971902134804477</v>
      </c>
      <c r="L113" s="7">
        <v>0.36176720706861953</v>
      </c>
      <c r="M113" s="7">
        <v>0.36</v>
      </c>
      <c r="N113" s="8">
        <v>2.2658899999999997</v>
      </c>
      <c r="O113" s="15">
        <v>4.3010302923564669E-2</v>
      </c>
      <c r="P113" s="15">
        <v>1</v>
      </c>
      <c r="Q113" s="8">
        <v>2.1724521739130433</v>
      </c>
      <c r="R113" s="15">
        <v>0.20747587461091754</v>
      </c>
      <c r="S113" s="15">
        <v>1</v>
      </c>
      <c r="T113" s="8">
        <v>1.6119142857142861</v>
      </c>
      <c r="U113" s="15">
        <v>1.313706529415426E-2</v>
      </c>
      <c r="V113" s="15">
        <v>1</v>
      </c>
      <c r="W113" s="8">
        <v>1.6184571428571428</v>
      </c>
      <c r="X113" s="15">
        <v>-2.5105101177227862E-2</v>
      </c>
      <c r="Y113" s="15">
        <v>0</v>
      </c>
      <c r="Z113" s="16">
        <v>1.2183468705207812</v>
      </c>
      <c r="AA113" s="16">
        <v>0.10014306151646668</v>
      </c>
      <c r="AB113" s="16">
        <v>1.1031175059952103</v>
      </c>
      <c r="AC113" s="16">
        <v>1.4293882218407994E-2</v>
      </c>
      <c r="AD113" s="15"/>
      <c r="AE113" s="15"/>
      <c r="AF113" s="15"/>
      <c r="AG113" s="15"/>
      <c r="AH113" s="24">
        <v>1271.0999999999999</v>
      </c>
      <c r="AI113" s="16">
        <v>1.2183468705207812</v>
      </c>
      <c r="AJ113" s="29">
        <v>699.7</v>
      </c>
      <c r="AK113" s="16">
        <v>0.10014306151646668</v>
      </c>
      <c r="AL113" s="9">
        <v>68.872067567704178</v>
      </c>
      <c r="AM113" s="18">
        <v>2.7097879984297822E-2</v>
      </c>
      <c r="AN113" s="15">
        <v>1</v>
      </c>
      <c r="AO113" s="9">
        <v>67.055018718135301</v>
      </c>
      <c r="AP113" s="15">
        <v>0.16852246281727504</v>
      </c>
      <c r="AQ113" s="15">
        <v>1</v>
      </c>
      <c r="AR113" s="9">
        <v>52.264241920387008</v>
      </c>
      <c r="AS113" s="15">
        <v>1.2917269434564709E-2</v>
      </c>
      <c r="AT113" s="15">
        <v>1</v>
      </c>
      <c r="AU113" s="9">
        <v>52.359614600703232</v>
      </c>
      <c r="AV113" s="15">
        <v>-2.5223286559906192E-2</v>
      </c>
      <c r="AW113" s="15">
        <v>0</v>
      </c>
      <c r="AX113" s="16">
        <v>0.87410842701576286</v>
      </c>
      <c r="AY113" s="16">
        <v>-0.24046320807450394</v>
      </c>
      <c r="AZ113" s="16">
        <v>0.94385441352877741</v>
      </c>
      <c r="BA113" s="16">
        <v>-0.14335042377314755</v>
      </c>
      <c r="BD113" s="15"/>
      <c r="BH113" s="25">
        <v>1718.34</v>
      </c>
      <c r="BI113" s="16">
        <v>0.87410842701576286</v>
      </c>
      <c r="BJ113" s="24">
        <v>945.89</v>
      </c>
      <c r="BK113" s="16">
        <v>-0.24046320807450394</v>
      </c>
      <c r="BL113" s="7">
        <v>114.78280554402068</v>
      </c>
      <c r="BM113" s="7">
        <f t="shared" si="19"/>
        <v>1.2545327493228995</v>
      </c>
      <c r="BN113" s="7">
        <f t="shared" si="20"/>
        <v>1.4216583153696902E-2</v>
      </c>
      <c r="BO113" s="7">
        <v>178.24025202081248</v>
      </c>
      <c r="BP113" s="7">
        <f t="shared" si="21"/>
        <v>1.9480986925512962</v>
      </c>
      <c r="BQ113" s="7">
        <f t="shared" si="22"/>
        <v>2.2076192964441559E-2</v>
      </c>
      <c r="BR113" s="7">
        <v>74.377405985366323</v>
      </c>
      <c r="BS113" s="7">
        <f t="shared" si="23"/>
        <v>0.81291697982187705</v>
      </c>
      <c r="BT113" s="7">
        <f t="shared" si="24"/>
        <v>9.2121165006871213E-3</v>
      </c>
      <c r="BU113" s="7">
        <v>76.848855920968816</v>
      </c>
      <c r="BV113" s="7">
        <f t="shared" si="25"/>
        <v>0.83992899497371276</v>
      </c>
      <c r="BW113" s="7">
        <f t="shared" si="26"/>
        <v>9.5182213510884017E-3</v>
      </c>
      <c r="BX113" s="7">
        <v>87.634037325031429</v>
      </c>
      <c r="BY113" s="7">
        <f t="shared" si="27"/>
        <v>0.95780695774572233</v>
      </c>
      <c r="BZ113" s="7">
        <f t="shared" si="28"/>
        <v>1.085403491246505E-2</v>
      </c>
      <c r="CA113" s="7">
        <v>92.443679353343029</v>
      </c>
      <c r="CB113" s="7">
        <f t="shared" si="29"/>
        <v>1.0103745301137166</v>
      </c>
      <c r="CC113" s="7">
        <f t="shared" si="30"/>
        <v>1.1449739778807456E-2</v>
      </c>
      <c r="CD113" s="7">
        <v>134.74313796076748</v>
      </c>
      <c r="CE113" s="7">
        <f t="shared" si="31"/>
        <v>1.4726916502619156</v>
      </c>
      <c r="CF113" s="7">
        <f t="shared" si="32"/>
        <v>1.6688797735255324E-2</v>
      </c>
      <c r="CG113" s="7">
        <v>23.500607171142128</v>
      </c>
      <c r="CH113" s="7">
        <f t="shared" si="33"/>
        <v>0.25685276802076029</v>
      </c>
      <c r="CI113" s="7">
        <f t="shared" si="34"/>
        <v>2.9107002083406715E-3</v>
      </c>
      <c r="CJ113" s="7">
        <v>81.521127645130619</v>
      </c>
      <c r="CK113" s="7">
        <f t="shared" si="35"/>
        <v>0.89099516175640547</v>
      </c>
      <c r="CL113" s="7">
        <f t="shared" si="36"/>
        <v>1.0096912028393188E-2</v>
      </c>
      <c r="CM113" s="7">
        <v>91.494467247643897</v>
      </c>
      <c r="CN113" s="14">
        <v>88.244322546424868</v>
      </c>
      <c r="CO113" s="14">
        <f t="shared" si="37"/>
        <v>1.0368312046308605</v>
      </c>
      <c r="DF113" s="7"/>
      <c r="DG113" s="7"/>
      <c r="DH113" s="7"/>
      <c r="DI113" s="7"/>
      <c r="DJ113" s="7"/>
      <c r="DK113" s="7"/>
      <c r="DL113" s="7"/>
      <c r="DM113" s="7"/>
      <c r="DN113" s="7"/>
    </row>
    <row r="114" spans="1:118">
      <c r="A114" s="5">
        <v>113</v>
      </c>
      <c r="B114" s="6">
        <v>39783</v>
      </c>
      <c r="C114" s="7">
        <v>-0.44130487992610767</v>
      </c>
      <c r="D114" s="7">
        <v>3.1535439673738841</v>
      </c>
      <c r="E114" s="7">
        <v>0.72429077847688816</v>
      </c>
      <c r="F114" s="7">
        <v>-0.18138779388831017</v>
      </c>
      <c r="G114" s="7">
        <v>0.57777578619462311</v>
      </c>
      <c r="H114" s="7">
        <v>0.12769705536430642</v>
      </c>
      <c r="I114" s="7">
        <v>-1.6128029724282733E-2</v>
      </c>
      <c r="J114" s="7">
        <v>0.36999999999998145</v>
      </c>
      <c r="K114" s="7">
        <v>0.54911350732380626</v>
      </c>
      <c r="L114" s="7">
        <v>0.27563459999990769</v>
      </c>
      <c r="M114" s="7">
        <v>0.28000000000000003</v>
      </c>
      <c r="N114" s="8">
        <v>2.3940136363636366</v>
      </c>
      <c r="O114" s="15">
        <v>5.654450849936965E-2</v>
      </c>
      <c r="P114" s="15">
        <v>1</v>
      </c>
      <c r="Q114" s="8">
        <v>2.2658899999999997</v>
      </c>
      <c r="R114" s="15">
        <v>4.3010302923564669E-2</v>
      </c>
      <c r="S114" s="15">
        <v>1</v>
      </c>
      <c r="T114" s="8">
        <v>1.7991681818181817</v>
      </c>
      <c r="U114" s="15">
        <v>0.11616864355843702</v>
      </c>
      <c r="V114" s="15">
        <v>1</v>
      </c>
      <c r="W114" s="8">
        <v>1.591013043478261</v>
      </c>
      <c r="X114" s="15">
        <v>-1.6956951563408929E-2</v>
      </c>
      <c r="Y114" s="15">
        <v>0</v>
      </c>
      <c r="Z114" s="16">
        <v>0.88899378491071879</v>
      </c>
      <c r="AA114" s="16">
        <v>4.2875518079177333E-2</v>
      </c>
      <c r="AB114" s="16">
        <v>-0.71157495256166658</v>
      </c>
      <c r="AC114" s="16">
        <v>-0.10004287551808044</v>
      </c>
      <c r="AD114" s="15"/>
      <c r="AE114" s="15"/>
      <c r="AF114" s="15"/>
      <c r="AG114" s="15"/>
      <c r="AH114" s="24">
        <v>1282.4000000000001</v>
      </c>
      <c r="AI114" s="16">
        <v>0.88899378491071879</v>
      </c>
      <c r="AJ114" s="29">
        <v>700</v>
      </c>
      <c r="AK114" s="16">
        <v>4.2875518079177333E-2</v>
      </c>
      <c r="AL114" s="9">
        <v>71.045808373356707</v>
      </c>
      <c r="AM114" s="18">
        <v>3.1562008843652838E-2</v>
      </c>
      <c r="AN114" s="15">
        <v>1</v>
      </c>
      <c r="AO114" s="9">
        <v>68.872067567704178</v>
      </c>
      <c r="AP114" s="15">
        <v>2.7097879984297822E-2</v>
      </c>
      <c r="AQ114" s="15">
        <v>1</v>
      </c>
      <c r="AR114" s="9">
        <v>57.384449894499703</v>
      </c>
      <c r="AS114" s="15">
        <v>9.7967707671187357E-2</v>
      </c>
      <c r="AT114" s="15">
        <v>1</v>
      </c>
      <c r="AU114" s="9">
        <v>51.597740010457315</v>
      </c>
      <c r="AV114" s="15">
        <v>-1.4550805922770993E-2</v>
      </c>
      <c r="AW114" s="15">
        <v>0</v>
      </c>
      <c r="AX114" s="16">
        <v>0.52085151948975117</v>
      </c>
      <c r="AY114" s="16">
        <v>-0.32244764190338948</v>
      </c>
      <c r="AZ114" s="16">
        <v>-1.2538548936860794</v>
      </c>
      <c r="BA114" s="16">
        <v>-0.64547902717090322</v>
      </c>
      <c r="BD114" s="15"/>
      <c r="BH114" s="25">
        <v>1727.29</v>
      </c>
      <c r="BI114" s="16">
        <v>0.52085151948975117</v>
      </c>
      <c r="BJ114" s="24">
        <v>942.84</v>
      </c>
      <c r="BK114" s="16">
        <v>-0.32244764190338948</v>
      </c>
      <c r="BL114" s="7">
        <v>113.83495854191273</v>
      </c>
      <c r="BM114" s="7">
        <f t="shared" si="19"/>
        <v>1.2370367630558197</v>
      </c>
      <c r="BN114" s="7">
        <f t="shared" si="20"/>
        <v>1.3935081235552585E-2</v>
      </c>
      <c r="BO114" s="7">
        <v>187.01468070322071</v>
      </c>
      <c r="BP114" s="7">
        <f t="shared" si="21"/>
        <v>2.0322758335775348</v>
      </c>
      <c r="BQ114" s="7">
        <f t="shared" si="22"/>
        <v>2.2893360714676993E-2</v>
      </c>
      <c r="BR114" s="7">
        <v>75.640405456665533</v>
      </c>
      <c r="BS114" s="7">
        <f t="shared" si="23"/>
        <v>0.82197914876818712</v>
      </c>
      <c r="BT114" s="7">
        <f t="shared" si="24"/>
        <v>9.2595034796861472E-3</v>
      </c>
      <c r="BU114" s="7">
        <v>76.528073682697055</v>
      </c>
      <c r="BV114" s="7">
        <f t="shared" si="25"/>
        <v>0.83162537909200485</v>
      </c>
      <c r="BW114" s="7">
        <f t="shared" si="26"/>
        <v>9.3681671889579675E-3</v>
      </c>
      <c r="BX114" s="7">
        <v>88.718141359354846</v>
      </c>
      <c r="BY114" s="7">
        <f t="shared" si="27"/>
        <v>0.96409401661175242</v>
      </c>
      <c r="BZ114" s="7">
        <f t="shared" si="28"/>
        <v>1.0860411623505426E-2</v>
      </c>
      <c r="CA114" s="7">
        <v>92.689424265111981</v>
      </c>
      <c r="CB114" s="7">
        <f t="shared" si="29"/>
        <v>1.0072496782278451</v>
      </c>
      <c r="CC114" s="7">
        <f t="shared" si="30"/>
        <v>1.1346555340777581E-2</v>
      </c>
      <c r="CD114" s="7">
        <v>134.70527851770146</v>
      </c>
      <c r="CE114" s="7">
        <f t="shared" si="31"/>
        <v>1.4638331127666449</v>
      </c>
      <c r="CF114" s="7">
        <f t="shared" si="32"/>
        <v>1.6489916832628959E-2</v>
      </c>
      <c r="CG114" s="7">
        <v>23.957559417675323</v>
      </c>
      <c r="CH114" s="7">
        <f t="shared" si="33"/>
        <v>0.26034517104731736</v>
      </c>
      <c r="CI114" s="7">
        <f t="shared" si="34"/>
        <v>2.9327593295337614E-3</v>
      </c>
      <c r="CJ114" s="7">
        <v>82.517884675676513</v>
      </c>
      <c r="CK114" s="7">
        <f t="shared" si="35"/>
        <v>0.8967162483379697</v>
      </c>
      <c r="CL114" s="7">
        <f t="shared" si="36"/>
        <v>1.0101408574925025E-2</v>
      </c>
      <c r="CM114" s="7">
        <v>92.022292256463899</v>
      </c>
      <c r="CN114" s="14">
        <v>88.771406649554848</v>
      </c>
      <c r="CO114" s="14">
        <f t="shared" si="37"/>
        <v>1.0366208639651577</v>
      </c>
      <c r="DF114" s="7"/>
      <c r="DG114" s="7"/>
      <c r="DH114" s="7"/>
      <c r="DI114" s="7"/>
      <c r="DJ114" s="7"/>
      <c r="DK114" s="7"/>
      <c r="DL114" s="7"/>
      <c r="DM114" s="7"/>
      <c r="DN114" s="7"/>
    </row>
    <row r="115" spans="1:118">
      <c r="A115" s="5">
        <v>114</v>
      </c>
      <c r="B115" s="6">
        <v>39814</v>
      </c>
      <c r="C115" s="7">
        <v>0.35682631619757821</v>
      </c>
      <c r="D115" s="7">
        <v>2.7389676528248641</v>
      </c>
      <c r="E115" s="7">
        <v>0.29897591910188481</v>
      </c>
      <c r="F115" s="7">
        <v>-0.15252294876828554</v>
      </c>
      <c r="G115" s="7">
        <v>0.89268410819867139</v>
      </c>
      <c r="H115" s="7">
        <v>0.25839150260411614</v>
      </c>
      <c r="I115" s="7">
        <v>0.18764014419307973</v>
      </c>
      <c r="J115" s="7">
        <v>1.21</v>
      </c>
      <c r="K115" s="7">
        <v>1.4979182527597779</v>
      </c>
      <c r="L115" s="7">
        <v>0.47528770057543301</v>
      </c>
      <c r="M115" s="7">
        <v>0.48</v>
      </c>
      <c r="N115" s="8">
        <v>2.3070428571428572</v>
      </c>
      <c r="O115" s="15">
        <v>-3.6328439362142806E-2</v>
      </c>
      <c r="P115" s="15">
        <v>0</v>
      </c>
      <c r="Q115" s="8">
        <v>2.3940136363636366</v>
      </c>
      <c r="R115" s="15">
        <v>5.654450849936965E-2</v>
      </c>
      <c r="S115" s="15">
        <v>1</v>
      </c>
      <c r="T115" s="8">
        <v>2.1724521739130433</v>
      </c>
      <c r="U115" s="15">
        <v>0.20747587461091754</v>
      </c>
      <c r="V115" s="15">
        <v>1</v>
      </c>
      <c r="W115" s="8">
        <v>1.6119142857142861</v>
      </c>
      <c r="X115" s="15">
        <v>1.313706529415426E-2</v>
      </c>
      <c r="Y115" s="15">
        <v>1</v>
      </c>
      <c r="Z115" s="16">
        <v>2.8306300686213204</v>
      </c>
      <c r="AA115" s="16">
        <v>3.8857142857142923</v>
      </c>
      <c r="AB115" s="16">
        <v>1.2183468705207812</v>
      </c>
      <c r="AC115" s="16">
        <v>0.10014306151646668</v>
      </c>
      <c r="AD115" s="15"/>
      <c r="AE115" s="15"/>
      <c r="AF115" s="15"/>
      <c r="AG115" s="15"/>
      <c r="AH115" s="24">
        <v>1318.7</v>
      </c>
      <c r="AI115" s="16">
        <v>2.8306300686213204</v>
      </c>
      <c r="AJ115" s="29">
        <v>727.2</v>
      </c>
      <c r="AK115" s="16">
        <v>3.8857142857142923</v>
      </c>
      <c r="AL115" s="9">
        <v>67.388513925990651</v>
      </c>
      <c r="AM115" s="18">
        <v>-5.1477976408494205E-2</v>
      </c>
      <c r="AN115" s="15">
        <v>0</v>
      </c>
      <c r="AO115" s="9">
        <v>71.045808373356707</v>
      </c>
      <c r="AP115" s="15">
        <v>3.1562008843652838E-2</v>
      </c>
      <c r="AQ115" s="15">
        <v>1</v>
      </c>
      <c r="AR115" s="9">
        <v>67.055018718135301</v>
      </c>
      <c r="AS115" s="15">
        <v>0.16852246281727504</v>
      </c>
      <c r="AT115" s="15">
        <v>1</v>
      </c>
      <c r="AU115" s="9">
        <v>52.264241920387008</v>
      </c>
      <c r="AV115" s="15">
        <v>1.2917269434564709E-2</v>
      </c>
      <c r="AW115" s="15">
        <v>1</v>
      </c>
      <c r="AX115" s="16">
        <v>2.1866623439028787</v>
      </c>
      <c r="AY115" s="16">
        <v>3.2349073013448804</v>
      </c>
      <c r="AZ115" s="16">
        <v>0.87410842701576286</v>
      </c>
      <c r="BA115" s="16">
        <v>-0.24046320807450394</v>
      </c>
      <c r="BD115" s="15"/>
      <c r="BH115" s="25">
        <v>1765.06</v>
      </c>
      <c r="BI115" s="16">
        <v>2.1866623439028787</v>
      </c>
      <c r="BJ115" s="24">
        <v>973.34</v>
      </c>
      <c r="BK115" s="16">
        <v>3.2349073013448804</v>
      </c>
      <c r="BL115" s="7">
        <v>114.59797794722047</v>
      </c>
      <c r="BM115" s="7">
        <f t="shared" si="19"/>
        <v>1.2330988203561317</v>
      </c>
      <c r="BN115" s="7">
        <f t="shared" si="20"/>
        <v>1.3750368722170172E-2</v>
      </c>
      <c r="BO115" s="7">
        <v>194.87591996654049</v>
      </c>
      <c r="BP115" s="7">
        <f t="shared" si="21"/>
        <v>2.096906693565141</v>
      </c>
      <c r="BQ115" s="7">
        <f t="shared" si="22"/>
        <v>2.3382749003182119E-2</v>
      </c>
      <c r="BR115" s="7">
        <v>76.165527973193889</v>
      </c>
      <c r="BS115" s="7">
        <f t="shared" si="23"/>
        <v>0.81955741608986499</v>
      </c>
      <c r="BT115" s="7">
        <f t="shared" si="24"/>
        <v>9.1389404273130494E-3</v>
      </c>
      <c r="BU115" s="7">
        <v>76.258827859312348</v>
      </c>
      <c r="BV115" s="7">
        <f t="shared" si="25"/>
        <v>0.8205613428743761</v>
      </c>
      <c r="BW115" s="7">
        <f t="shared" si="26"/>
        <v>9.1501352830936303E-3</v>
      </c>
      <c r="BX115" s="7">
        <v>90.402798216557699</v>
      </c>
      <c r="BY115" s="7">
        <f t="shared" si="27"/>
        <v>0.97275349735291294</v>
      </c>
      <c r="BZ115" s="7">
        <f t="shared" si="28"/>
        <v>1.0847240337574966E-2</v>
      </c>
      <c r="CA115" s="7">
        <v>93.187317363829834</v>
      </c>
      <c r="CB115" s="7">
        <f t="shared" si="29"/>
        <v>1.0027155205689047</v>
      </c>
      <c r="CC115" s="7">
        <f t="shared" si="30"/>
        <v>1.1181348894067723E-2</v>
      </c>
      <c r="CD115" s="7">
        <v>135.14567984074085</v>
      </c>
      <c r="CE115" s="7">
        <f t="shared" si="31"/>
        <v>1.4541964995629924</v>
      </c>
      <c r="CF115" s="7">
        <f t="shared" si="32"/>
        <v>1.6215843964318563E-2</v>
      </c>
      <c r="CG115" s="7">
        <v>25.457445886629195</v>
      </c>
      <c r="CH115" s="7">
        <f t="shared" si="33"/>
        <v>0.27392757755760999</v>
      </c>
      <c r="CI115" s="7">
        <f t="shared" si="34"/>
        <v>3.0545850279056867E-3</v>
      </c>
      <c r="CJ115" s="7">
        <v>85.251853384784511</v>
      </c>
      <c r="CK115" s="7">
        <f t="shared" si="35"/>
        <v>0.91732822624817889</v>
      </c>
      <c r="CL115" s="7">
        <f t="shared" si="36"/>
        <v>1.022918937390911E-2</v>
      </c>
      <c r="CM115" s="7">
        <v>92.934950593921897</v>
      </c>
      <c r="CN115" s="14">
        <v>89.677509401472705</v>
      </c>
      <c r="CO115" s="14">
        <f t="shared" si="37"/>
        <v>1.036323948046618</v>
      </c>
      <c r="DF115" s="7"/>
      <c r="DG115" s="7"/>
      <c r="DH115" s="7"/>
      <c r="DI115" s="7"/>
      <c r="DJ115" s="7"/>
      <c r="DK115" s="7"/>
      <c r="DL115" s="7"/>
      <c r="DM115" s="7"/>
      <c r="DN115" s="7"/>
    </row>
    <row r="116" spans="1:118">
      <c r="A116" s="5">
        <v>115</v>
      </c>
      <c r="B116" s="6">
        <v>39845</v>
      </c>
      <c r="C116" s="7">
        <v>-7.5620234490281213E-2</v>
      </c>
      <c r="D116" s="7">
        <v>-0.31456608869913083</v>
      </c>
      <c r="E116" s="7">
        <v>0.12909412994965841</v>
      </c>
      <c r="F116" s="7">
        <v>-1.9092797242925563E-2</v>
      </c>
      <c r="G116" s="7">
        <v>1.6348513441776014</v>
      </c>
      <c r="H116" s="7">
        <v>0.50755861426667881</v>
      </c>
      <c r="I116" s="7">
        <v>-0.150553275467602</v>
      </c>
      <c r="J116" s="7">
        <v>-1.0199999999999987</v>
      </c>
      <c r="K116" s="7">
        <v>-0.29408517052947891</v>
      </c>
      <c r="L116" s="7">
        <v>0.55433264466115961</v>
      </c>
      <c r="M116" s="7">
        <v>0.55000000000000004</v>
      </c>
      <c r="N116" s="8">
        <v>2.3122722222222221</v>
      </c>
      <c r="O116" s="15">
        <v>2.2666961141073472E-3</v>
      </c>
      <c r="P116" s="15">
        <v>1</v>
      </c>
      <c r="Q116" s="8">
        <v>2.3070428571428572</v>
      </c>
      <c r="R116" s="15">
        <v>-3.6328439362142806E-2</v>
      </c>
      <c r="S116" s="15">
        <v>0</v>
      </c>
      <c r="T116" s="8">
        <v>2.2658899999999997</v>
      </c>
      <c r="U116" s="15">
        <v>4.3010302923564669E-2</v>
      </c>
      <c r="V116" s="15">
        <v>1</v>
      </c>
      <c r="W116" s="8">
        <v>1.7991681818181817</v>
      </c>
      <c r="X116" s="15">
        <v>0.11616864355843702</v>
      </c>
      <c r="Y116" s="15">
        <v>1</v>
      </c>
      <c r="Z116" s="16">
        <v>0.19716387351178533</v>
      </c>
      <c r="AA116" s="16">
        <v>2.8190319031903277</v>
      </c>
      <c r="AB116" s="16">
        <v>0.88899378491071879</v>
      </c>
      <c r="AC116" s="16">
        <v>4.2875518079177333E-2</v>
      </c>
      <c r="AD116" s="15"/>
      <c r="AE116" s="15"/>
      <c r="AF116" s="15"/>
      <c r="AG116" s="15"/>
      <c r="AH116" s="24">
        <v>1321.3</v>
      </c>
      <c r="AI116" s="16">
        <v>0.19716387351178533</v>
      </c>
      <c r="AJ116" s="29">
        <v>747.7</v>
      </c>
      <c r="AK116" s="16">
        <v>2.8190319031903277</v>
      </c>
      <c r="AL116" s="9">
        <v>67.510854569328203</v>
      </c>
      <c r="AM116" s="18">
        <v>1.8154524593301464E-3</v>
      </c>
      <c r="AN116" s="15">
        <v>1</v>
      </c>
      <c r="AO116" s="9">
        <v>67.388513925990651</v>
      </c>
      <c r="AP116" s="15">
        <v>-5.1477976408494205E-2</v>
      </c>
      <c r="AQ116" s="15">
        <v>0</v>
      </c>
      <c r="AR116" s="9">
        <v>68.872067567704178</v>
      </c>
      <c r="AS116" s="15">
        <v>2.7097879984297822E-2</v>
      </c>
      <c r="AT116" s="15">
        <v>1</v>
      </c>
      <c r="AU116" s="9">
        <v>57.384449894499703</v>
      </c>
      <c r="AV116" s="15">
        <v>9.7967707671187357E-2</v>
      </c>
      <c r="AW116" s="15">
        <v>1</v>
      </c>
      <c r="AX116" s="16">
        <v>-0.14163824459225705</v>
      </c>
      <c r="AY116" s="16">
        <v>2.4719008773912421</v>
      </c>
      <c r="AZ116" s="16">
        <v>0.52085151948975117</v>
      </c>
      <c r="BA116" s="16">
        <v>-0.32244764190338948</v>
      </c>
      <c r="BD116" s="15"/>
      <c r="BH116" s="25">
        <v>1762.56</v>
      </c>
      <c r="BI116" s="16">
        <v>-0.14163824459225705</v>
      </c>
      <c r="BJ116" s="24">
        <v>997.4</v>
      </c>
      <c r="BK116" s="16">
        <v>2.4719008773912421</v>
      </c>
      <c r="BL116" s="7">
        <v>114.43569845308539</v>
      </c>
      <c r="BM116" s="7">
        <f t="shared" si="19"/>
        <v>1.2173433918142129</v>
      </c>
      <c r="BN116" s="7">
        <f t="shared" si="20"/>
        <v>1.3418579362022643E-2</v>
      </c>
      <c r="BO116" s="7">
        <v>193.94834031858616</v>
      </c>
      <c r="BP116" s="7">
        <f t="shared" si="21"/>
        <v>2.0631825001440292</v>
      </c>
      <c r="BQ116" s="7">
        <f t="shared" si="22"/>
        <v>2.2742127079902974E-2</v>
      </c>
      <c r="BR116" s="7">
        <v>76.392947328802109</v>
      </c>
      <c r="BS116" s="7">
        <f t="shared" si="23"/>
        <v>0.81265244035761919</v>
      </c>
      <c r="BT116" s="7">
        <f t="shared" si="24"/>
        <v>8.9577364431484233E-3</v>
      </c>
      <c r="BU116" s="7">
        <v>76.225175118686408</v>
      </c>
      <c r="BV116" s="7">
        <f t="shared" si="25"/>
        <v>0.8108677141395314</v>
      </c>
      <c r="BW116" s="7">
        <f t="shared" si="26"/>
        <v>8.938063694638898E-3</v>
      </c>
      <c r="BX116" s="7">
        <v>93.515600922552863</v>
      </c>
      <c r="BY116" s="7">
        <f t="shared" si="27"/>
        <v>0.9947997028329012</v>
      </c>
      <c r="BZ116" s="7">
        <f t="shared" si="28"/>
        <v>1.0965516263973836E-2</v>
      </c>
      <c r="CA116" s="7">
        <v>94.167856234780658</v>
      </c>
      <c r="CB116" s="7">
        <f t="shared" si="29"/>
        <v>1.0017382605107026</v>
      </c>
      <c r="CC116" s="7">
        <f t="shared" si="30"/>
        <v>1.1041998863282807E-2</v>
      </c>
      <c r="CD116" s="7">
        <v>134.79166031762006</v>
      </c>
      <c r="CE116" s="7">
        <f t="shared" si="31"/>
        <v>1.4338859217658468</v>
      </c>
      <c r="CF116" s="7">
        <f t="shared" si="32"/>
        <v>1.5805492654482216E-2</v>
      </c>
      <c r="CG116" s="7">
        <v>24.177779938585587</v>
      </c>
      <c r="CH116" s="7">
        <f t="shared" si="33"/>
        <v>0.25719824351001591</v>
      </c>
      <c r="CI116" s="7">
        <f t="shared" si="34"/>
        <v>2.8350546489340047E-3</v>
      </c>
      <c r="CJ116" s="7">
        <v>84.707055155848849</v>
      </c>
      <c r="CK116" s="7">
        <f t="shared" si="35"/>
        <v>0.90109620710961291</v>
      </c>
      <c r="CL116" s="7">
        <f t="shared" si="36"/>
        <v>9.9326377825882089E-3</v>
      </c>
      <c r="CM116" s="7">
        <v>94.00445200802487</v>
      </c>
      <c r="CN116" s="14">
        <v>90.720735703180821</v>
      </c>
      <c r="CO116" s="14">
        <f t="shared" si="37"/>
        <v>1.0361958738472721</v>
      </c>
      <c r="DF116" s="7"/>
      <c r="DG116" s="7"/>
      <c r="DH116" s="7"/>
      <c r="DI116" s="7"/>
      <c r="DJ116" s="7"/>
      <c r="DK116" s="7"/>
      <c r="DL116" s="7"/>
      <c r="DM116" s="7"/>
      <c r="DN116" s="7"/>
    </row>
    <row r="117" spans="1:118">
      <c r="A117" s="5">
        <v>116</v>
      </c>
      <c r="B117" s="6">
        <v>39873</v>
      </c>
      <c r="C117" s="7">
        <v>-0.38337349397582487</v>
      </c>
      <c r="D117" s="7">
        <v>3.1659285463174758</v>
      </c>
      <c r="E117" s="7">
        <v>0.53123812881998855</v>
      </c>
      <c r="F117" s="7">
        <v>-2.2758078901241596E-2</v>
      </c>
      <c r="G117" s="7">
        <v>0.25582998864535078</v>
      </c>
      <c r="H117" s="7">
        <v>0.34207136433084262</v>
      </c>
      <c r="I117" s="7">
        <v>0.11995075451125548</v>
      </c>
      <c r="J117" s="7">
        <v>-2.4600000000000066</v>
      </c>
      <c r="K117" s="7">
        <v>0.4062313539192397</v>
      </c>
      <c r="L117" s="7">
        <v>0.2030948414309508</v>
      </c>
      <c r="M117" s="7">
        <v>0.2</v>
      </c>
      <c r="N117" s="8">
        <v>2.3134363636363631</v>
      </c>
      <c r="O117" s="15">
        <v>5.0346209367257977E-4</v>
      </c>
      <c r="P117" s="15">
        <v>1</v>
      </c>
      <c r="Q117" s="8">
        <v>2.3122722222222221</v>
      </c>
      <c r="R117" s="15">
        <v>2.2666961141073472E-3</v>
      </c>
      <c r="S117" s="15">
        <v>1</v>
      </c>
      <c r="T117" s="8">
        <v>2.3940136363636366</v>
      </c>
      <c r="U117" s="15">
        <v>5.654450849936965E-2</v>
      </c>
      <c r="V117" s="15">
        <v>1</v>
      </c>
      <c r="W117" s="8">
        <v>2.1724521739130433</v>
      </c>
      <c r="X117" s="15">
        <v>0.20747587461091754</v>
      </c>
      <c r="Y117" s="15">
        <v>1</v>
      </c>
      <c r="Z117" s="16">
        <v>7.5683039431062582E-3</v>
      </c>
      <c r="AA117" s="16">
        <v>0.26748696001070993</v>
      </c>
      <c r="AB117" s="16">
        <v>2.8306300686213204</v>
      </c>
      <c r="AC117" s="16">
        <v>3.8857142857142923</v>
      </c>
      <c r="AD117" s="15"/>
      <c r="AE117" s="15"/>
      <c r="AF117" s="15"/>
      <c r="AG117" s="15"/>
      <c r="AH117" s="24">
        <v>1321.4</v>
      </c>
      <c r="AI117" s="16">
        <v>7.5683039431062582E-3</v>
      </c>
      <c r="AJ117" s="29">
        <v>749.7</v>
      </c>
      <c r="AK117" s="16">
        <v>0.26748696001070993</v>
      </c>
      <c r="AL117" s="9">
        <v>67.509508362314847</v>
      </c>
      <c r="AM117" s="18">
        <v>-1.9940600988493657E-5</v>
      </c>
      <c r="AN117" s="15">
        <v>0</v>
      </c>
      <c r="AO117" s="9">
        <v>67.510854569328203</v>
      </c>
      <c r="AP117" s="15">
        <v>1.8154524593301464E-3</v>
      </c>
      <c r="AQ117" s="15">
        <v>1</v>
      </c>
      <c r="AR117" s="9">
        <v>71.045808373356707</v>
      </c>
      <c r="AS117" s="15">
        <v>3.1562008843652838E-2</v>
      </c>
      <c r="AT117" s="15">
        <v>1</v>
      </c>
      <c r="AU117" s="9">
        <v>67.055018718135301</v>
      </c>
      <c r="AV117" s="15">
        <v>0.16852246281727504</v>
      </c>
      <c r="AW117" s="15">
        <v>1</v>
      </c>
      <c r="AX117" s="16">
        <v>-0.18552559912854427</v>
      </c>
      <c r="AY117" s="16">
        <v>7.4192901544023471E-2</v>
      </c>
      <c r="AZ117" s="16">
        <v>2.1866623439028787</v>
      </c>
      <c r="BA117" s="16">
        <v>3.2349073013448804</v>
      </c>
      <c r="BD117" s="15"/>
      <c r="BH117" s="25">
        <v>1759.29</v>
      </c>
      <c r="BI117" s="16">
        <v>-0.18552559912854427</v>
      </c>
      <c r="BJ117" s="24">
        <v>998.14</v>
      </c>
      <c r="BK117" s="16">
        <v>7.4192901544023471E-2</v>
      </c>
      <c r="BL117" s="7">
        <v>113.61360882359435</v>
      </c>
      <c r="BM117" s="7">
        <f t="shared" si="19"/>
        <v>1.2035535617322266</v>
      </c>
      <c r="BN117" s="7">
        <f t="shared" si="20"/>
        <v>1.3211029626940204E-2</v>
      </c>
      <c r="BO117" s="7">
        <v>203.25453473615875</v>
      </c>
      <c r="BP117" s="7">
        <f t="shared" si="21"/>
        <v>2.1531550819740191</v>
      </c>
      <c r="BQ117" s="7">
        <f t="shared" si="22"/>
        <v>2.363450741520411E-2</v>
      </c>
      <c r="BR117" s="7">
        <v>77.33001392156207</v>
      </c>
      <c r="BS117" s="7">
        <f t="shared" si="23"/>
        <v>0.81918719639130511</v>
      </c>
      <c r="BT117" s="7">
        <f t="shared" si="24"/>
        <v>8.9919606950932037E-3</v>
      </c>
      <c r="BU117" s="7">
        <v>76.185069654289038</v>
      </c>
      <c r="BV117" s="7">
        <f t="shared" si="25"/>
        <v>0.80705835227544787</v>
      </c>
      <c r="BW117" s="7">
        <f t="shared" si="26"/>
        <v>8.8588261807268399E-3</v>
      </c>
      <c r="BX117" s="7">
        <v>94.010671862420025</v>
      </c>
      <c r="BY117" s="7">
        <f t="shared" si="27"/>
        <v>0.995891954603222</v>
      </c>
      <c r="BZ117" s="7">
        <f t="shared" si="28"/>
        <v>1.0931593354730765E-2</v>
      </c>
      <c r="CA117" s="7">
        <v>94.832048869694916</v>
      </c>
      <c r="CB117" s="7">
        <f t="shared" si="29"/>
        <v>1.004593123704941</v>
      </c>
      <c r="CC117" s="7">
        <f t="shared" si="30"/>
        <v>1.1027103356484557E-2</v>
      </c>
      <c r="CD117" s="7">
        <v>135.07329468570055</v>
      </c>
      <c r="CE117" s="7">
        <f t="shared" si="31"/>
        <v>1.4308844389081736</v>
      </c>
      <c r="CF117" s="7">
        <f t="shared" si="32"/>
        <v>1.570636930186688E-2</v>
      </c>
      <c r="CG117" s="7">
        <v>21.123006552096378</v>
      </c>
      <c r="CH117" s="7">
        <f t="shared" si="33"/>
        <v>0.22376430106838735</v>
      </c>
      <c r="CI117" s="7">
        <f t="shared" si="34"/>
        <v>2.4561904886155248E-3</v>
      </c>
      <c r="CJ117" s="7">
        <v>85.457393126792837</v>
      </c>
      <c r="CK117" s="7">
        <f t="shared" si="35"/>
        <v>0.90528371503276328</v>
      </c>
      <c r="CL117" s="7">
        <f t="shared" si="36"/>
        <v>9.9370151527541205E-3</v>
      </c>
      <c r="CM117" s="7">
        <v>94.398465042199547</v>
      </c>
      <c r="CN117" s="14">
        <v>91.102177174587169</v>
      </c>
      <c r="CO117" s="14">
        <f t="shared" si="37"/>
        <v>1.0361823171502851</v>
      </c>
      <c r="DF117" s="7"/>
      <c r="DG117" s="7"/>
      <c r="DH117" s="7"/>
      <c r="DI117" s="7"/>
      <c r="DJ117" s="7"/>
      <c r="DK117" s="7"/>
      <c r="DL117" s="7"/>
      <c r="DM117" s="7"/>
      <c r="DN117" s="7"/>
    </row>
    <row r="118" spans="1:118">
      <c r="A118" s="5">
        <v>117</v>
      </c>
      <c r="B118" s="6">
        <v>39904</v>
      </c>
      <c r="C118" s="7">
        <v>-0.16073685782320712</v>
      </c>
      <c r="D118" s="7">
        <v>1.1058282470442382</v>
      </c>
      <c r="E118" s="7">
        <v>0.56889511134023962</v>
      </c>
      <c r="F118" s="7">
        <v>0.84693760247518401</v>
      </c>
      <c r="G118" s="7">
        <v>0.5227991248752506</v>
      </c>
      <c r="H118" s="7">
        <v>7.0444511772960183E-3</v>
      </c>
      <c r="I118" s="7">
        <v>0.72072519890165054</v>
      </c>
      <c r="J118" s="7">
        <v>0</v>
      </c>
      <c r="K118" s="7">
        <v>0.33190223318002587</v>
      </c>
      <c r="L118" s="7">
        <v>0.48203651389042701</v>
      </c>
      <c r="M118" s="7">
        <v>0.48</v>
      </c>
      <c r="N118" s="8">
        <v>2.2054500000000004</v>
      </c>
      <c r="O118" s="15">
        <v>-4.6677905359205463E-2</v>
      </c>
      <c r="P118" s="15">
        <v>0</v>
      </c>
      <c r="Q118" s="8">
        <v>2.3134363636363631</v>
      </c>
      <c r="R118" s="15">
        <v>5.0346209367257977E-4</v>
      </c>
      <c r="S118" s="15">
        <v>1</v>
      </c>
      <c r="T118" s="8">
        <v>2.3070428571428572</v>
      </c>
      <c r="U118" s="15">
        <v>-3.6328439362142806E-2</v>
      </c>
      <c r="V118" s="15">
        <v>0</v>
      </c>
      <c r="W118" s="8">
        <v>2.2658899999999997</v>
      </c>
      <c r="X118" s="15">
        <v>4.3010302923564669E-2</v>
      </c>
      <c r="Y118" s="15">
        <v>1</v>
      </c>
      <c r="Z118" s="16">
        <v>-0.22703193582563896</v>
      </c>
      <c r="AA118" s="16">
        <v>-2.6677337601710427E-2</v>
      </c>
      <c r="AB118" s="16">
        <v>0.19716387351178533</v>
      </c>
      <c r="AC118" s="16">
        <v>2.8190319031903277</v>
      </c>
      <c r="AD118" s="15"/>
      <c r="AE118" s="15"/>
      <c r="AF118" s="15"/>
      <c r="AG118" s="15"/>
      <c r="AH118" s="24">
        <v>1318.4</v>
      </c>
      <c r="AI118" s="16">
        <v>-0.22703193582563896</v>
      </c>
      <c r="AJ118" s="29">
        <v>749.5</v>
      </c>
      <c r="AK118" s="16">
        <v>-2.6677337601710427E-2</v>
      </c>
      <c r="AL118" s="9">
        <v>64.234433592080634</v>
      </c>
      <c r="AM118" s="18">
        <v>-4.8512792489278735E-2</v>
      </c>
      <c r="AN118" s="15">
        <v>0</v>
      </c>
      <c r="AO118" s="9">
        <v>67.509508362314847</v>
      </c>
      <c r="AP118" s="15">
        <v>-1.9940600988493657E-5</v>
      </c>
      <c r="AQ118" s="15">
        <v>0</v>
      </c>
      <c r="AR118" s="9">
        <v>67.388513925990651</v>
      </c>
      <c r="AS118" s="15">
        <v>-5.1477976408494205E-2</v>
      </c>
      <c r="AT118" s="15">
        <v>0</v>
      </c>
      <c r="AU118" s="9">
        <v>68.872067567704178</v>
      </c>
      <c r="AV118" s="15">
        <v>2.7097879984297822E-2</v>
      </c>
      <c r="AW118" s="15">
        <v>1</v>
      </c>
      <c r="AX118" s="16">
        <v>-0.7258610007446209</v>
      </c>
      <c r="AY118" s="16">
        <v>-0.52698018314064621</v>
      </c>
      <c r="AZ118" s="16">
        <v>-0.14163824459225705</v>
      </c>
      <c r="BA118" s="16">
        <v>2.4719008773912421</v>
      </c>
      <c r="BD118" s="15"/>
      <c r="BH118" s="25">
        <v>1746.52</v>
      </c>
      <c r="BI118" s="16">
        <v>-0.7258610007446209</v>
      </c>
      <c r="BJ118" s="24">
        <v>992.88</v>
      </c>
      <c r="BK118" s="16">
        <v>-0.52698018314064621</v>
      </c>
      <c r="BL118" s="7">
        <v>113.27025302088853</v>
      </c>
      <c r="BM118" s="7">
        <f t="shared" si="19"/>
        <v>1.1881220479732901</v>
      </c>
      <c r="BN118" s="7">
        <f t="shared" si="20"/>
        <v>1.2911637924431701E-2</v>
      </c>
      <c r="BO118" s="7">
        <v>206.60800904171376</v>
      </c>
      <c r="BP118" s="7">
        <f t="shared" si="21"/>
        <v>2.1671667916646751</v>
      </c>
      <c r="BQ118" s="7">
        <f t="shared" si="22"/>
        <v>2.3551177241057007E-2</v>
      </c>
      <c r="BR118" s="7">
        <v>78.338835701700788</v>
      </c>
      <c r="BS118" s="7">
        <f t="shared" si="23"/>
        <v>0.82171704774583121</v>
      </c>
      <c r="BT118" s="7">
        <f t="shared" si="24"/>
        <v>8.9298174500888009E-3</v>
      </c>
      <c r="BU118" s="7">
        <v>77.677247259138312</v>
      </c>
      <c r="BV118" s="7">
        <f t="shared" si="25"/>
        <v>0.81477746922164584</v>
      </c>
      <c r="BW118" s="7">
        <f t="shared" si="26"/>
        <v>8.8544032067412529E-3</v>
      </c>
      <c r="BX118" s="7">
        <v>95.024957957081341</v>
      </c>
      <c r="BY118" s="7">
        <f t="shared" si="27"/>
        <v>0.99674225708423903</v>
      </c>
      <c r="BZ118" s="7">
        <f t="shared" si="28"/>
        <v>1.0831862896076676E-2</v>
      </c>
      <c r="CA118" s="7">
        <v>94.845773718255259</v>
      </c>
      <c r="CB118" s="7">
        <f t="shared" si="29"/>
        <v>0.99486274556977883</v>
      </c>
      <c r="CC118" s="7">
        <f t="shared" si="30"/>
        <v>1.0811437745149709E-2</v>
      </c>
      <c r="CD118" s="7">
        <v>136.76752715638872</v>
      </c>
      <c r="CE118" s="7">
        <f t="shared" si="31"/>
        <v>1.4345912552285429</v>
      </c>
      <c r="CF118" s="7">
        <f t="shared" si="32"/>
        <v>1.5590084275149603E-2</v>
      </c>
      <c r="CG118" s="7">
        <v>21.123006552096378</v>
      </c>
      <c r="CH118" s="7">
        <f t="shared" si="33"/>
        <v>0.22156487810971703</v>
      </c>
      <c r="CI118" s="7">
        <f t="shared" si="34"/>
        <v>2.4078043899643398E-3</v>
      </c>
      <c r="CJ118" s="7">
        <v>86.072930356178119</v>
      </c>
      <c r="CK118" s="7">
        <f t="shared" si="35"/>
        <v>0.90284203983357991</v>
      </c>
      <c r="CL118" s="7">
        <f t="shared" si="36"/>
        <v>9.8114242902666762E-3</v>
      </c>
      <c r="CM118" s="7">
        <v>95.335536626145441</v>
      </c>
      <c r="CN118" s="14">
        <v>92.019467625025172</v>
      </c>
      <c r="CO118" s="14">
        <f t="shared" si="37"/>
        <v>1.0360366027614187</v>
      </c>
      <c r="DF118" s="7"/>
      <c r="DG118" s="7"/>
      <c r="DH118" s="7"/>
      <c r="DI118" s="7"/>
      <c r="DJ118" s="7"/>
      <c r="DK118" s="7"/>
      <c r="DL118" s="7"/>
      <c r="DM118" s="7"/>
      <c r="DN118" s="7"/>
    </row>
    <row r="119" spans="1:118">
      <c r="A119" s="5">
        <v>118</v>
      </c>
      <c r="B119" s="6">
        <v>39934</v>
      </c>
      <c r="C119" s="7">
        <v>0.65582343961338996</v>
      </c>
      <c r="D119" s="7">
        <v>-0.58471219512196138</v>
      </c>
      <c r="E119" s="7">
        <v>0.94784187934127129</v>
      </c>
      <c r="F119" s="7">
        <v>0.27439918777976136</v>
      </c>
      <c r="G119" s="7">
        <v>0.54269858360376233</v>
      </c>
      <c r="H119" s="7">
        <v>0.20980189622927803</v>
      </c>
      <c r="I119" s="7">
        <v>0.29386432284350672</v>
      </c>
      <c r="J119" s="7">
        <v>-0.27000000000000357</v>
      </c>
      <c r="K119" s="7">
        <v>0.38576650999386786</v>
      </c>
      <c r="L119" s="7">
        <v>0.47163677854256125</v>
      </c>
      <c r="M119" s="7">
        <v>0.47</v>
      </c>
      <c r="N119" s="8">
        <v>2.060505</v>
      </c>
      <c r="O119" s="15">
        <v>-6.5721281371148854E-2</v>
      </c>
      <c r="P119" s="15">
        <v>0</v>
      </c>
      <c r="Q119" s="8">
        <v>2.2054500000000004</v>
      </c>
      <c r="R119" s="15">
        <v>-4.6677905359205463E-2</v>
      </c>
      <c r="S119" s="15">
        <v>0</v>
      </c>
      <c r="T119" s="8">
        <v>2.3122722222222221</v>
      </c>
      <c r="U119" s="15">
        <v>2.2666961141073472E-3</v>
      </c>
      <c r="V119" s="15">
        <v>1</v>
      </c>
      <c r="W119" s="8">
        <v>2.3940136363636366</v>
      </c>
      <c r="X119" s="15">
        <v>5.654450849936965E-2</v>
      </c>
      <c r="Y119" s="15">
        <v>1</v>
      </c>
      <c r="Z119" s="16">
        <v>-0.50819174757281704</v>
      </c>
      <c r="AA119" s="16">
        <v>4.3362241494329545</v>
      </c>
      <c r="AB119" s="16">
        <v>7.5683039431062582E-3</v>
      </c>
      <c r="AC119" s="16">
        <v>0.26748696001070993</v>
      </c>
      <c r="AD119" s="15"/>
      <c r="AE119" s="15"/>
      <c r="AF119" s="15"/>
      <c r="AG119" s="15"/>
      <c r="AH119" s="25">
        <v>1311.7</v>
      </c>
      <c r="AI119" s="16">
        <v>-0.50819174757281704</v>
      </c>
      <c r="AJ119" s="31">
        <v>782</v>
      </c>
      <c r="AK119" s="16">
        <v>4.3362241494329545</v>
      </c>
      <c r="AL119" s="9">
        <v>59.5577363796193</v>
      </c>
      <c r="AM119" s="18">
        <v>-7.2806701187101711E-2</v>
      </c>
      <c r="AN119" s="15">
        <v>0</v>
      </c>
      <c r="AO119" s="9">
        <v>64.234433592080634</v>
      </c>
      <c r="AP119" s="15">
        <v>-4.8512792489278735E-2</v>
      </c>
      <c r="AQ119" s="15">
        <v>0</v>
      </c>
      <c r="AR119" s="9">
        <v>67.510854569328203</v>
      </c>
      <c r="AS119" s="15">
        <v>1.8154524593301464E-3</v>
      </c>
      <c r="AT119" s="15">
        <v>1</v>
      </c>
      <c r="AU119" s="9">
        <v>71.045808373356707</v>
      </c>
      <c r="AV119" s="15">
        <v>3.1562008843652838E-2</v>
      </c>
      <c r="AW119" s="15">
        <v>1</v>
      </c>
      <c r="AX119" s="16">
        <v>-1.0787165334493642</v>
      </c>
      <c r="AY119" s="16">
        <v>3.7386189670453707</v>
      </c>
      <c r="AZ119" s="16">
        <v>-0.18552559912854427</v>
      </c>
      <c r="BA119" s="16">
        <v>7.4192901544023471E-2</v>
      </c>
      <c r="BD119" s="15"/>
      <c r="BH119" s="25">
        <v>1727.68</v>
      </c>
      <c r="BI119" s="16">
        <v>-1.0787165334493642</v>
      </c>
      <c r="BJ119" s="25">
        <v>1030</v>
      </c>
      <c r="BK119" s="16">
        <v>3.7386189670453707</v>
      </c>
      <c r="BL119" s="7">
        <v>114.66892932992229</v>
      </c>
      <c r="BM119" s="7">
        <f t="shared" si="19"/>
        <v>1.19128120189399</v>
      </c>
      <c r="BN119" s="7">
        <f t="shared" si="20"/>
        <v>1.2820233377977538E-2</v>
      </c>
      <c r="BO119" s="7">
        <v>204.81523462162622</v>
      </c>
      <c r="BP119" s="7">
        <f t="shared" si="21"/>
        <v>2.1277999218449297</v>
      </c>
      <c r="BQ119" s="7">
        <f t="shared" si="22"/>
        <v>2.2898784549209957E-2</v>
      </c>
      <c r="BR119" s="7">
        <v>80.029205873611133</v>
      </c>
      <c r="BS119" s="7">
        <f t="shared" si="23"/>
        <v>0.83141343620149455</v>
      </c>
      <c r="BT119" s="7">
        <f t="shared" si="24"/>
        <v>8.9474376568211122E-3</v>
      </c>
      <c r="BU119" s="7">
        <v>78.164792182486821</v>
      </c>
      <c r="BV119" s="7">
        <f t="shared" si="25"/>
        <v>0.81204427494945342</v>
      </c>
      <c r="BW119" s="7">
        <f t="shared" si="26"/>
        <v>8.7389921888727778E-3</v>
      </c>
      <c r="BX119" s="7">
        <v>96.083355641588255</v>
      </c>
      <c r="BY119" s="7">
        <f t="shared" si="27"/>
        <v>0.99819799539063614</v>
      </c>
      <c r="BZ119" s="7">
        <f t="shared" si="28"/>
        <v>1.0742326193002496E-2</v>
      </c>
      <c r="CA119" s="7">
        <v>95.254563846238781</v>
      </c>
      <c r="CB119" s="7">
        <f t="shared" si="29"/>
        <v>0.98958778082027854</v>
      </c>
      <c r="CC119" s="7">
        <f t="shared" si="30"/>
        <v>1.0649665484472094E-2</v>
      </c>
      <c r="CD119" s="7">
        <v>137.46330244678012</v>
      </c>
      <c r="CE119" s="7">
        <f t="shared" si="31"/>
        <v>1.4280891006138101</v>
      </c>
      <c r="CF119" s="7">
        <f t="shared" si="32"/>
        <v>1.5368693407825911E-2</v>
      </c>
      <c r="CG119" s="7">
        <v>20.795974434405707</v>
      </c>
      <c r="CH119" s="7">
        <f t="shared" si="33"/>
        <v>0.21604678410746184</v>
      </c>
      <c r="CI119" s="7">
        <f t="shared" si="34"/>
        <v>2.3250347511700824E-3</v>
      </c>
      <c r="CJ119" s="7">
        <v>86.790737405656458</v>
      </c>
      <c r="CK119" s="7">
        <f t="shared" si="35"/>
        <v>0.90165814378888098</v>
      </c>
      <c r="CL119" s="7">
        <f t="shared" si="36"/>
        <v>9.703391451278973E-3</v>
      </c>
      <c r="CM119" s="7">
        <v>96.256810858437831</v>
      </c>
      <c r="CN119" s="14">
        <v>92.921959122862788</v>
      </c>
      <c r="CO119" s="14">
        <f t="shared" si="37"/>
        <v>1.0358887368180179</v>
      </c>
      <c r="DF119" s="7"/>
      <c r="DG119" s="7"/>
      <c r="DH119" s="7"/>
      <c r="DI119" s="7"/>
      <c r="DJ119" s="7"/>
      <c r="DK119" s="7"/>
      <c r="DL119" s="7"/>
      <c r="DM119" s="7"/>
      <c r="DN119" s="7"/>
    </row>
    <row r="120" spans="1:118">
      <c r="A120" s="5">
        <v>119</v>
      </c>
      <c r="B120" s="6">
        <v>39965</v>
      </c>
      <c r="C120" s="7">
        <v>1.2735744684210903</v>
      </c>
      <c r="D120" s="7">
        <v>-1.8684856150580909</v>
      </c>
      <c r="E120" s="7">
        <v>0.70855902251838465</v>
      </c>
      <c r="F120" s="7">
        <v>8.6041957589255702E-2</v>
      </c>
      <c r="G120" s="7">
        <v>0.40431487127878807</v>
      </c>
      <c r="H120" s="7">
        <v>8.627151343396644E-2</v>
      </c>
      <c r="I120" s="7">
        <v>-0.24237205538257811</v>
      </c>
      <c r="J120" s="7">
        <v>-1.9999999999986695E-2</v>
      </c>
      <c r="K120" s="7">
        <v>0.40552055119982278</v>
      </c>
      <c r="L120" s="7">
        <v>0.36350790895263163</v>
      </c>
      <c r="M120" s="7">
        <v>0.36</v>
      </c>
      <c r="N120" s="8">
        <v>1.9571571428571426</v>
      </c>
      <c r="O120" s="15">
        <v>-5.015656702743132E-2</v>
      </c>
      <c r="P120" s="15">
        <v>0</v>
      </c>
      <c r="Q120" s="8">
        <v>2.060505</v>
      </c>
      <c r="R120" s="15">
        <v>-6.5721281371148854E-2</v>
      </c>
      <c r="S120" s="15">
        <v>0</v>
      </c>
      <c r="T120" s="8">
        <v>2.3134363636363631</v>
      </c>
      <c r="U120" s="15">
        <v>5.0346209367257977E-4</v>
      </c>
      <c r="V120" s="15">
        <v>1</v>
      </c>
      <c r="W120" s="8">
        <v>2.3070428571428572</v>
      </c>
      <c r="X120" s="15">
        <v>-3.6328439362142806E-2</v>
      </c>
      <c r="Y120" s="15">
        <v>0</v>
      </c>
      <c r="Z120" s="16">
        <v>4.5742166653961469E-2</v>
      </c>
      <c r="AA120" s="16">
        <v>2.1739130434782705</v>
      </c>
      <c r="AB120" s="16">
        <v>-0.22703193582563896</v>
      </c>
      <c r="AC120" s="16">
        <v>-2.6677337601710427E-2</v>
      </c>
      <c r="AD120" s="15"/>
      <c r="AE120" s="15"/>
      <c r="AF120" s="15"/>
      <c r="AG120" s="15"/>
      <c r="AH120" s="25">
        <v>1312.3</v>
      </c>
      <c r="AI120" s="16">
        <v>4.5742166653961469E-2</v>
      </c>
      <c r="AJ120" s="31">
        <v>799</v>
      </c>
      <c r="AK120" s="16">
        <v>2.1739130434782705</v>
      </c>
      <c r="AL120" s="9">
        <v>56.299517209079127</v>
      </c>
      <c r="AM120" s="18">
        <v>-5.4706900708454756E-2</v>
      </c>
      <c r="AN120" s="15">
        <v>0</v>
      </c>
      <c r="AO120" s="9">
        <v>59.5577363796193</v>
      </c>
      <c r="AP120" s="15">
        <v>-7.2806701187101711E-2</v>
      </c>
      <c r="AQ120" s="15">
        <v>0</v>
      </c>
      <c r="AR120" s="9">
        <v>67.509508362314847</v>
      </c>
      <c r="AS120" s="15">
        <v>-1.9940600988493657E-5</v>
      </c>
      <c r="AT120" s="15">
        <v>0</v>
      </c>
      <c r="AU120" s="9">
        <v>67.388513925990651</v>
      </c>
      <c r="AV120" s="15">
        <v>-5.1477976408494205E-2</v>
      </c>
      <c r="AW120" s="15">
        <v>0</v>
      </c>
      <c r="AX120" s="16">
        <v>-0.33571031672531282</v>
      </c>
      <c r="AY120" s="16">
        <v>1.7834951456310533</v>
      </c>
      <c r="AZ120" s="16">
        <v>-0.7258610007446209</v>
      </c>
      <c r="BA120" s="16">
        <v>-0.52698018314064621</v>
      </c>
      <c r="BD120" s="15"/>
      <c r="BH120" s="25">
        <v>1721.88</v>
      </c>
      <c r="BI120" s="16">
        <v>-0.33571031672531282</v>
      </c>
      <c r="BJ120" s="25">
        <v>1048.3699999999999</v>
      </c>
      <c r="BK120" s="16">
        <v>1.7834951456310533</v>
      </c>
      <c r="BL120" s="7">
        <v>117.40289800550113</v>
      </c>
      <c r="BM120" s="7">
        <f t="shared" si="19"/>
        <v>1.2107108568113329</v>
      </c>
      <c r="BN120" s="7">
        <f t="shared" si="20"/>
        <v>1.293266826956465E-2</v>
      </c>
      <c r="BO120" s="7">
        <v>199.11980581021558</v>
      </c>
      <c r="BP120" s="7">
        <f t="shared" si="21"/>
        <v>2.0534119242039175</v>
      </c>
      <c r="BQ120" s="7">
        <f t="shared" si="22"/>
        <v>2.1934300074287656E-2</v>
      </c>
      <c r="BR120" s="7">
        <v>81.304819054996798</v>
      </c>
      <c r="BS120" s="7">
        <f t="shared" si="23"/>
        <v>0.83845142507771087</v>
      </c>
      <c r="BT120" s="7">
        <f t="shared" si="24"/>
        <v>8.9562376348323435E-3</v>
      </c>
      <c r="BU120" s="7">
        <v>78.318088657415458</v>
      </c>
      <c r="BV120" s="7">
        <f t="shared" si="25"/>
        <v>0.8076509339471537</v>
      </c>
      <c r="BW120" s="7">
        <f t="shared" si="26"/>
        <v>8.6272304799941864E-3</v>
      </c>
      <c r="BX120" s="7">
        <v>96.876149808549656</v>
      </c>
      <c r="BY120" s="7">
        <f t="shared" si="27"/>
        <v>0.99902990753938981</v>
      </c>
      <c r="BZ120" s="7">
        <f t="shared" si="28"/>
        <v>1.0671517739263269E-2</v>
      </c>
      <c r="CA120" s="7">
        <v>95.423012913517823</v>
      </c>
      <c r="CB120" s="7">
        <f t="shared" si="29"/>
        <v>0.98404451411949556</v>
      </c>
      <c r="CC120" s="7">
        <f t="shared" si="30"/>
        <v>1.0511445562741431E-2</v>
      </c>
      <c r="CD120" s="7">
        <v>136.88775775986053</v>
      </c>
      <c r="CE120" s="7">
        <f t="shared" si="31"/>
        <v>1.4116473894593069</v>
      </c>
      <c r="CF120" s="7">
        <f t="shared" si="32"/>
        <v>1.5079048229200004E-2</v>
      </c>
      <c r="CG120" s="7">
        <v>20.77181523951883</v>
      </c>
      <c r="CH120" s="7">
        <f t="shared" si="33"/>
        <v>0.214208189520042</v>
      </c>
      <c r="CI120" s="7">
        <f t="shared" si="34"/>
        <v>2.2881462077435025E-3</v>
      </c>
      <c r="CJ120" s="7">
        <v>87.548212233574091</v>
      </c>
      <c r="CK120" s="7">
        <f t="shared" si="35"/>
        <v>0.9028360700316298</v>
      </c>
      <c r="CL120" s="7">
        <f t="shared" si="36"/>
        <v>9.6439866957730679E-3</v>
      </c>
      <c r="CM120" s="7">
        <v>96.97021988776649</v>
      </c>
      <c r="CN120" s="14">
        <v>93.616478175705112</v>
      </c>
      <c r="CO120" s="14">
        <f t="shared" si="37"/>
        <v>1.0358242670245175</v>
      </c>
      <c r="DF120" s="7"/>
      <c r="DG120" s="7"/>
      <c r="DH120" s="7"/>
      <c r="DI120" s="7"/>
      <c r="DJ120" s="7"/>
      <c r="DK120" s="7"/>
      <c r="DL120" s="7"/>
      <c r="DM120" s="7"/>
      <c r="DN120" s="7"/>
    </row>
    <row r="121" spans="1:118">
      <c r="A121" s="5">
        <v>120</v>
      </c>
      <c r="B121" s="6">
        <v>39995</v>
      </c>
      <c r="C121" s="7">
        <v>0.22903472396094138</v>
      </c>
      <c r="D121" s="7">
        <v>-3.776300600850846</v>
      </c>
      <c r="E121" s="7">
        <v>0.22476149189492034</v>
      </c>
      <c r="F121" s="7">
        <v>0.10410442016624</v>
      </c>
      <c r="G121" s="7">
        <v>0.31451532961708217</v>
      </c>
      <c r="H121" s="7">
        <v>7.291937616804578E-2</v>
      </c>
      <c r="I121" s="7">
        <v>2.1028124612797461</v>
      </c>
      <c r="J121" s="7">
        <v>7.9999999999991189E-2</v>
      </c>
      <c r="K121" s="7">
        <v>0.58988031346474123</v>
      </c>
      <c r="L121" s="7">
        <v>0.23679350320642278</v>
      </c>
      <c r="M121" s="7">
        <v>0.24</v>
      </c>
      <c r="N121" s="8">
        <v>1.9323521739130434</v>
      </c>
      <c r="O121" s="15">
        <v>-1.2673979212465158E-2</v>
      </c>
      <c r="P121" s="15">
        <v>0</v>
      </c>
      <c r="Q121" s="8">
        <v>1.9571571428571426</v>
      </c>
      <c r="R121" s="15">
        <v>-5.015656702743132E-2</v>
      </c>
      <c r="S121" s="15">
        <v>0</v>
      </c>
      <c r="T121" s="8">
        <v>2.2054500000000004</v>
      </c>
      <c r="U121" s="15">
        <v>-4.6677905359205463E-2</v>
      </c>
      <c r="V121" s="15">
        <v>0</v>
      </c>
      <c r="W121" s="8">
        <v>2.3122722222222221</v>
      </c>
      <c r="X121" s="15">
        <v>2.2666961141073472E-3</v>
      </c>
      <c r="Y121" s="15">
        <v>1</v>
      </c>
      <c r="Z121" s="16">
        <v>0.83822296730931001</v>
      </c>
      <c r="AA121" s="16">
        <v>-0.35043804755944263</v>
      </c>
      <c r="AB121" s="16">
        <v>-0.50819174757281704</v>
      </c>
      <c r="AC121" s="16">
        <v>4.3362241494329545</v>
      </c>
      <c r="AD121" s="15"/>
      <c r="AE121" s="15"/>
      <c r="AF121" s="15"/>
      <c r="AG121" s="15"/>
      <c r="AH121" s="25">
        <v>1323.3</v>
      </c>
      <c r="AI121" s="16">
        <v>0.83822296730931001</v>
      </c>
      <c r="AJ121" s="31">
        <v>796.2</v>
      </c>
      <c r="AK121" s="16">
        <v>-0.35043804755944263</v>
      </c>
      <c r="AL121" s="9">
        <v>55.859121467246197</v>
      </c>
      <c r="AM121" s="18">
        <v>-7.8223715524494229E-3</v>
      </c>
      <c r="AN121" s="15">
        <v>0</v>
      </c>
      <c r="AO121" s="9">
        <v>56.299517209079127</v>
      </c>
      <c r="AP121" s="15">
        <v>-5.4706900708454756E-2</v>
      </c>
      <c r="AQ121" s="15">
        <v>0</v>
      </c>
      <c r="AR121" s="9">
        <v>64.234433592080634</v>
      </c>
      <c r="AS121" s="15">
        <v>-4.8512792489278735E-2</v>
      </c>
      <c r="AT121" s="15">
        <v>0</v>
      </c>
      <c r="AU121" s="9">
        <v>67.510854569328203</v>
      </c>
      <c r="AV121" s="15">
        <v>1.8154524593301464E-3</v>
      </c>
      <c r="AW121" s="15">
        <v>1</v>
      </c>
      <c r="AX121" s="16">
        <v>0.52733059214347122</v>
      </c>
      <c r="AY121" s="16">
        <v>-0.65721071759015093</v>
      </c>
      <c r="AZ121" s="16">
        <v>-1.0787165334493642</v>
      </c>
      <c r="BA121" s="16">
        <v>3.7386189670453707</v>
      </c>
      <c r="BD121" s="15"/>
      <c r="BH121" s="25">
        <v>1730.96</v>
      </c>
      <c r="BI121" s="16">
        <v>0.52733059214347122</v>
      </c>
      <c r="BJ121" s="25">
        <v>1041.48</v>
      </c>
      <c r="BK121" s="16">
        <v>-0.65721071759015093</v>
      </c>
      <c r="BL121" s="7">
        <v>117.9008261328311</v>
      </c>
      <c r="BM121" s="7">
        <f t="shared" si="19"/>
        <v>1.2100256651014454</v>
      </c>
      <c r="BN121" s="7">
        <f t="shared" si="20"/>
        <v>1.2861509088354124E-2</v>
      </c>
      <c r="BO121" s="7">
        <v>187.8241427861405</v>
      </c>
      <c r="BP121" s="7">
        <f t="shared" si="21"/>
        <v>1.9276542900628708</v>
      </c>
      <c r="BQ121" s="7">
        <f t="shared" si="22"/>
        <v>2.0489270505489557E-2</v>
      </c>
      <c r="BR121" s="7">
        <v>81.712322471182205</v>
      </c>
      <c r="BS121" s="7">
        <f t="shared" si="23"/>
        <v>0.83862014023363318</v>
      </c>
      <c r="BT121" s="7">
        <f t="shared" si="24"/>
        <v>8.913794861026704E-3</v>
      </c>
      <c r="BU121" s="7">
        <v>78.503725669663794</v>
      </c>
      <c r="BV121" s="7">
        <f t="shared" si="25"/>
        <v>0.80569005309051567</v>
      </c>
      <c r="BW121" s="7">
        <f t="shared" si="26"/>
        <v>8.5637769834835935E-3</v>
      </c>
      <c r="BX121" s="7">
        <v>97.495355480057427</v>
      </c>
      <c r="BY121" s="7">
        <f t="shared" si="27"/>
        <v>1.0006026779332926</v>
      </c>
      <c r="BZ121" s="7">
        <f t="shared" si="28"/>
        <v>1.0635526838177926E-2</v>
      </c>
      <c r="CA121" s="7">
        <v>95.565514155423159</v>
      </c>
      <c r="CB121" s="7">
        <f t="shared" si="29"/>
        <v>0.98079656114026892</v>
      </c>
      <c r="CC121" s="7">
        <f t="shared" si="30"/>
        <v>1.0425005228194454E-2</v>
      </c>
      <c r="CD121" s="7">
        <v>141.86906304928107</v>
      </c>
      <c r="CE121" s="7">
        <f t="shared" si="31"/>
        <v>1.456013609099917</v>
      </c>
      <c r="CF121" s="7">
        <f t="shared" si="32"/>
        <v>1.5476144685440112E-2</v>
      </c>
      <c r="CG121" s="7">
        <v>20.868432691710439</v>
      </c>
      <c r="CH121" s="7">
        <f t="shared" si="33"/>
        <v>0.21417440382447064</v>
      </c>
      <c r="CI121" s="7">
        <f t="shared" si="34"/>
        <v>2.2764856322698879E-3</v>
      </c>
      <c r="CJ121" s="7">
        <v>88.654522215795012</v>
      </c>
      <c r="CK121" s="7">
        <f t="shared" si="35"/>
        <v>0.90986849479374632</v>
      </c>
      <c r="CL121" s="7">
        <f t="shared" si="36"/>
        <v>9.6711022356833782E-3</v>
      </c>
      <c r="CM121" s="7">
        <v>97.43663257171211</v>
      </c>
      <c r="CN121" s="14">
        <v>94.081157723326797</v>
      </c>
      <c r="CO121" s="14">
        <f t="shared" si="37"/>
        <v>1.0356657478456321</v>
      </c>
      <c r="DF121" s="7"/>
      <c r="DG121" s="7"/>
      <c r="DH121" s="7"/>
      <c r="DI121" s="7"/>
      <c r="DJ121" s="7"/>
      <c r="DK121" s="7"/>
      <c r="DL121" s="7"/>
      <c r="DM121" s="7"/>
      <c r="DN121" s="7"/>
    </row>
    <row r="122" spans="1:118">
      <c r="A122" s="5">
        <v>121</v>
      </c>
      <c r="B122" s="6">
        <v>40026</v>
      </c>
      <c r="C122" s="7">
        <v>-0.96207924897324659</v>
      </c>
      <c r="D122" s="7">
        <v>3.016015346670331</v>
      </c>
      <c r="E122" s="7">
        <v>-3.1710034296750234E-2</v>
      </c>
      <c r="F122" s="7">
        <v>3.2741587956186535E-2</v>
      </c>
      <c r="G122" s="7">
        <v>0.57000490414218508</v>
      </c>
      <c r="H122" s="7">
        <v>-0.1845028958057493</v>
      </c>
      <c r="I122" s="7">
        <v>0.5538152498783866</v>
      </c>
      <c r="J122" s="7">
        <v>2.9999999999996696E-2</v>
      </c>
      <c r="K122" s="7">
        <v>-0.19323093671603786</v>
      </c>
      <c r="L122" s="7">
        <v>0.14539959840165206</v>
      </c>
      <c r="M122" s="7">
        <v>0.15</v>
      </c>
      <c r="N122" s="8">
        <v>1.8447809523809524</v>
      </c>
      <c r="O122" s="15">
        <v>-4.5318458360909419E-2</v>
      </c>
      <c r="P122" s="15">
        <v>0</v>
      </c>
      <c r="Q122" s="8">
        <v>1.9323521739130434</v>
      </c>
      <c r="R122" s="15">
        <v>-1.2673979212465158E-2</v>
      </c>
      <c r="S122" s="15">
        <v>0</v>
      </c>
      <c r="T122" s="8">
        <v>2.060505</v>
      </c>
      <c r="U122" s="15">
        <v>-6.5721281371148854E-2</v>
      </c>
      <c r="V122" s="15">
        <v>0</v>
      </c>
      <c r="W122" s="8">
        <v>2.3134363636363631</v>
      </c>
      <c r="X122" s="15">
        <v>5.0346209367257977E-4</v>
      </c>
      <c r="Y122" s="15">
        <v>1</v>
      </c>
      <c r="Z122" s="16">
        <v>1.0201768306506542</v>
      </c>
      <c r="AA122" s="16">
        <v>-0.36423009294148656</v>
      </c>
      <c r="AB122" s="16">
        <v>4.5742166653961469E-2</v>
      </c>
      <c r="AC122" s="16">
        <v>2.1739130434782705</v>
      </c>
      <c r="AD122" s="15"/>
      <c r="AE122" s="15"/>
      <c r="AF122" s="15"/>
      <c r="AG122" s="15"/>
      <c r="AH122" s="25">
        <v>1336.8</v>
      </c>
      <c r="AI122" s="16">
        <v>1.0201768306506542</v>
      </c>
      <c r="AJ122" s="31">
        <v>793.3</v>
      </c>
      <c r="AK122" s="16">
        <v>-0.36423009294148656</v>
      </c>
      <c r="AL122" s="9">
        <v>52.973887789507948</v>
      </c>
      <c r="AM122" s="18">
        <v>-5.1651970205619048E-2</v>
      </c>
      <c r="AN122" s="15">
        <v>0</v>
      </c>
      <c r="AO122" s="9">
        <v>55.859121467246197</v>
      </c>
      <c r="AP122" s="15">
        <v>-7.8223715524494229E-3</v>
      </c>
      <c r="AQ122" s="15">
        <v>0</v>
      </c>
      <c r="AR122" s="9">
        <v>59.5577363796193</v>
      </c>
      <c r="AS122" s="15">
        <v>-7.2806701187101711E-2</v>
      </c>
      <c r="AT122" s="15">
        <v>0</v>
      </c>
      <c r="AU122" s="9">
        <v>67.509508362314847</v>
      </c>
      <c r="AV122" s="15">
        <v>-1.9940600988493657E-5</v>
      </c>
      <c r="AW122" s="15">
        <v>0</v>
      </c>
      <c r="AX122" s="16">
        <v>0.94802883948790218</v>
      </c>
      <c r="AY122" s="16">
        <v>-0.43495794446364311</v>
      </c>
      <c r="AZ122" s="16">
        <v>-0.33571031672531282</v>
      </c>
      <c r="BA122" s="16">
        <v>1.7834951456310533</v>
      </c>
      <c r="BD122" s="15"/>
      <c r="BH122" s="25">
        <v>1747.37</v>
      </c>
      <c r="BI122" s="16">
        <v>0.94802883948790218</v>
      </c>
      <c r="BJ122" s="25">
        <v>1036.95</v>
      </c>
      <c r="BK122" s="16">
        <v>-0.43495794446364311</v>
      </c>
      <c r="BL122" s="7">
        <v>115.80444750126588</v>
      </c>
      <c r="BM122" s="7">
        <f t="shared" si="19"/>
        <v>1.1850190076688996</v>
      </c>
      <c r="BN122" s="7">
        <f t="shared" si="20"/>
        <v>1.2556854771874843E-2</v>
      </c>
      <c r="BO122" s="7">
        <v>196.50496310399285</v>
      </c>
      <c r="BP122" s="7">
        <f t="shared" si="21"/>
        <v>2.0108218760506746</v>
      </c>
      <c r="BQ122" s="7">
        <f t="shared" si="22"/>
        <v>2.1307336090200593E-2</v>
      </c>
      <c r="BR122" s="7">
        <v>81.654701431405186</v>
      </c>
      <c r="BS122" s="7">
        <f t="shared" si="23"/>
        <v>0.83556698684380248</v>
      </c>
      <c r="BT122" s="7">
        <f t="shared" si="24"/>
        <v>8.8539451587448543E-3</v>
      </c>
      <c r="BU122" s="7">
        <v>78.562170624008985</v>
      </c>
      <c r="BV122" s="7">
        <f t="shared" si="25"/>
        <v>0.80392133015582345</v>
      </c>
      <c r="BW122" s="7">
        <f t="shared" si="26"/>
        <v>8.5186172757151582E-3</v>
      </c>
      <c r="BX122" s="7">
        <v>98.621088691746777</v>
      </c>
      <c r="BY122" s="7">
        <f t="shared" si="27"/>
        <v>1.009182869729099</v>
      </c>
      <c r="BZ122" s="7">
        <f t="shared" si="28"/>
        <v>1.0693636685524669E-2</v>
      </c>
      <c r="CA122" s="7">
        <v>95.204690118608994</v>
      </c>
      <c r="CB122" s="7">
        <f t="shared" si="29"/>
        <v>0.97422309629814396</v>
      </c>
      <c r="CC122" s="7">
        <f t="shared" si="30"/>
        <v>1.032319132136659E-2</v>
      </c>
      <c r="CD122" s="7">
        <v>143.20857080518596</v>
      </c>
      <c r="CE122" s="7">
        <f t="shared" si="31"/>
        <v>1.4654435311164342</v>
      </c>
      <c r="CF122" s="7">
        <f t="shared" si="32"/>
        <v>1.5528326109140312E-2</v>
      </c>
      <c r="CG122" s="7">
        <v>20.904693221517956</v>
      </c>
      <c r="CH122" s="7">
        <f t="shared" si="33"/>
        <v>0.21391629899806036</v>
      </c>
      <c r="CI122" s="7">
        <f t="shared" si="34"/>
        <v>2.2667281136186756E-3</v>
      </c>
      <c r="CJ122" s="7">
        <v>88.28998331536026</v>
      </c>
      <c r="CK122" s="7">
        <f t="shared" si="35"/>
        <v>0.90346537350673195</v>
      </c>
      <c r="CL122" s="7">
        <f t="shared" si="36"/>
        <v>9.5734190026692447E-3</v>
      </c>
      <c r="CM122" s="7">
        <v>97.723704642569118</v>
      </c>
      <c r="CN122" s="14">
        <v>94.372279459911795</v>
      </c>
      <c r="CO122" s="14">
        <f t="shared" si="37"/>
        <v>1.0355128137397696</v>
      </c>
      <c r="DF122" s="7"/>
      <c r="DG122" s="7"/>
      <c r="DH122" s="7"/>
      <c r="DI122" s="7"/>
      <c r="DJ122" s="7"/>
      <c r="DK122" s="7"/>
      <c r="DL122" s="7"/>
      <c r="DM122" s="7"/>
      <c r="DN122" s="7"/>
    </row>
    <row r="123" spans="1:118">
      <c r="A123" s="5">
        <v>122</v>
      </c>
      <c r="B123" s="6">
        <v>40057</v>
      </c>
      <c r="C123" s="7">
        <v>-0.71750267003155566</v>
      </c>
      <c r="D123" s="7">
        <v>1.2156732519422508</v>
      </c>
      <c r="E123" s="7">
        <v>0.43589957574865501</v>
      </c>
      <c r="F123" s="7">
        <v>0.11744364327785917</v>
      </c>
      <c r="G123" s="7">
        <v>0.36057277128336285</v>
      </c>
      <c r="H123" s="7">
        <v>0.53482074601289842</v>
      </c>
      <c r="I123" s="7">
        <v>0.82901498632887982</v>
      </c>
      <c r="J123" s="7">
        <v>-4.9999999999983391E-2</v>
      </c>
      <c r="K123" s="7">
        <v>0.4238090714794529</v>
      </c>
      <c r="L123" s="7">
        <v>0.24301742491283918</v>
      </c>
      <c r="M123" s="7">
        <v>0.24</v>
      </c>
      <c r="N123" s="8">
        <v>1.8193952380952378</v>
      </c>
      <c r="O123" s="15">
        <v>-1.3760828489122634E-2</v>
      </c>
      <c r="P123" s="15">
        <v>0</v>
      </c>
      <c r="Q123" s="8">
        <v>1.8447809523809524</v>
      </c>
      <c r="R123" s="15">
        <v>-4.5318458360909419E-2</v>
      </c>
      <c r="S123" s="15">
        <v>0</v>
      </c>
      <c r="T123" s="8">
        <v>1.9571571428571426</v>
      </c>
      <c r="U123" s="15">
        <v>-5.015656702743132E-2</v>
      </c>
      <c r="V123" s="15">
        <v>0</v>
      </c>
      <c r="W123" s="8">
        <v>2.2054500000000004</v>
      </c>
      <c r="X123" s="15">
        <v>-4.6677905359205463E-2</v>
      </c>
      <c r="Y123" s="15">
        <v>0</v>
      </c>
      <c r="Z123" s="16">
        <v>0.74057450628366439</v>
      </c>
      <c r="AA123" s="16">
        <v>0.52943400983234135</v>
      </c>
      <c r="AB123" s="16">
        <v>0.83822296730931001</v>
      </c>
      <c r="AC123" s="16">
        <v>-0.35043804755944263</v>
      </c>
      <c r="AD123" s="15"/>
      <c r="AE123" s="15"/>
      <c r="AF123" s="15"/>
      <c r="AG123" s="15"/>
      <c r="AH123" s="25">
        <v>1346.7</v>
      </c>
      <c r="AI123" s="16">
        <v>0.74057450628366439</v>
      </c>
      <c r="AJ123" s="31">
        <v>797.5</v>
      </c>
      <c r="AK123" s="16">
        <v>0.52943400983234135</v>
      </c>
      <c r="AL123" s="9">
        <v>52.274658686081864</v>
      </c>
      <c r="AM123" s="18">
        <v>-1.3199505126081423E-2</v>
      </c>
      <c r="AN123" s="15">
        <v>0</v>
      </c>
      <c r="AO123" s="9">
        <v>52.973887789507948</v>
      </c>
      <c r="AP123" s="15">
        <v>-5.1651970205619048E-2</v>
      </c>
      <c r="AQ123" s="15">
        <v>0</v>
      </c>
      <c r="AR123" s="9">
        <v>56.299517209079127</v>
      </c>
      <c r="AS123" s="15">
        <v>-5.4706900708454756E-2</v>
      </c>
      <c r="AT123" s="15">
        <v>0</v>
      </c>
      <c r="AU123" s="9">
        <v>64.234433592080634</v>
      </c>
      <c r="AV123" s="15">
        <v>-4.8512792489278735E-2</v>
      </c>
      <c r="AW123" s="15">
        <v>0</v>
      </c>
      <c r="AX123" s="16">
        <v>0.58659585548568316</v>
      </c>
      <c r="AY123" s="16">
        <v>0.37513862770623962</v>
      </c>
      <c r="AZ123" s="16">
        <v>0.52733059214347122</v>
      </c>
      <c r="BA123" s="16">
        <v>-0.65721071759015093</v>
      </c>
      <c r="BD123" s="15"/>
      <c r="BH123" s="25">
        <v>1757.62</v>
      </c>
      <c r="BI123" s="16">
        <v>0.58659585548568316</v>
      </c>
      <c r="BJ123" s="25">
        <v>1040.8399999999999</v>
      </c>
      <c r="BK123" s="16">
        <v>0.37513862770623962</v>
      </c>
      <c r="BL123" s="7">
        <v>114.25604482839744</v>
      </c>
      <c r="BM123" s="7">
        <f t="shared" si="19"/>
        <v>1.1634536595389189</v>
      </c>
      <c r="BN123" s="7">
        <f t="shared" si="20"/>
        <v>1.2267700472992268E-2</v>
      </c>
      <c r="BO123" s="7">
        <v>200.10949463112931</v>
      </c>
      <c r="BP123" s="7">
        <f t="shared" si="21"/>
        <v>2.0376875830661163</v>
      </c>
      <c r="BQ123" s="7">
        <f t="shared" si="22"/>
        <v>2.1485807124021913E-2</v>
      </c>
      <c r="BR123" s="7">
        <v>82.446533504272153</v>
      </c>
      <c r="BS123" s="7">
        <f t="shared" si="23"/>
        <v>0.83954176136510794</v>
      </c>
      <c r="BT123" s="7">
        <f t="shared" si="24"/>
        <v>8.8523051851305597E-3</v>
      </c>
      <c r="BU123" s="7">
        <v>78.771880542705858</v>
      </c>
      <c r="BV123" s="7">
        <f t="shared" si="25"/>
        <v>0.802123273423477</v>
      </c>
      <c r="BW123" s="7">
        <f t="shared" si="26"/>
        <v>8.4577567658990459E-3</v>
      </c>
      <c r="BX123" s="7">
        <v>99.337262255595789</v>
      </c>
      <c r="BY123" s="7">
        <f t="shared" si="27"/>
        <v>1.0115377394117984</v>
      </c>
      <c r="BZ123" s="7">
        <f t="shared" si="28"/>
        <v>1.0665867009391228E-2</v>
      </c>
      <c r="CA123" s="7">
        <v>96.248685298553511</v>
      </c>
      <c r="CB123" s="7">
        <f t="shared" si="29"/>
        <v>0.98008718317352306</v>
      </c>
      <c r="CC123" s="7">
        <f t="shared" si="30"/>
        <v>1.0334245719211897E-2</v>
      </c>
      <c r="CD123" s="7">
        <v>145.22480630519726</v>
      </c>
      <c r="CE123" s="7">
        <f t="shared" si="31"/>
        <v>1.4788043171403231</v>
      </c>
      <c r="CF123" s="7">
        <f t="shared" si="32"/>
        <v>1.559282423679419E-2</v>
      </c>
      <c r="CG123" s="7">
        <v>20.844240874907214</v>
      </c>
      <c r="CH123" s="7">
        <f t="shared" si="33"/>
        <v>0.21225405065127936</v>
      </c>
      <c r="CI123" s="7">
        <f t="shared" si="34"/>
        <v>2.2380514223498578E-3</v>
      </c>
      <c r="CJ123" s="7">
        <v>89.087973345337915</v>
      </c>
      <c r="CK123" s="7">
        <f t="shared" si="35"/>
        <v>0.90717063386197083</v>
      </c>
      <c r="CL123" s="7">
        <f t="shared" si="36"/>
        <v>9.5653982630675809E-3</v>
      </c>
      <c r="CM123" s="7">
        <v>98.204207698033755</v>
      </c>
      <c r="CN123" s="14">
        <v>94.838772930615562</v>
      </c>
      <c r="CO123" s="14">
        <f t="shared" si="37"/>
        <v>1.0354858531318236</v>
      </c>
      <c r="DF123" s="7"/>
      <c r="DG123" s="7"/>
      <c r="DH123" s="7"/>
      <c r="DI123" s="7"/>
      <c r="DJ123" s="7"/>
      <c r="DK123" s="7"/>
      <c r="DL123" s="7"/>
      <c r="DM123" s="7"/>
      <c r="DN123" s="7"/>
    </row>
    <row r="124" spans="1:118">
      <c r="A124" s="5">
        <v>123</v>
      </c>
      <c r="B124" s="6">
        <v>40087</v>
      </c>
      <c r="C124" s="7">
        <v>-0.36147978337616182</v>
      </c>
      <c r="D124" s="7">
        <v>0.60216056982063115</v>
      </c>
      <c r="E124" s="7">
        <v>0.4260508775053351</v>
      </c>
      <c r="F124" s="7">
        <v>0.63375923400255108</v>
      </c>
      <c r="G124" s="7">
        <v>0.11723261331675339</v>
      </c>
      <c r="H124" s="7">
        <v>7.7754840546684356E-2</v>
      </c>
      <c r="I124" s="7">
        <v>1.2118873442984013</v>
      </c>
      <c r="J124" s="7">
        <v>0.59000000000000163</v>
      </c>
      <c r="K124" s="7">
        <v>0.21168033758476312</v>
      </c>
      <c r="L124" s="7">
        <v>0.28375477628337364</v>
      </c>
      <c r="M124" s="7">
        <v>0.28000000000000003</v>
      </c>
      <c r="N124" s="8">
        <v>1.7380190476190478</v>
      </c>
      <c r="O124" s="15">
        <v>-4.4727054777489957E-2</v>
      </c>
      <c r="P124" s="15">
        <v>0</v>
      </c>
      <c r="Q124" s="8">
        <v>1.8193952380952378</v>
      </c>
      <c r="R124" s="15">
        <v>-1.3760828489122634E-2</v>
      </c>
      <c r="S124" s="15">
        <v>0</v>
      </c>
      <c r="T124" s="8">
        <v>1.9323521739130434</v>
      </c>
      <c r="U124" s="15">
        <v>-1.2673979212465158E-2</v>
      </c>
      <c r="V124" s="15">
        <v>0</v>
      </c>
      <c r="W124" s="8">
        <v>2.060505</v>
      </c>
      <c r="X124" s="15">
        <v>-6.5721281371148854E-2</v>
      </c>
      <c r="Y124" s="15">
        <v>0</v>
      </c>
      <c r="Z124" s="16">
        <v>0.22276676319892275</v>
      </c>
      <c r="AA124" s="16">
        <v>-1.2539184952975457E-2</v>
      </c>
      <c r="AB124" s="16">
        <v>1.0201768306506542</v>
      </c>
      <c r="AC124" s="16">
        <v>-0.36423009294148656</v>
      </c>
      <c r="AD124" s="15"/>
      <c r="AE124" s="15"/>
      <c r="AF124" s="15"/>
      <c r="AG124" s="15"/>
      <c r="AH124" s="25">
        <v>1349.7</v>
      </c>
      <c r="AI124" s="16">
        <v>0.22276676319892275</v>
      </c>
      <c r="AJ124" s="31">
        <v>797.4</v>
      </c>
      <c r="AK124" s="16">
        <v>-1.2539184952975457E-2</v>
      </c>
      <c r="AL124" s="9">
        <v>49.730015939786007</v>
      </c>
      <c r="AM124" s="18">
        <v>-4.8678323498520901E-2</v>
      </c>
      <c r="AN124" s="15">
        <v>0</v>
      </c>
      <c r="AO124" s="9">
        <v>52.274658686081864</v>
      </c>
      <c r="AP124" s="15">
        <v>-1.3199505126081423E-2</v>
      </c>
      <c r="AQ124" s="15">
        <v>0</v>
      </c>
      <c r="AR124" s="9">
        <v>55.859121467246197</v>
      </c>
      <c r="AS124" s="15">
        <v>-7.8223715524494229E-3</v>
      </c>
      <c r="AT124" s="15">
        <v>0</v>
      </c>
      <c r="AU124" s="9">
        <v>59.5577363796193</v>
      </c>
      <c r="AV124" s="15">
        <v>-7.2806701187101711E-2</v>
      </c>
      <c r="AW124" s="15">
        <v>0</v>
      </c>
      <c r="AX124" s="16">
        <v>-1.5361682274894761E-2</v>
      </c>
      <c r="AY124" s="16">
        <v>-0.24979823988315886</v>
      </c>
      <c r="AZ124" s="16">
        <v>0.94802883948790218</v>
      </c>
      <c r="BA124" s="16">
        <v>-0.43495794446364311</v>
      </c>
      <c r="BD124" s="15"/>
      <c r="BH124" s="25">
        <v>1757.35</v>
      </c>
      <c r="BI124" s="16">
        <v>-1.5361682274894761E-2</v>
      </c>
      <c r="BJ124" s="25">
        <v>1038.24</v>
      </c>
      <c r="BK124" s="16">
        <v>-0.24979823988315886</v>
      </c>
      <c r="BL124" s="7">
        <v>113.48155254168142</v>
      </c>
      <c r="BM124" s="7">
        <f t="shared" si="19"/>
        <v>1.1489868813826916</v>
      </c>
      <c r="BN124" s="7">
        <f t="shared" si="20"/>
        <v>1.2045867322598439E-2</v>
      </c>
      <c r="BO124" s="7">
        <v>201.91663567408594</v>
      </c>
      <c r="BP124" s="7">
        <f t="shared" si="21"/>
        <v>2.0443813141985383</v>
      </c>
      <c r="BQ124" s="7">
        <f t="shared" si="22"/>
        <v>2.1433095944489517E-2</v>
      </c>
      <c r="BR124" s="7">
        <v>83.223848561245177</v>
      </c>
      <c r="BS124" s="7">
        <f t="shared" si="23"/>
        <v>0.8426313182482098</v>
      </c>
      <c r="BT124" s="7">
        <f t="shared" si="24"/>
        <v>8.834065232554587E-3</v>
      </c>
      <c r="BU124" s="7">
        <v>79.904863843445284</v>
      </c>
      <c r="BV124" s="7">
        <f t="shared" si="25"/>
        <v>0.8090270027022004</v>
      </c>
      <c r="BW124" s="7">
        <f t="shared" si="26"/>
        <v>8.4817608389249292E-3</v>
      </c>
      <c r="BX124" s="7">
        <v>99.570950537452092</v>
      </c>
      <c r="BY124" s="7">
        <f t="shared" si="27"/>
        <v>1.0081437323684521</v>
      </c>
      <c r="BZ124" s="7">
        <f t="shared" si="28"/>
        <v>1.0569281372129773E-2</v>
      </c>
      <c r="CA124" s="7">
        <v>96.401278150882376</v>
      </c>
      <c r="CB124" s="7">
        <f t="shared" si="29"/>
        <v>0.97605118596879037</v>
      </c>
      <c r="CC124" s="7">
        <f t="shared" si="30"/>
        <v>1.0232826219996579E-2</v>
      </c>
      <c r="CD124" s="7">
        <v>148.19665469789021</v>
      </c>
      <c r="CE124" s="7">
        <f t="shared" si="31"/>
        <v>1.5004730575054006</v>
      </c>
      <c r="CF124" s="7">
        <f t="shared" si="32"/>
        <v>1.5730814393714234E-2</v>
      </c>
      <c r="CG124" s="7">
        <v>21.557221896069166</v>
      </c>
      <c r="CH124" s="7">
        <f t="shared" si="33"/>
        <v>0.21826424297941835</v>
      </c>
      <c r="CI124" s="7">
        <f t="shared" si="34"/>
        <v>2.2882612106358445E-3</v>
      </c>
      <c r="CJ124" s="7">
        <v>89.488235405647515</v>
      </c>
      <c r="CK124" s="7">
        <f t="shared" si="35"/>
        <v>0.90605747115954671</v>
      </c>
      <c r="CL124" s="7">
        <f t="shared" si="36"/>
        <v>9.4990188844477907E-3</v>
      </c>
      <c r="CM124" s="7">
        <v>98.766621604171533</v>
      </c>
      <c r="CN124" s="14">
        <v>95.384321494821279</v>
      </c>
      <c r="CO124" s="14">
        <f t="shared" si="37"/>
        <v>1.0354597071756064</v>
      </c>
      <c r="DF124" s="7"/>
      <c r="DG124" s="7"/>
      <c r="DH124" s="7"/>
      <c r="DI124" s="7"/>
      <c r="DJ124" s="7"/>
      <c r="DK124" s="7"/>
      <c r="DL124" s="7"/>
      <c r="DM124" s="7"/>
      <c r="DN124" s="7"/>
    </row>
    <row r="125" spans="1:118">
      <c r="A125" s="5">
        <v>124</v>
      </c>
      <c r="B125" s="6">
        <v>40118</v>
      </c>
      <c r="C125" s="7">
        <v>-0.31819261998552451</v>
      </c>
      <c r="D125" s="7">
        <v>4.345137184432013</v>
      </c>
      <c r="E125" s="7">
        <v>0.52145451172278534</v>
      </c>
      <c r="F125" s="7">
        <v>0.29902229272771308</v>
      </c>
      <c r="G125" s="7">
        <v>0.3732562270604145</v>
      </c>
      <c r="H125" s="7">
        <v>0.47935292697380838</v>
      </c>
      <c r="I125" s="7">
        <v>0.75864492593031851</v>
      </c>
      <c r="J125" s="7">
        <v>0.38000000000000256</v>
      </c>
      <c r="K125" s="7">
        <v>0.39525881292403753</v>
      </c>
      <c r="L125" s="7">
        <v>0.41381156713062861</v>
      </c>
      <c r="M125" s="7">
        <v>0.41</v>
      </c>
      <c r="N125" s="8">
        <v>1.7257599999999997</v>
      </c>
      <c r="O125" s="15">
        <v>-7.0534598776935686E-3</v>
      </c>
      <c r="P125" s="15">
        <v>0</v>
      </c>
      <c r="Q125" s="8">
        <v>1.7380190476190478</v>
      </c>
      <c r="R125" s="15">
        <v>-4.4727054777489957E-2</v>
      </c>
      <c r="S125" s="15">
        <v>0</v>
      </c>
      <c r="T125" s="8">
        <v>1.8447809523809524</v>
      </c>
      <c r="U125" s="15">
        <v>-4.5318458360909419E-2</v>
      </c>
      <c r="V125" s="15">
        <v>0</v>
      </c>
      <c r="W125" s="8">
        <v>1.9571571428571426</v>
      </c>
      <c r="X125" s="15">
        <v>-5.015656702743132E-2</v>
      </c>
      <c r="Y125" s="15">
        <v>0</v>
      </c>
      <c r="Z125" s="16">
        <v>0.28895310068903779</v>
      </c>
      <c r="AA125" s="16">
        <v>-0.17557060446450334</v>
      </c>
      <c r="AB125" s="16">
        <v>0.74057450628366439</v>
      </c>
      <c r="AC125" s="16">
        <v>0.52943400983234135</v>
      </c>
      <c r="AD125" s="15"/>
      <c r="AE125" s="15"/>
      <c r="AF125" s="15"/>
      <c r="AG125" s="15"/>
      <c r="AH125" s="25">
        <v>1353.6</v>
      </c>
      <c r="AI125" s="16">
        <v>0.28895310068903779</v>
      </c>
      <c r="AJ125" s="31">
        <v>796</v>
      </c>
      <c r="AK125" s="16">
        <v>-0.17557060446450334</v>
      </c>
      <c r="AL125" s="9">
        <v>49.284762766068738</v>
      </c>
      <c r="AM125" s="18">
        <v>-8.9534090287923893E-3</v>
      </c>
      <c r="AN125" s="15">
        <v>0</v>
      </c>
      <c r="AO125" s="9">
        <v>49.730015939786007</v>
      </c>
      <c r="AP125" s="15">
        <v>-4.8678323498520901E-2</v>
      </c>
      <c r="AQ125" s="15">
        <v>0</v>
      </c>
      <c r="AR125" s="9">
        <v>52.973887789507948</v>
      </c>
      <c r="AS125" s="15">
        <v>-5.1651970205619048E-2</v>
      </c>
      <c r="AT125" s="15">
        <v>0</v>
      </c>
      <c r="AU125" s="9">
        <v>56.299517209079127</v>
      </c>
      <c r="AV125" s="15">
        <v>-5.4706900708454756E-2</v>
      </c>
      <c r="AW125" s="15">
        <v>0</v>
      </c>
      <c r="AX125" s="16">
        <v>-8.4217714171908042E-2</v>
      </c>
      <c r="AY125" s="16">
        <v>-0.54707967329327145</v>
      </c>
      <c r="AZ125" s="16">
        <v>0.58659585548568316</v>
      </c>
      <c r="BA125" s="16">
        <v>0.37513862770623962</v>
      </c>
      <c r="BD125" s="15"/>
      <c r="BH125" s="25">
        <v>1755.87</v>
      </c>
      <c r="BI125" s="16">
        <v>-8.4217714171908042E-2</v>
      </c>
      <c r="BJ125" s="25">
        <v>1032.56</v>
      </c>
      <c r="BK125" s="16">
        <v>-0.54707967329327145</v>
      </c>
      <c r="BL125" s="7">
        <v>112.80226999646325</v>
      </c>
      <c r="BM125" s="7">
        <f t="shared" si="19"/>
        <v>1.1326764043175701</v>
      </c>
      <c r="BN125" s="7">
        <f t="shared" si="20"/>
        <v>1.1775970543739364E-2</v>
      </c>
      <c r="BO125" s="7">
        <v>215.03532767674676</v>
      </c>
      <c r="BP125" s="7">
        <f t="shared" si="21"/>
        <v>2.1592246482432014</v>
      </c>
      <c r="BQ125" s="7">
        <f t="shared" si="22"/>
        <v>2.2448570269588606E-2</v>
      </c>
      <c r="BR125" s="7">
        <v>84.179277586119923</v>
      </c>
      <c r="BS125" s="7">
        <f t="shared" si="23"/>
        <v>0.84526562681129047</v>
      </c>
      <c r="BT125" s="7">
        <f t="shared" si="24"/>
        <v>8.7878789432028984E-3</v>
      </c>
      <c r="BU125" s="7">
        <v>80.442819492038623</v>
      </c>
      <c r="BV125" s="7">
        <f t="shared" si="25"/>
        <v>0.80774689674477684</v>
      </c>
      <c r="BW125" s="7">
        <f t="shared" si="26"/>
        <v>8.3978121435259283E-3</v>
      </c>
      <c r="BX125" s="7">
        <v>100.31586153773682</v>
      </c>
      <c r="BY125" s="7">
        <f t="shared" si="27"/>
        <v>1.0072971877795147</v>
      </c>
      <c r="BZ125" s="7">
        <f t="shared" si="28"/>
        <v>1.0472454415813296E-2</v>
      </c>
      <c r="CA125" s="7">
        <v>97.342733426312606</v>
      </c>
      <c r="CB125" s="7">
        <f t="shared" si="29"/>
        <v>0.97744324903405289</v>
      </c>
      <c r="CC125" s="7">
        <f t="shared" si="30"/>
        <v>1.0162075297875398E-2</v>
      </c>
      <c r="CD125" s="7">
        <v>150.07958602508452</v>
      </c>
      <c r="CE125" s="7">
        <f t="shared" si="31"/>
        <v>1.5069874557107052</v>
      </c>
      <c r="CF125" s="7">
        <f t="shared" si="32"/>
        <v>1.5667528537354838E-2</v>
      </c>
      <c r="CG125" s="7">
        <v>22.01913933927424</v>
      </c>
      <c r="CH125" s="7">
        <f t="shared" si="33"/>
        <v>0.22109980210290694</v>
      </c>
      <c r="CI125" s="7">
        <f t="shared" si="34"/>
        <v>2.2986836724643569E-3</v>
      </c>
      <c r="CJ125" s="7">
        <v>90.237204355542588</v>
      </c>
      <c r="CK125" s="7">
        <f t="shared" si="35"/>
        <v>0.90609481678259118</v>
      </c>
      <c r="CL125" s="7">
        <f t="shared" si="36"/>
        <v>9.420295003580834E-3</v>
      </c>
      <c r="CM125" s="7">
        <v>99.589140875964361</v>
      </c>
      <c r="CN125" s="14">
        <v>96.185397212950051</v>
      </c>
      <c r="CO125" s="14">
        <f t="shared" si="37"/>
        <v>1.0353873224173371</v>
      </c>
      <c r="DF125" s="7"/>
      <c r="DG125" s="7"/>
      <c r="DH125" s="7"/>
      <c r="DI125" s="7"/>
      <c r="DJ125" s="7"/>
      <c r="DK125" s="7"/>
      <c r="DL125" s="7"/>
      <c r="DM125" s="7"/>
      <c r="DN125" s="7"/>
    </row>
    <row r="126" spans="1:118">
      <c r="A126" s="5">
        <v>125</v>
      </c>
      <c r="B126" s="6">
        <v>40148</v>
      </c>
      <c r="C126" s="7">
        <v>-0.13824855645790946</v>
      </c>
      <c r="D126" s="7">
        <v>-0.27388220900309568</v>
      </c>
      <c r="E126" s="7">
        <v>0.54791910237301789</v>
      </c>
      <c r="F126" s="7">
        <v>2.894006027869267E-2</v>
      </c>
      <c r="G126" s="7">
        <v>0.4453124311734058</v>
      </c>
      <c r="H126" s="7">
        <v>1.6991404005176403</v>
      </c>
      <c r="I126" s="7">
        <v>-7.3835241751896152E-2</v>
      </c>
      <c r="J126" s="7">
        <v>0</v>
      </c>
      <c r="K126" s="7">
        <v>1.0557331308721274</v>
      </c>
      <c r="L126" s="7">
        <v>0.3740552881105641</v>
      </c>
      <c r="M126" s="7">
        <v>0.37</v>
      </c>
      <c r="N126" s="8">
        <v>1.7499136363636367</v>
      </c>
      <c r="O126" s="15">
        <v>1.3995941708949688E-2</v>
      </c>
      <c r="P126" s="15">
        <v>1</v>
      </c>
      <c r="Q126" s="8">
        <v>1.7257599999999997</v>
      </c>
      <c r="R126" s="15">
        <v>-7.0534598776935686E-3</v>
      </c>
      <c r="S126" s="15">
        <v>0</v>
      </c>
      <c r="T126" s="8">
        <v>1.8193952380952378</v>
      </c>
      <c r="U126" s="15">
        <v>-1.3760828489122634E-2</v>
      </c>
      <c r="V126" s="15">
        <v>0</v>
      </c>
      <c r="W126" s="8">
        <v>1.9323521739130434</v>
      </c>
      <c r="X126" s="15">
        <v>-1.2673979212465158E-2</v>
      </c>
      <c r="Y126" s="15">
        <v>0</v>
      </c>
      <c r="Z126" s="16">
        <v>-0.67966903073284346</v>
      </c>
      <c r="AA126" s="16">
        <v>1.2562814070360417E-2</v>
      </c>
      <c r="AB126" s="16">
        <v>0.22276676319892275</v>
      </c>
      <c r="AC126" s="16">
        <v>-1.2539184952975457E-2</v>
      </c>
      <c r="AD126" s="15"/>
      <c r="AE126" s="15"/>
      <c r="AF126" s="15"/>
      <c r="AG126" s="15"/>
      <c r="AH126" s="25">
        <v>1344.4</v>
      </c>
      <c r="AI126" s="16">
        <v>-0.67966903073284346</v>
      </c>
      <c r="AJ126" s="31">
        <v>796.1</v>
      </c>
      <c r="AK126" s="16">
        <v>1.2562814070360417E-2</v>
      </c>
      <c r="AL126" s="9">
        <v>49.800242571841949</v>
      </c>
      <c r="AM126" s="18">
        <v>1.0459212479523299E-2</v>
      </c>
      <c r="AN126" s="15">
        <v>1</v>
      </c>
      <c r="AO126" s="9">
        <v>49.284762766068738</v>
      </c>
      <c r="AP126" s="15">
        <v>-8.9534090287923893E-3</v>
      </c>
      <c r="AQ126" s="15">
        <v>0</v>
      </c>
      <c r="AR126" s="9">
        <v>52.274658686081864</v>
      </c>
      <c r="AS126" s="15">
        <v>-1.3199505126081423E-2</v>
      </c>
      <c r="AT126" s="15">
        <v>0</v>
      </c>
      <c r="AU126" s="9">
        <v>55.859121467246197</v>
      </c>
      <c r="AV126" s="15">
        <v>-7.8223715524494229E-3</v>
      </c>
      <c r="AW126" s="15">
        <v>0</v>
      </c>
      <c r="AX126" s="16">
        <v>-0.89926930809228756</v>
      </c>
      <c r="AY126" s="16">
        <v>-0.20918881227239838</v>
      </c>
      <c r="AZ126" s="16">
        <v>-1.5361682274894761E-2</v>
      </c>
      <c r="BA126" s="16">
        <v>-0.24979823988315886</v>
      </c>
      <c r="BD126" s="15"/>
      <c r="BH126" s="25">
        <v>1740.08</v>
      </c>
      <c r="BI126" s="16">
        <v>-0.89926930809228756</v>
      </c>
      <c r="BJ126" s="25">
        <v>1030.4000000000001</v>
      </c>
      <c r="BK126" s="16">
        <v>-0.20918881227239838</v>
      </c>
      <c r="BL126" s="7">
        <v>112.50807393008348</v>
      </c>
      <c r="BM126" s="7">
        <f t="shared" si="19"/>
        <v>1.1213163165803954</v>
      </c>
      <c r="BN126" s="7">
        <f t="shared" si="20"/>
        <v>1.1570544520261636E-2</v>
      </c>
      <c r="BO126" s="7">
        <v>214.17250196216554</v>
      </c>
      <c r="BP126" s="7">
        <f t="shared" si="21"/>
        <v>2.1345589931818041</v>
      </c>
      <c r="BQ126" s="7">
        <f t="shared" si="22"/>
        <v>2.2025907851813673E-2</v>
      </c>
      <c r="BR126" s="7">
        <v>85.188431030626901</v>
      </c>
      <c r="BS126" s="7">
        <f t="shared" si="23"/>
        <v>0.84903397917812651</v>
      </c>
      <c r="BT126" s="7">
        <f t="shared" si="24"/>
        <v>8.760940432271918E-3</v>
      </c>
      <c r="BU126" s="7">
        <v>80.495039752768193</v>
      </c>
      <c r="BV126" s="7">
        <f t="shared" si="25"/>
        <v>0.80225710320716681</v>
      </c>
      <c r="BW126" s="7">
        <f t="shared" si="26"/>
        <v>8.2782631377941989E-3</v>
      </c>
      <c r="BX126" s="7">
        <v>101.20789297077648</v>
      </c>
      <c r="BY126" s="7">
        <f t="shared" si="27"/>
        <v>1.0086926012561397</v>
      </c>
      <c r="BZ126" s="7">
        <f t="shared" si="28"/>
        <v>1.0408412396677984E-2</v>
      </c>
      <c r="CA126" s="7">
        <v>100.69586353744491</v>
      </c>
      <c r="CB126" s="7">
        <f t="shared" si="29"/>
        <v>1.0035894389842399</v>
      </c>
      <c r="CC126" s="7">
        <f t="shared" si="30"/>
        <v>1.035575431493241E-2</v>
      </c>
      <c r="CD126" s="7">
        <v>149.89493915817076</v>
      </c>
      <c r="CE126" s="7">
        <f t="shared" si="31"/>
        <v>1.4939340367281835</v>
      </c>
      <c r="CF126" s="7">
        <f t="shared" si="32"/>
        <v>1.5415480918901169E-2</v>
      </c>
      <c r="CG126" s="7">
        <v>22.01913933927424</v>
      </c>
      <c r="CH126" s="7">
        <f t="shared" si="33"/>
        <v>0.21945465205927336</v>
      </c>
      <c r="CI126" s="7">
        <f t="shared" si="34"/>
        <v>2.2644902105536202E-3</v>
      </c>
      <c r="CJ126" s="7">
        <v>92.245601549168967</v>
      </c>
      <c r="CK126" s="7">
        <f t="shared" si="35"/>
        <v>0.91936955754958605</v>
      </c>
      <c r="CL126" s="7">
        <f t="shared" si="36"/>
        <v>9.4867132841173086E-3</v>
      </c>
      <c r="CM126" s="7">
        <v>100.33571461190536</v>
      </c>
      <c r="CN126" s="14">
        <v>96.911283182637973</v>
      </c>
      <c r="CO126" s="14">
        <f t="shared" si="37"/>
        <v>1.0353357350847758</v>
      </c>
      <c r="DF126" s="7"/>
      <c r="DG126" s="7"/>
      <c r="DH126" s="7"/>
      <c r="DI126" s="7"/>
      <c r="DJ126" s="7"/>
      <c r="DK126" s="7"/>
      <c r="DL126" s="7"/>
      <c r="DM126" s="7"/>
      <c r="DN126" s="7"/>
    </row>
    <row r="127" spans="1:118">
      <c r="A127" s="5">
        <v>126</v>
      </c>
      <c r="B127" s="6">
        <v>40179</v>
      </c>
      <c r="C127" s="7">
        <v>1.171911079998722</v>
      </c>
      <c r="D127" s="7">
        <v>1.651726377451368</v>
      </c>
      <c r="E127" s="7">
        <v>0.25416853612090229</v>
      </c>
      <c r="F127" s="7">
        <v>0.30136338429851417</v>
      </c>
      <c r="G127" s="7">
        <v>0.97703001103475184</v>
      </c>
      <c r="H127" s="7">
        <v>0.78773768291628965</v>
      </c>
      <c r="I127" s="7">
        <v>0.85204412818675745</v>
      </c>
      <c r="J127" s="7">
        <v>-1.2100000000000111</v>
      </c>
      <c r="K127" s="7">
        <v>1.2135909519321419</v>
      </c>
      <c r="L127" s="7">
        <v>0.74651311092135408</v>
      </c>
      <c r="M127" s="7">
        <v>0.75</v>
      </c>
      <c r="N127" s="8">
        <v>1.77942</v>
      </c>
      <c r="O127" s="15">
        <v>1.6861611352248396E-2</v>
      </c>
      <c r="P127" s="15">
        <v>1</v>
      </c>
      <c r="Q127" s="8">
        <v>1.7499136363636367</v>
      </c>
      <c r="R127" s="15">
        <v>1.3995941708949688E-2</v>
      </c>
      <c r="S127" s="15">
        <v>1</v>
      </c>
      <c r="T127" s="8">
        <v>1.7380190476190478</v>
      </c>
      <c r="U127" s="15">
        <v>-4.4727054777489957E-2</v>
      </c>
      <c r="V127" s="15">
        <v>0</v>
      </c>
      <c r="W127" s="8">
        <v>1.8447809523809524</v>
      </c>
      <c r="X127" s="15">
        <v>-4.5318458360909419E-2</v>
      </c>
      <c r="Y127" s="15">
        <v>0</v>
      </c>
      <c r="Z127" s="16">
        <v>2.1645343647723747</v>
      </c>
      <c r="AA127" s="16">
        <v>0.3391533726918583</v>
      </c>
      <c r="AB127" s="16">
        <v>0.28895310068903779</v>
      </c>
      <c r="AC127" s="16">
        <v>-0.17557060446450334</v>
      </c>
      <c r="AD127" s="15"/>
      <c r="AE127" s="15"/>
      <c r="AF127" s="15"/>
      <c r="AG127" s="15"/>
      <c r="AH127" s="25">
        <v>1373.5</v>
      </c>
      <c r="AI127" s="16">
        <v>2.1645343647723747</v>
      </c>
      <c r="AJ127" s="31">
        <v>798.8</v>
      </c>
      <c r="AK127" s="16">
        <v>0.3391533726918583</v>
      </c>
      <c r="AL127" s="9">
        <v>50.358122979780497</v>
      </c>
      <c r="AM127" s="18">
        <v>1.1202363264270153E-2</v>
      </c>
      <c r="AN127" s="15">
        <v>1</v>
      </c>
      <c r="AO127" s="9">
        <v>49.800242571841949</v>
      </c>
      <c r="AP127" s="15">
        <v>1.0459212479523299E-2</v>
      </c>
      <c r="AQ127" s="15">
        <v>1</v>
      </c>
      <c r="AR127" s="9">
        <v>49.730015939786007</v>
      </c>
      <c r="AS127" s="15">
        <v>-4.8678323498520901E-2</v>
      </c>
      <c r="AT127" s="15">
        <v>0</v>
      </c>
      <c r="AU127" s="9">
        <v>52.973887789507948</v>
      </c>
      <c r="AV127" s="15">
        <v>-5.1651970205619048E-2</v>
      </c>
      <c r="AW127" s="15">
        <v>0</v>
      </c>
      <c r="AX127" s="16">
        <v>1.0539745299066761</v>
      </c>
      <c r="AY127" s="16">
        <v>-0.75116459627330157</v>
      </c>
      <c r="AZ127" s="16">
        <v>-8.4217714171908042E-2</v>
      </c>
      <c r="BA127" s="16">
        <v>-0.54707967329327145</v>
      </c>
      <c r="BD127" s="15"/>
      <c r="BH127" s="25">
        <v>1758.42</v>
      </c>
      <c r="BI127" s="16">
        <v>1.0539745299066761</v>
      </c>
      <c r="BJ127" s="25">
        <v>1022.66</v>
      </c>
      <c r="BK127" s="16">
        <v>-0.75116459627330157</v>
      </c>
      <c r="BL127" s="7">
        <v>114.99847959436202</v>
      </c>
      <c r="BM127" s="7">
        <f t="shared" si="19"/>
        <v>1.1293044423649026</v>
      </c>
      <c r="BN127" s="7">
        <f t="shared" si="20"/>
        <v>1.1478057183549516E-2</v>
      </c>
      <c r="BO127" s="7">
        <v>219.36177204777354</v>
      </c>
      <c r="BP127" s="7">
        <f t="shared" si="21"/>
        <v>2.1541695553923907</v>
      </c>
      <c r="BQ127" s="7">
        <f t="shared" si="22"/>
        <v>2.1894610888164641E-2</v>
      </c>
      <c r="BR127" s="7">
        <v>85.659121754842715</v>
      </c>
      <c r="BS127" s="7">
        <f t="shared" si="23"/>
        <v>0.84118700584596717</v>
      </c>
      <c r="BT127" s="7">
        <f t="shared" si="24"/>
        <v>8.5496808415449505E-3</v>
      </c>
      <c r="BU127" s="7">
        <v>81.038985713058082</v>
      </c>
      <c r="BV127" s="7">
        <f t="shared" si="25"/>
        <v>0.79581649160333034</v>
      </c>
      <c r="BW127" s="7">
        <f t="shared" si="26"/>
        <v>8.0885426954543475E-3</v>
      </c>
      <c r="BX127" s="7">
        <v>103.17375446967164</v>
      </c>
      <c r="BY127" s="7">
        <f t="shared" si="27"/>
        <v>1.0131836496365141</v>
      </c>
      <c r="BZ127" s="7">
        <f t="shared" si="28"/>
        <v>1.029782530883519E-2</v>
      </c>
      <c r="CA127" s="7">
        <v>102.2768204825836</v>
      </c>
      <c r="CB127" s="7">
        <f t="shared" si="29"/>
        <v>1.0043756067849958</v>
      </c>
      <c r="CC127" s="7">
        <f t="shared" si="30"/>
        <v>1.0208301867916844E-2</v>
      </c>
      <c r="CD127" s="7">
        <v>152.02415431390381</v>
      </c>
      <c r="CE127" s="7">
        <f t="shared" si="31"/>
        <v>1.4929028054895779</v>
      </c>
      <c r="CF127" s="7">
        <f t="shared" si="32"/>
        <v>1.5173608752487298E-2</v>
      </c>
      <c r="CG127" s="7">
        <v>20.542707753269006</v>
      </c>
      <c r="CH127" s="7">
        <f t="shared" si="33"/>
        <v>0.20173285078029832</v>
      </c>
      <c r="CI127" s="7">
        <f t="shared" si="34"/>
        <v>2.0503781887263109E-3</v>
      </c>
      <c r="CJ127" s="7">
        <v>94.578676775057204</v>
      </c>
      <c r="CK127" s="7">
        <f t="shared" si="35"/>
        <v>0.92877853874080929</v>
      </c>
      <c r="CL127" s="7">
        <f t="shared" si="36"/>
        <v>9.4399461992693608E-3</v>
      </c>
      <c r="CM127" s="7">
        <v>101.8312469873412</v>
      </c>
      <c r="CN127" s="14">
        <v>98.388117806507779</v>
      </c>
      <c r="CO127" s="14">
        <f t="shared" si="37"/>
        <v>1.0349953760433221</v>
      </c>
      <c r="DF127" s="7"/>
      <c r="DG127" s="7"/>
      <c r="DH127" s="7"/>
      <c r="DI127" s="7"/>
      <c r="DJ127" s="7"/>
      <c r="DK127" s="7"/>
      <c r="DL127" s="7"/>
      <c r="DM127" s="7"/>
      <c r="DN127" s="7"/>
    </row>
    <row r="128" spans="1:118">
      <c r="A128" s="5">
        <v>127</v>
      </c>
      <c r="B128" s="6">
        <v>40210</v>
      </c>
      <c r="C128" s="7">
        <v>0.85101383496912764</v>
      </c>
      <c r="D128" s="7">
        <v>2.9171813209928343</v>
      </c>
      <c r="E128" s="7">
        <v>-0.15607555324899103</v>
      </c>
      <c r="F128" s="7">
        <v>0.20975819587727429</v>
      </c>
      <c r="G128" s="7">
        <v>1.5686730522205927</v>
      </c>
      <c r="H128" s="7">
        <v>0.2846393827574456</v>
      </c>
      <c r="I128" s="7">
        <v>0.46488988511232954</v>
      </c>
      <c r="J128" s="7">
        <v>3.00000000000189E-2</v>
      </c>
      <c r="K128" s="7">
        <v>0.2381627099559136</v>
      </c>
      <c r="L128" s="7">
        <v>0.7792762556575239</v>
      </c>
      <c r="M128" s="7">
        <v>0.78</v>
      </c>
      <c r="N128" s="8">
        <v>1.8412333333333333</v>
      </c>
      <c r="O128" s="15">
        <v>3.4737910854847787E-2</v>
      </c>
      <c r="P128" s="15">
        <v>1</v>
      </c>
      <c r="Q128" s="8">
        <v>1.77942</v>
      </c>
      <c r="R128" s="15">
        <v>1.6861611352248396E-2</v>
      </c>
      <c r="S128" s="15">
        <v>1</v>
      </c>
      <c r="T128" s="8">
        <v>1.7257599999999997</v>
      </c>
      <c r="U128" s="15">
        <v>-7.0534598776935686E-3</v>
      </c>
      <c r="V128" s="15">
        <v>0</v>
      </c>
      <c r="W128" s="8">
        <v>1.8193952380952378</v>
      </c>
      <c r="X128" s="15">
        <v>-1.3760828489122634E-2</v>
      </c>
      <c r="Y128" s="15">
        <v>0</v>
      </c>
      <c r="Z128" s="16">
        <v>1.849290134692394</v>
      </c>
      <c r="AA128" s="16">
        <v>2.5037556334517319E-2</v>
      </c>
      <c r="AB128" s="16">
        <v>-0.67966903073284346</v>
      </c>
      <c r="AC128" s="16">
        <v>1.2562814070360417E-2</v>
      </c>
      <c r="AD128" s="15"/>
      <c r="AE128" s="15"/>
      <c r="AF128" s="15"/>
      <c r="AG128" s="15"/>
      <c r="AH128" s="25">
        <v>1398.9</v>
      </c>
      <c r="AI128" s="16">
        <v>1.849290134692394</v>
      </c>
      <c r="AJ128" s="31">
        <v>799</v>
      </c>
      <c r="AK128" s="16">
        <v>2.5037556334517319E-2</v>
      </c>
      <c r="AL128" s="9">
        <v>51.850742196841949</v>
      </c>
      <c r="AM128" s="18">
        <v>2.9640088405613572E-2</v>
      </c>
      <c r="AN128" s="15">
        <v>1</v>
      </c>
      <c r="AO128" s="9">
        <v>50.358122979780497</v>
      </c>
      <c r="AP128" s="15">
        <v>1.1202363264270153E-2</v>
      </c>
      <c r="AQ128" s="15">
        <v>1</v>
      </c>
      <c r="AR128" s="9">
        <v>49.284762766068738</v>
      </c>
      <c r="AS128" s="15">
        <v>-8.9534090287923893E-3</v>
      </c>
      <c r="AT128" s="15">
        <v>0</v>
      </c>
      <c r="AU128" s="9">
        <v>52.274658686081864</v>
      </c>
      <c r="AV128" s="15">
        <v>-1.3199505126081423E-2</v>
      </c>
      <c r="AW128" s="15">
        <v>0</v>
      </c>
      <c r="AX128" s="16">
        <v>1.1544454680906702</v>
      </c>
      <c r="AY128" s="16">
        <v>-0.65710988989496899</v>
      </c>
      <c r="AZ128" s="16">
        <v>-0.89926930809228756</v>
      </c>
      <c r="BA128" s="16">
        <v>-0.20918881227239838</v>
      </c>
      <c r="BD128" s="15"/>
      <c r="BH128" s="25">
        <v>1778.72</v>
      </c>
      <c r="BI128" s="16">
        <v>1.1544454680906702</v>
      </c>
      <c r="BJ128" s="25">
        <v>1015.94</v>
      </c>
      <c r="BK128" s="16">
        <v>-0.65710988989496899</v>
      </c>
      <c r="BL128" s="7">
        <v>116.82814640068332</v>
      </c>
      <c r="BM128" s="7">
        <f t="shared" si="19"/>
        <v>1.1298215479599378</v>
      </c>
      <c r="BN128" s="7">
        <f t="shared" si="20"/>
        <v>1.1305502427011773E-2</v>
      </c>
      <c r="BO128" s="7">
        <v>228.67813400834288</v>
      </c>
      <c r="BP128" s="7">
        <f t="shared" si="21"/>
        <v>2.2115003217100164</v>
      </c>
      <c r="BQ128" s="7">
        <f t="shared" si="22"/>
        <v>2.2129266608142663E-2</v>
      </c>
      <c r="BR128" s="7">
        <v>85.369353253406615</v>
      </c>
      <c r="BS128" s="7">
        <f t="shared" si="23"/>
        <v>0.8255898754937232</v>
      </c>
      <c r="BT128" s="7">
        <f t="shared" si="24"/>
        <v>8.261223516195142E-3</v>
      </c>
      <c r="BU128" s="7">
        <v>81.418729823324327</v>
      </c>
      <c r="BV128" s="7">
        <f t="shared" si="25"/>
        <v>0.78738418947800926</v>
      </c>
      <c r="BW128" s="7">
        <f t="shared" si="26"/>
        <v>7.8789202429426289E-3</v>
      </c>
      <c r="BX128" s="7">
        <v>106.3608864052222</v>
      </c>
      <c r="BY128" s="7">
        <f t="shared" si="27"/>
        <v>1.0285947780819742</v>
      </c>
      <c r="BZ128" s="7">
        <f t="shared" si="28"/>
        <v>1.0292581851545407E-2</v>
      </c>
      <c r="CA128" s="7">
        <v>102.8525799758666</v>
      </c>
      <c r="CB128" s="7">
        <f t="shared" si="29"/>
        <v>0.99466665097519025</v>
      </c>
      <c r="CC128" s="7">
        <f t="shared" si="30"/>
        <v>9.953081756116788E-3</v>
      </c>
      <c r="CD128" s="7">
        <v>153.19578911534904</v>
      </c>
      <c r="CE128" s="7">
        <f t="shared" si="31"/>
        <v>1.4815257190302857</v>
      </c>
      <c r="CF128" s="7">
        <f t="shared" si="32"/>
        <v>1.4824812504612607E-2</v>
      </c>
      <c r="CG128" s="7">
        <v>20.578870565595018</v>
      </c>
      <c r="CH128" s="7">
        <f t="shared" si="33"/>
        <v>0.19901412556821815</v>
      </c>
      <c r="CI128" s="7">
        <f t="shared" si="34"/>
        <v>1.9914248260565984E-3</v>
      </c>
      <c r="CJ128" s="7">
        <v>95.042090624661043</v>
      </c>
      <c r="CK128" s="7">
        <f t="shared" si="35"/>
        <v>0.91913297659129145</v>
      </c>
      <c r="CL128" s="7">
        <f t="shared" si="36"/>
        <v>9.1972578469249229E-3</v>
      </c>
      <c r="CM128" s="7">
        <v>103.40406997161105</v>
      </c>
      <c r="CN128" s="14">
        <v>99.935545125398548</v>
      </c>
      <c r="CO128" s="14">
        <f t="shared" si="37"/>
        <v>1.034707619214567</v>
      </c>
      <c r="DF128" s="7"/>
      <c r="DG128" s="7"/>
      <c r="DH128" s="7"/>
      <c r="DI128" s="7"/>
      <c r="DJ128" s="7"/>
      <c r="DK128" s="7"/>
      <c r="DL128" s="7"/>
      <c r="DM128" s="7"/>
      <c r="DN128" s="7"/>
    </row>
    <row r="129" spans="1:118">
      <c r="A129" s="5">
        <v>128</v>
      </c>
      <c r="B129" s="6">
        <v>40238</v>
      </c>
      <c r="C129" s="7">
        <v>1.3311791864439204</v>
      </c>
      <c r="D129" s="7">
        <v>5.8159224620962124</v>
      </c>
      <c r="E129" s="7">
        <v>0.65351753254367928</v>
      </c>
      <c r="F129" s="7">
        <v>-0.33016893068619213</v>
      </c>
      <c r="G129" s="7">
        <v>0.67058989627648558</v>
      </c>
      <c r="H129" s="7">
        <v>0.18919026490928914</v>
      </c>
      <c r="I129" s="7">
        <v>-0.62399558876330419</v>
      </c>
      <c r="J129" s="7">
        <v>0</v>
      </c>
      <c r="K129" s="7">
        <v>3.8705127600358047E-2</v>
      </c>
      <c r="L129" s="7">
        <v>0.52533557865770408</v>
      </c>
      <c r="M129" s="7">
        <v>0.52</v>
      </c>
      <c r="N129" s="8">
        <v>1.7854434782608695</v>
      </c>
      <c r="O129" s="15">
        <v>-3.0300263449751341E-2</v>
      </c>
      <c r="P129" s="15">
        <v>0</v>
      </c>
      <c r="Q129" s="8">
        <v>1.8412333333333333</v>
      </c>
      <c r="R129" s="15">
        <v>3.4737910854847787E-2</v>
      </c>
      <c r="S129" s="15">
        <v>1</v>
      </c>
      <c r="T129" s="8">
        <v>1.7499136363636367</v>
      </c>
      <c r="U129" s="15">
        <v>1.3995941708949688E-2</v>
      </c>
      <c r="V129" s="15">
        <v>1</v>
      </c>
      <c r="W129" s="8">
        <v>1.7380190476190478</v>
      </c>
      <c r="X129" s="15">
        <v>-4.4727054777489957E-2</v>
      </c>
      <c r="Y129" s="15">
        <v>0</v>
      </c>
      <c r="Z129" s="16">
        <v>1.036528701122319</v>
      </c>
      <c r="AA129" s="16">
        <v>-5.0062578222775933E-2</v>
      </c>
      <c r="AB129" s="16">
        <v>2.1645343647723747</v>
      </c>
      <c r="AC129" s="16">
        <v>0.3391533726918583</v>
      </c>
      <c r="AD129" s="15"/>
      <c r="AE129" s="15"/>
      <c r="AF129" s="15"/>
      <c r="AG129" s="15"/>
      <c r="AH129" s="25">
        <v>1413.4</v>
      </c>
      <c r="AI129" s="16">
        <v>1.036528701122319</v>
      </c>
      <c r="AJ129" s="31">
        <v>798.6</v>
      </c>
      <c r="AK129" s="16">
        <v>-5.0062578222775933E-2</v>
      </c>
      <c r="AL129" s="9">
        <v>49.826848731605025</v>
      </c>
      <c r="AM129" s="18">
        <v>-3.9033066442011141E-2</v>
      </c>
      <c r="AN129" s="15">
        <v>0</v>
      </c>
      <c r="AO129" s="9">
        <v>51.850742196841949</v>
      </c>
      <c r="AP129" s="15">
        <v>2.9640088405613572E-2</v>
      </c>
      <c r="AQ129" s="15">
        <v>1</v>
      </c>
      <c r="AR129" s="9">
        <v>49.800242571841949</v>
      </c>
      <c r="AS129" s="15">
        <v>1.0459212479523299E-2</v>
      </c>
      <c r="AT129" s="15">
        <v>1</v>
      </c>
      <c r="AU129" s="9">
        <v>49.730015939786007</v>
      </c>
      <c r="AV129" s="15">
        <v>-4.8678323498520901E-2</v>
      </c>
      <c r="AW129" s="15">
        <v>0</v>
      </c>
      <c r="AX129" s="16">
        <v>0.35643608887290235</v>
      </c>
      <c r="AY129" s="16">
        <v>-0.72248361123689042</v>
      </c>
      <c r="AZ129" s="16">
        <v>1.0539745299066761</v>
      </c>
      <c r="BA129" s="16">
        <v>-0.75116459627330157</v>
      </c>
      <c r="BD129" s="15"/>
      <c r="BH129" s="25">
        <v>1785.06</v>
      </c>
      <c r="BI129" s="16">
        <v>0.35643608887290235</v>
      </c>
      <c r="BJ129" s="25">
        <v>1008.6</v>
      </c>
      <c r="BK129" s="16">
        <v>-0.72248361123689042</v>
      </c>
      <c r="BL129" s="7">
        <v>119.71451755592138</v>
      </c>
      <c r="BM129" s="7">
        <f t="shared" si="19"/>
        <v>1.1458936615590325</v>
      </c>
      <c r="BN129" s="7">
        <f t="shared" si="20"/>
        <v>1.1348267183721518E-2</v>
      </c>
      <c r="BO129" s="7">
        <v>247.79379943213277</v>
      </c>
      <c r="BP129" s="7">
        <f t="shared" si="21"/>
        <v>2.3718538899033179</v>
      </c>
      <c r="BQ129" s="7">
        <f t="shared" si="22"/>
        <v>2.3489467274608367E-2</v>
      </c>
      <c r="BR129" s="7">
        <v>86.580774476880435</v>
      </c>
      <c r="BS129" s="7">
        <f t="shared" si="23"/>
        <v>0.82874126473077925</v>
      </c>
      <c r="BT129" s="7">
        <f t="shared" si="24"/>
        <v>8.2073735232504955E-3</v>
      </c>
      <c r="BU129" s="7">
        <v>80.819741543002195</v>
      </c>
      <c r="BV129" s="7">
        <f t="shared" si="25"/>
        <v>0.77359731679747878</v>
      </c>
      <c r="BW129" s="7">
        <f t="shared" si="26"/>
        <v>7.6612597993462091E-3</v>
      </c>
      <c r="BX129" s="7">
        <v>107.74472165932222</v>
      </c>
      <c r="BY129" s="7">
        <f t="shared" si="27"/>
        <v>1.0313201450959086</v>
      </c>
      <c r="BZ129" s="7">
        <f t="shared" si="28"/>
        <v>1.0213597431527357E-2</v>
      </c>
      <c r="CA129" s="7">
        <v>103.2363573092983</v>
      </c>
      <c r="CB129" s="7">
        <f t="shared" si="29"/>
        <v>0.98816659748813496</v>
      </c>
      <c r="CC129" s="7">
        <f t="shared" si="30"/>
        <v>9.7862296882481239E-3</v>
      </c>
      <c r="CD129" s="7">
        <v>151.61585856033483</v>
      </c>
      <c r="CE129" s="7">
        <f t="shared" si="31"/>
        <v>1.4512496467687186</v>
      </c>
      <c r="CF129" s="7">
        <f t="shared" si="32"/>
        <v>1.4372336015373324E-2</v>
      </c>
      <c r="CG129" s="7">
        <v>20.578870565595018</v>
      </c>
      <c r="CH129" s="7">
        <f t="shared" si="33"/>
        <v>0.19697859394658429</v>
      </c>
      <c r="CI129" s="7">
        <f t="shared" si="34"/>
        <v>1.9507619149741408E-3</v>
      </c>
      <c r="CJ129" s="7">
        <v>95.117581914711735</v>
      </c>
      <c r="CK129" s="7">
        <f t="shared" si="35"/>
        <v>0.91045460854800975</v>
      </c>
      <c r="CL129" s="7">
        <f t="shared" si="36"/>
        <v>9.0166151564153012E-3</v>
      </c>
      <c r="CM129" s="7">
        <v>104.47262391960975</v>
      </c>
      <c r="CN129" s="14">
        <v>100.97520996005062</v>
      </c>
      <c r="CO129" s="14">
        <f t="shared" si="37"/>
        <v>1.0346363623402499</v>
      </c>
      <c r="DF129" s="7"/>
      <c r="DG129" s="7"/>
      <c r="DH129" s="7"/>
      <c r="DI129" s="7"/>
      <c r="DJ129" s="7"/>
      <c r="DK129" s="7"/>
      <c r="DL129" s="7"/>
      <c r="DM129" s="7"/>
      <c r="DN129" s="7"/>
    </row>
    <row r="130" spans="1:118">
      <c r="A130" s="5">
        <v>129</v>
      </c>
      <c r="B130" s="6">
        <v>40269</v>
      </c>
      <c r="C130" s="7">
        <v>1.7853504372427498</v>
      </c>
      <c r="D130" s="7">
        <v>2.6058360411854498</v>
      </c>
      <c r="E130" s="7">
        <v>0.69698968556994867</v>
      </c>
      <c r="F130" s="7">
        <v>0.28443721371773645</v>
      </c>
      <c r="G130" s="7">
        <v>0.41290531398079366</v>
      </c>
      <c r="H130" s="7">
        <v>0.21295673522832015</v>
      </c>
      <c r="I130" s="7">
        <v>-0.48840182648400843</v>
      </c>
      <c r="J130" s="7">
        <v>-0.21000000000001018</v>
      </c>
      <c r="K130" s="7">
        <v>0.32665118043042618</v>
      </c>
      <c r="L130" s="7">
        <v>0.57348244776331825</v>
      </c>
      <c r="M130" s="7">
        <v>0.56999999999999995</v>
      </c>
      <c r="N130" s="8">
        <v>1.7561699999999998</v>
      </c>
      <c r="O130" s="15">
        <v>-1.6395634259665171E-2</v>
      </c>
      <c r="P130" s="15">
        <v>0</v>
      </c>
      <c r="Q130" s="8">
        <v>1.7854434782608695</v>
      </c>
      <c r="R130" s="15">
        <v>-3.0300263449751341E-2</v>
      </c>
      <c r="S130" s="15">
        <v>0</v>
      </c>
      <c r="T130" s="8">
        <v>1.77942</v>
      </c>
      <c r="U130" s="15">
        <v>1.6861611352248396E-2</v>
      </c>
      <c r="V130" s="15">
        <v>1</v>
      </c>
      <c r="W130" s="8">
        <v>1.7257599999999997</v>
      </c>
      <c r="X130" s="15">
        <v>-7.0534598776935686E-3</v>
      </c>
      <c r="Y130" s="15">
        <v>0</v>
      </c>
      <c r="Z130" s="16">
        <v>0.75703976227534664</v>
      </c>
      <c r="AA130" s="16">
        <v>0.12521913348360059</v>
      </c>
      <c r="AB130" s="16">
        <v>1.849290134692394</v>
      </c>
      <c r="AC130" s="16">
        <v>2.5037556334517319E-2</v>
      </c>
      <c r="AD130" s="15"/>
      <c r="AE130" s="15"/>
      <c r="AF130" s="15"/>
      <c r="AG130" s="15"/>
      <c r="AH130" s="25">
        <v>1424.1</v>
      </c>
      <c r="AI130" s="16">
        <v>0.75703976227534664</v>
      </c>
      <c r="AJ130" s="31">
        <v>799.6</v>
      </c>
      <c r="AK130" s="16">
        <v>0.12521913348360059</v>
      </c>
      <c r="AL130" s="9">
        <v>48.941106883458353</v>
      </c>
      <c r="AM130" s="18">
        <v>-1.7776397076960864E-2</v>
      </c>
      <c r="AN130" s="15">
        <v>0</v>
      </c>
      <c r="AO130" s="9">
        <v>49.826848731605025</v>
      </c>
      <c r="AP130" s="15">
        <v>-3.9033066442011141E-2</v>
      </c>
      <c r="AQ130" s="15">
        <v>0</v>
      </c>
      <c r="AR130" s="9">
        <v>50.358122979780497</v>
      </c>
      <c r="AS130" s="15">
        <v>1.1202363264270153E-2</v>
      </c>
      <c r="AT130" s="15">
        <v>1</v>
      </c>
      <c r="AU130" s="9">
        <v>49.284762766068738</v>
      </c>
      <c r="AV130" s="15">
        <v>-8.9534090287923893E-3</v>
      </c>
      <c r="AW130" s="15">
        <v>0</v>
      </c>
      <c r="AX130" s="16">
        <v>5.4900115402278793E-2</v>
      </c>
      <c r="AY130" s="16">
        <v>-0.57307158437437389</v>
      </c>
      <c r="AZ130" s="16">
        <v>1.1544454680906702</v>
      </c>
      <c r="BA130" s="16">
        <v>-0.65710988989496899</v>
      </c>
      <c r="BD130" s="15"/>
      <c r="BH130" s="25">
        <v>1786.04</v>
      </c>
      <c r="BI130" s="16">
        <v>5.4900115402278793E-2</v>
      </c>
      <c r="BJ130" s="25">
        <v>1002.82</v>
      </c>
      <c r="BK130" s="16">
        <v>-0.57307158437437389</v>
      </c>
      <c r="BL130" s="7">
        <v>123.63719165579181</v>
      </c>
      <c r="BM130" s="7">
        <f t="shared" si="19"/>
        <v>1.1703053860085471</v>
      </c>
      <c r="BN130" s="7">
        <f t="shared" si="20"/>
        <v>1.1460013486006563E-2</v>
      </c>
      <c r="BO130" s="7">
        <v>256.85673560674354</v>
      </c>
      <c r="BP130" s="7">
        <f t="shared" si="21"/>
        <v>2.4313138877339071</v>
      </c>
      <c r="BQ130" s="7">
        <f t="shared" si="22"/>
        <v>2.3808221576399828E-2</v>
      </c>
      <c r="BR130" s="7">
        <v>87.881223230240835</v>
      </c>
      <c r="BS130" s="7">
        <f t="shared" si="23"/>
        <v>0.83185219186877557</v>
      </c>
      <c r="BT130" s="7">
        <f t="shared" si="24"/>
        <v>8.1457690028187771E-3</v>
      </c>
      <c r="BU130" s="7">
        <v>81.334060177698731</v>
      </c>
      <c r="BV130" s="7">
        <f t="shared" si="25"/>
        <v>0.76987909072621774</v>
      </c>
      <c r="BW130" s="7">
        <f t="shared" si="26"/>
        <v>7.5389081070609456E-3</v>
      </c>
      <c r="BX130" s="7">
        <v>108.60251065456819</v>
      </c>
      <c r="BY130" s="7">
        <f t="shared" si="27"/>
        <v>1.0279924790506016</v>
      </c>
      <c r="BZ130" s="7">
        <f t="shared" si="28"/>
        <v>1.0066438909260197E-2</v>
      </c>
      <c r="CA130" s="7">
        <v>103.66916282062112</v>
      </c>
      <c r="CB130" s="7">
        <f t="shared" si="29"/>
        <v>0.98129517491581142</v>
      </c>
      <c r="CC130" s="7">
        <f t="shared" si="30"/>
        <v>9.6091636189447032E-3</v>
      </c>
      <c r="CD130" s="7">
        <v>150.38696211140271</v>
      </c>
      <c r="CE130" s="7">
        <f t="shared" si="31"/>
        <v>1.4235091349730864</v>
      </c>
      <c r="CF130" s="7">
        <f t="shared" si="32"/>
        <v>1.3939467492227678E-2</v>
      </c>
      <c r="CG130" s="7">
        <v>20.325654937407258</v>
      </c>
      <c r="CH130" s="7">
        <f t="shared" si="33"/>
        <v>0.19239537172296015</v>
      </c>
      <c r="CI130" s="7">
        <f t="shared" si="34"/>
        <v>1.8839984682205559E-3</v>
      </c>
      <c r="CJ130" s="7">
        <v>95.754935799263436</v>
      </c>
      <c r="CK130" s="7">
        <f t="shared" si="35"/>
        <v>0.90638193574280412</v>
      </c>
      <c r="CL130" s="7">
        <f t="shared" si="36"/>
        <v>8.875588655121688E-3</v>
      </c>
      <c r="CM130" s="7">
        <v>105.64523852826979</v>
      </c>
      <c r="CN130" s="14">
        <v>102.12076865682293</v>
      </c>
      <c r="CO130" s="14">
        <f t="shared" si="37"/>
        <v>1.0345127628571897</v>
      </c>
      <c r="DF130" s="7"/>
      <c r="DG130" s="7"/>
      <c r="DH130" s="7"/>
      <c r="DI130" s="7"/>
      <c r="DJ130" s="7"/>
      <c r="DK130" s="7"/>
      <c r="DL130" s="7"/>
      <c r="DM130" s="7"/>
      <c r="DN130" s="7"/>
    </row>
    <row r="131" spans="1:118">
      <c r="A131" s="5">
        <v>130</v>
      </c>
      <c r="B131" s="6">
        <v>40299</v>
      </c>
      <c r="C131" s="7">
        <v>0.41706945713033683</v>
      </c>
      <c r="D131" s="7">
        <v>-2.3751195364365874</v>
      </c>
      <c r="E131" s="7">
        <v>0.78959508044580407</v>
      </c>
      <c r="F131" s="7">
        <v>0.30648652636886542</v>
      </c>
      <c r="G131" s="7">
        <v>0.62667001997058769</v>
      </c>
      <c r="H131" s="7">
        <v>0.33140354143166295</v>
      </c>
      <c r="I131" s="7">
        <v>0.35059246180202397</v>
      </c>
      <c r="J131" s="7">
        <v>0.18000000000000238</v>
      </c>
      <c r="K131" s="7">
        <v>0.46136041815161288</v>
      </c>
      <c r="L131" s="7">
        <v>0.42713571718566712</v>
      </c>
      <c r="M131" s="7">
        <v>0.43</v>
      </c>
      <c r="N131" s="8">
        <v>1.8127904761904761</v>
      </c>
      <c r="O131" s="15">
        <v>3.2240885671931618E-2</v>
      </c>
      <c r="P131" s="15">
        <v>1</v>
      </c>
      <c r="Q131" s="8">
        <v>1.7561699999999998</v>
      </c>
      <c r="R131" s="15">
        <v>-1.6395634259665171E-2</v>
      </c>
      <c r="S131" s="15">
        <v>0</v>
      </c>
      <c r="T131" s="8">
        <v>1.8412333333333333</v>
      </c>
      <c r="U131" s="15">
        <v>3.4737910854847787E-2</v>
      </c>
      <c r="V131" s="15">
        <v>1</v>
      </c>
      <c r="W131" s="8">
        <v>1.7499136363636367</v>
      </c>
      <c r="X131" s="15">
        <v>1.3995941708949688E-2</v>
      </c>
      <c r="Y131" s="15">
        <v>1</v>
      </c>
      <c r="Z131" s="16">
        <v>-0.47749455796642915</v>
      </c>
      <c r="AA131" s="16">
        <v>0</v>
      </c>
      <c r="AB131" s="16">
        <v>1.036528701122319</v>
      </c>
      <c r="AC131" s="16">
        <v>-5.0062578222775933E-2</v>
      </c>
      <c r="AD131" s="15"/>
      <c r="AE131" s="15"/>
      <c r="AF131" s="15"/>
      <c r="AG131" s="15"/>
      <c r="AH131" s="24">
        <v>1417.3</v>
      </c>
      <c r="AI131" s="16">
        <v>-0.47749455796642915</v>
      </c>
      <c r="AJ131" s="29">
        <v>799.6</v>
      </c>
      <c r="AK131" s="16">
        <v>0</v>
      </c>
      <c r="AL131" s="9">
        <v>50.282274638160374</v>
      </c>
      <c r="AM131" s="18">
        <v>2.740370702885199E-2</v>
      </c>
      <c r="AN131" s="15">
        <v>1</v>
      </c>
      <c r="AO131" s="9">
        <v>48.941106883458353</v>
      </c>
      <c r="AP131" s="15">
        <v>-1.7776397076960864E-2</v>
      </c>
      <c r="AQ131" s="15">
        <v>0</v>
      </c>
      <c r="AR131" s="9">
        <v>51.850742196841949</v>
      </c>
      <c r="AS131" s="15">
        <v>2.9640088405613572E-2</v>
      </c>
      <c r="AT131" s="15">
        <v>1</v>
      </c>
      <c r="AU131" s="9">
        <v>49.800242571841949</v>
      </c>
      <c r="AV131" s="15">
        <v>1.0459212479523299E-2</v>
      </c>
      <c r="AW131" s="15">
        <v>1</v>
      </c>
      <c r="AX131" s="16">
        <v>-0.8902376206579854</v>
      </c>
      <c r="AY131" s="16">
        <v>-0.41483017889551999</v>
      </c>
      <c r="AZ131" s="16">
        <v>0.35643608887290235</v>
      </c>
      <c r="BA131" s="16">
        <v>-0.72248361123689042</v>
      </c>
      <c r="BD131" s="15"/>
      <c r="BH131" s="25">
        <v>1770.14</v>
      </c>
      <c r="BI131" s="16">
        <v>-0.8902376206579854</v>
      </c>
      <c r="BJ131" s="24">
        <v>998.66</v>
      </c>
      <c r="BK131" s="16">
        <v>-0.41483017889551999</v>
      </c>
      <c r="BL131" s="7">
        <v>124.56991407697214</v>
      </c>
      <c r="BM131" s="7">
        <f t="shared" ref="BM131:BM177" si="38">BL131/$CM131</f>
        <v>1.1694111673180017</v>
      </c>
      <c r="BN131" s="7">
        <f t="shared" ref="BN131:BN177" si="39">BM131/$CN131</f>
        <v>1.1354621220181738E-2</v>
      </c>
      <c r="BO131" s="7">
        <v>248.38096156225791</v>
      </c>
      <c r="BP131" s="7">
        <f t="shared" ref="BP131:BP177" si="40">BO131/$CM131</f>
        <v>2.3316984068931115</v>
      </c>
      <c r="BQ131" s="7">
        <f t="shared" ref="BQ131:BQ177" si="41">BP131/$CN131</f>
        <v>2.2640071302459947E-2</v>
      </c>
      <c r="BR131" s="7">
        <v>89.364724125948229</v>
      </c>
      <c r="BS131" s="7">
        <f t="shared" ref="BS131:BS177" si="42">BR131/$CM131</f>
        <v>0.83891930994351405</v>
      </c>
      <c r="BT131" s="7">
        <f t="shared" ref="BT131:BT177" si="43">BS131/$CN131</f>
        <v>8.1456473693093407E-3</v>
      </c>
      <c r="BU131" s="7">
        <v>81.88982463986099</v>
      </c>
      <c r="BV131" s="7">
        <f t="shared" ref="BV131:BV177" si="44">BU131/$CM131</f>
        <v>0.7687480250198625</v>
      </c>
      <c r="BW131" s="7">
        <f t="shared" ref="BW131:BW177" si="45">BV131/$CN131</f>
        <v>7.4643058676124915E-3</v>
      </c>
      <c r="BX131" s="7">
        <v>109.90976004974632</v>
      </c>
      <c r="BY131" s="7">
        <f t="shared" ref="BY131:BY177" si="46">BX131/$CM131</f>
        <v>1.0317876651981666</v>
      </c>
      <c r="BZ131" s="7">
        <f t="shared" ref="BZ131:BZ177" si="47">BY131/$CN131</f>
        <v>1.0018339524540409E-2</v>
      </c>
      <c r="CA131" s="7">
        <v>104.34412963901289</v>
      </c>
      <c r="CB131" s="7">
        <f t="shared" ref="CB131:CB177" si="48">CA131/$CM131</f>
        <v>0.97953981383130506</v>
      </c>
      <c r="CC131" s="7">
        <f t="shared" ref="CC131:CC177" si="49">CB131/$CN131</f>
        <v>9.5110290263863053E-3</v>
      </c>
      <c r="CD131" s="7">
        <v>151.26479992590035</v>
      </c>
      <c r="CE131" s="7">
        <f t="shared" ref="CE131:CE177" si="50">CD131/$CM131</f>
        <v>1.420011786683659</v>
      </c>
      <c r="CF131" s="7">
        <f t="shared" ref="CF131:CF177" si="51">CE131/$CN131</f>
        <v>1.3787875827255455E-2</v>
      </c>
      <c r="CG131" s="7">
        <v>20.542241116294591</v>
      </c>
      <c r="CH131" s="7">
        <f t="shared" ref="CH131:CH177" si="52">CG131/$CM131</f>
        <v>0.19284211875020188</v>
      </c>
      <c r="CI131" s="7">
        <f t="shared" ref="CI131:CI177" si="53">CH131/$CN131</f>
        <v>1.8724374068769354E-3</v>
      </c>
      <c r="CJ131" s="7">
        <v>96.65807158961934</v>
      </c>
      <c r="CK131" s="7">
        <f t="shared" ref="CK131:CK177" si="54">CJ131/$CM131</f>
        <v>0.90738625908082637</v>
      </c>
      <c r="CL131" s="7">
        <f t="shared" ref="CL131:CL177" si="55">CK131/$CN131</f>
        <v>8.8104402969659181E-3</v>
      </c>
      <c r="CM131" s="7">
        <v>106.52362279271568</v>
      </c>
      <c r="CN131" s="14">
        <v>102.98988796204726</v>
      </c>
      <c r="CO131" s="14">
        <f t="shared" ref="CO131:CO177" si="56">CM131/CN131</f>
        <v>1.0343114736853645</v>
      </c>
      <c r="DF131" s="7"/>
      <c r="DG131" s="7"/>
      <c r="DH131" s="7"/>
      <c r="DI131" s="7"/>
      <c r="DJ131" s="7"/>
      <c r="DK131" s="7"/>
      <c r="DL131" s="7"/>
      <c r="DM131" s="7"/>
      <c r="DN131" s="7"/>
    </row>
    <row r="132" spans="1:118">
      <c r="A132" s="5">
        <v>131</v>
      </c>
      <c r="B132" s="6">
        <v>40330</v>
      </c>
      <c r="C132" s="7">
        <v>-0.80244250979024656</v>
      </c>
      <c r="D132" s="7">
        <v>-6.225015787811838</v>
      </c>
      <c r="E132" s="7">
        <v>0.5755883815621976</v>
      </c>
      <c r="F132" s="7">
        <v>9.6886560889930529E-2</v>
      </c>
      <c r="G132" s="7">
        <v>0.34846694234575981</v>
      </c>
      <c r="H132" s="7">
        <v>0.55365238742490774</v>
      </c>
      <c r="I132" s="7">
        <v>-0.24624693820423094</v>
      </c>
      <c r="J132" s="7">
        <v>-0.40000000000000036</v>
      </c>
      <c r="K132" s="7">
        <v>0.59658543537124409</v>
      </c>
      <c r="L132" s="7">
        <v>-4.4616267688146749E-4</v>
      </c>
      <c r="M132" s="7">
        <v>0</v>
      </c>
      <c r="N132" s="8">
        <v>1.8061285714285713</v>
      </c>
      <c r="O132" s="15">
        <v>-3.6749447050850037E-3</v>
      </c>
      <c r="P132" s="15">
        <v>0</v>
      </c>
      <c r="Q132" s="8">
        <v>1.8127904761904761</v>
      </c>
      <c r="R132" s="15">
        <v>3.2240885671931618E-2</v>
      </c>
      <c r="S132" s="15">
        <v>1</v>
      </c>
      <c r="T132" s="8">
        <v>1.7854434782608695</v>
      </c>
      <c r="U132" s="15">
        <v>-3.0300263449751341E-2</v>
      </c>
      <c r="V132" s="15">
        <v>0</v>
      </c>
      <c r="W132" s="8">
        <v>1.77942</v>
      </c>
      <c r="X132" s="15">
        <v>1.6861611352248396E-2</v>
      </c>
      <c r="Y132" s="15">
        <v>1</v>
      </c>
      <c r="Z132" s="16">
        <v>0.40217314612291943</v>
      </c>
      <c r="AA132" s="16">
        <v>-7.5037518759379918E-2</v>
      </c>
      <c r="AB132" s="16">
        <v>0.75703976227534664</v>
      </c>
      <c r="AC132" s="16">
        <v>0.12521913348360059</v>
      </c>
      <c r="AD132" s="15"/>
      <c r="AE132" s="15"/>
      <c r="AF132" s="15"/>
      <c r="AG132" s="15"/>
      <c r="AH132" s="24">
        <v>1423</v>
      </c>
      <c r="AI132" s="16">
        <v>0.40217314612291943</v>
      </c>
      <c r="AJ132" s="29">
        <v>799</v>
      </c>
      <c r="AK132" s="16">
        <v>-7.5037518759379918E-2</v>
      </c>
      <c r="AL132" s="9">
        <v>49.918960613438529</v>
      </c>
      <c r="AM132" s="18">
        <v>-7.2254890483041019E-3</v>
      </c>
      <c r="AN132" s="15">
        <v>0</v>
      </c>
      <c r="AO132" s="9">
        <v>50.282274638160374</v>
      </c>
      <c r="AP132" s="15">
        <v>2.740370702885199E-2</v>
      </c>
      <c r="AQ132" s="15">
        <v>1</v>
      </c>
      <c r="AR132" s="9">
        <v>49.826848731605025</v>
      </c>
      <c r="AS132" s="15">
        <v>-3.9033066442011141E-2</v>
      </c>
      <c r="AT132" s="15">
        <v>0</v>
      </c>
      <c r="AU132" s="9">
        <v>50.358122979780497</v>
      </c>
      <c r="AV132" s="15">
        <v>1.1202363264270153E-2</v>
      </c>
      <c r="AW132" s="15">
        <v>1</v>
      </c>
      <c r="AX132" s="16">
        <v>0.53837549572350873</v>
      </c>
      <c r="AY132" s="16">
        <v>6.1081849678568112E-2</v>
      </c>
      <c r="AZ132" s="16">
        <v>5.4900115402278793E-2</v>
      </c>
      <c r="BA132" s="16">
        <v>-0.57307158437437389</v>
      </c>
      <c r="BD132" s="15"/>
      <c r="BH132" s="25">
        <v>1779.67</v>
      </c>
      <c r="BI132" s="16">
        <v>0.53837549572350873</v>
      </c>
      <c r="BJ132" s="24">
        <v>999.27</v>
      </c>
      <c r="BK132" s="16">
        <v>6.1081849678568112E-2</v>
      </c>
      <c r="BL132" s="7">
        <v>122.76786962221907</v>
      </c>
      <c r="BM132" s="7">
        <f t="shared" si="38"/>
        <v>1.1525042836241399</v>
      </c>
      <c r="BN132" s="7">
        <f t="shared" si="39"/>
        <v>1.1190460601810233E-2</v>
      </c>
      <c r="BO132" s="7">
        <v>226.69419170327666</v>
      </c>
      <c r="BP132" s="7">
        <f t="shared" si="40"/>
        <v>2.1281303309628599</v>
      </c>
      <c r="BQ132" s="7">
        <f t="shared" si="41"/>
        <v>2.0663488164460338E-2</v>
      </c>
      <c r="BR132" s="7">
        <v>90.454685476794495</v>
      </c>
      <c r="BS132" s="7">
        <f t="shared" si="42"/>
        <v>0.84915876447702421</v>
      </c>
      <c r="BT132" s="7">
        <f t="shared" si="43"/>
        <v>8.2450693100078638E-3</v>
      </c>
      <c r="BU132" s="7">
        <v>82.066051435563267</v>
      </c>
      <c r="BV132" s="7">
        <f t="shared" si="44"/>
        <v>0.77040903381846981</v>
      </c>
      <c r="BW132" s="7">
        <f t="shared" si="45"/>
        <v>7.4804337499849768E-3</v>
      </c>
      <c r="BX132" s="7">
        <v>110.64122617227699</v>
      </c>
      <c r="BY132" s="7">
        <f t="shared" si="46"/>
        <v>1.0386633530529099</v>
      </c>
      <c r="BZ132" s="7">
        <f t="shared" si="47"/>
        <v>1.0085100329807787E-2</v>
      </c>
      <c r="CA132" s="7">
        <v>105.47548579132196</v>
      </c>
      <c r="CB132" s="7">
        <f t="shared" si="48"/>
        <v>0.9901690854936448</v>
      </c>
      <c r="CC132" s="7">
        <f t="shared" si="49"/>
        <v>9.6142359709967973E-3</v>
      </c>
      <c r="CD132" s="7">
        <v>150.64606804929781</v>
      </c>
      <c r="CE132" s="7">
        <f t="shared" si="50"/>
        <v>1.4142156190558093</v>
      </c>
      <c r="CF132" s="7">
        <f t="shared" si="51"/>
        <v>1.3731596829942771E-2</v>
      </c>
      <c r="CG132" s="7">
        <v>20.060072151829409</v>
      </c>
      <c r="CH132" s="7">
        <f t="shared" si="52"/>
        <v>0.18831734358456667</v>
      </c>
      <c r="CI132" s="7">
        <f t="shared" si="53"/>
        <v>1.8285032376573064E-3</v>
      </c>
      <c r="CJ132" s="7">
        <v>97.831305002204957</v>
      </c>
      <c r="CK132" s="7">
        <f t="shared" si="54"/>
        <v>0.91840803652077707</v>
      </c>
      <c r="CL132" s="7">
        <f t="shared" si="55"/>
        <v>8.917458351437561E-3</v>
      </c>
      <c r="CM132" s="7">
        <v>106.52270136139181</v>
      </c>
      <c r="CN132" s="14">
        <v>102.98988796204726</v>
      </c>
      <c r="CO132" s="14">
        <f t="shared" si="56"/>
        <v>1.0343025268718267</v>
      </c>
      <c r="DF132" s="7"/>
      <c r="DG132" s="7"/>
      <c r="DH132" s="7"/>
      <c r="DI132" s="7"/>
      <c r="DJ132" s="7"/>
      <c r="DK132" s="7"/>
      <c r="DL132" s="7"/>
      <c r="DM132" s="7"/>
      <c r="DN132" s="7"/>
    </row>
    <row r="133" spans="1:118">
      <c r="A133" s="5">
        <v>132</v>
      </c>
      <c r="B133" s="6">
        <v>40360</v>
      </c>
      <c r="C133" s="7">
        <v>-0.70689643862795748</v>
      </c>
      <c r="D133" s="7">
        <v>-4.4462344978349888</v>
      </c>
      <c r="E133" s="7">
        <v>-3.6394720592247687E-3</v>
      </c>
      <c r="F133" s="7">
        <v>3.594129482438202E-2</v>
      </c>
      <c r="G133" s="7">
        <v>0.26447975584216188</v>
      </c>
      <c r="H133" s="7">
        <v>0.56003190782667467</v>
      </c>
      <c r="I133" s="7">
        <v>0.68155935173017657</v>
      </c>
      <c r="J133" s="7">
        <v>0.10000000000001119</v>
      </c>
      <c r="K133" s="7">
        <v>0.83287884506511034</v>
      </c>
      <c r="L133" s="7">
        <v>1.0610786159825913E-2</v>
      </c>
      <c r="M133" s="7">
        <v>0.01</v>
      </c>
      <c r="N133" s="8">
        <v>1.7692363636363635</v>
      </c>
      <c r="O133" s="15">
        <v>-2.0426124903736853E-2</v>
      </c>
      <c r="P133" s="15">
        <v>0</v>
      </c>
      <c r="Q133" s="8">
        <v>1.8061285714285713</v>
      </c>
      <c r="R133" s="15">
        <v>-3.6749447050850037E-3</v>
      </c>
      <c r="S133" s="15">
        <v>0</v>
      </c>
      <c r="T133" s="8">
        <v>1.7561699999999998</v>
      </c>
      <c r="U133" s="15">
        <v>-1.6395634259665171E-2</v>
      </c>
      <c r="V133" s="15">
        <v>0</v>
      </c>
      <c r="W133" s="8">
        <v>1.8412333333333333</v>
      </c>
      <c r="X133" s="15">
        <v>3.4737910854847787E-2</v>
      </c>
      <c r="Y133" s="15">
        <v>1</v>
      </c>
      <c r="Z133" s="16">
        <v>2.073085031623334</v>
      </c>
      <c r="AA133" s="16">
        <v>8.7609511889863434E-2</v>
      </c>
      <c r="AB133" s="16">
        <v>-0.47749455796642915</v>
      </c>
      <c r="AC133" s="16">
        <v>0</v>
      </c>
      <c r="AD133" s="15"/>
      <c r="AE133" s="15"/>
      <c r="AF133" s="15"/>
      <c r="AG133" s="15"/>
      <c r="AH133" s="25">
        <v>1452.5</v>
      </c>
      <c r="AI133" s="16">
        <v>2.073085031623334</v>
      </c>
      <c r="AJ133" s="31">
        <v>799.7</v>
      </c>
      <c r="AK133" s="16">
        <v>8.7609511889863434E-2</v>
      </c>
      <c r="AL133" s="9">
        <v>48.828252953346755</v>
      </c>
      <c r="AM133" s="18">
        <v>-2.1849566711494198E-2</v>
      </c>
      <c r="AN133" s="15">
        <v>0</v>
      </c>
      <c r="AO133" s="9">
        <v>49.918960613438529</v>
      </c>
      <c r="AP133" s="15">
        <v>-7.2254890483041019E-3</v>
      </c>
      <c r="AQ133" s="15">
        <v>0</v>
      </c>
      <c r="AR133" s="9">
        <v>48.941106883458353</v>
      </c>
      <c r="AS133" s="15">
        <v>-1.7776397076960864E-2</v>
      </c>
      <c r="AT133" s="15">
        <v>0</v>
      </c>
      <c r="AU133" s="9">
        <v>51.850742196841949</v>
      </c>
      <c r="AV133" s="15">
        <v>2.9640088405613572E-2</v>
      </c>
      <c r="AW133" s="15">
        <v>1</v>
      </c>
      <c r="AX133" s="16">
        <v>2.179617569549408</v>
      </c>
      <c r="AY133" s="16">
        <v>0.19113953185825316</v>
      </c>
      <c r="AZ133" s="16">
        <v>-0.8902376206579854</v>
      </c>
      <c r="BA133" s="16">
        <v>-0.41483017889551999</v>
      </c>
      <c r="BD133" s="15"/>
      <c r="BH133" s="25">
        <v>1818.46</v>
      </c>
      <c r="BI133" s="16">
        <v>2.179617569549408</v>
      </c>
      <c r="BJ133" s="25">
        <v>1001.18</v>
      </c>
      <c r="BK133" s="16">
        <v>0.19113953185825316</v>
      </c>
      <c r="BL133" s="7">
        <v>121.19313148545223</v>
      </c>
      <c r="BM133" s="7">
        <f t="shared" si="38"/>
        <v>1.1374871591197016</v>
      </c>
      <c r="BN133" s="7">
        <f t="shared" si="39"/>
        <v>1.1042472524222397E-2</v>
      </c>
      <c r="BO133" s="7">
        <v>212.16860184934239</v>
      </c>
      <c r="BP133" s="7">
        <f t="shared" si="40"/>
        <v>1.9913592231996859</v>
      </c>
      <c r="BQ133" s="7">
        <f t="shared" si="41"/>
        <v>1.9331672741745083E-2</v>
      </c>
      <c r="BR133" s="7">
        <v>90.447753931731086</v>
      </c>
      <c r="BS133" s="7">
        <f t="shared" si="42"/>
        <v>0.8489190551274145</v>
      </c>
      <c r="BT133" s="7">
        <f t="shared" si="43"/>
        <v>8.2411175074608798E-3</v>
      </c>
      <c r="BU133" s="7">
        <v>82.131488331884839</v>
      </c>
      <c r="BV133" s="7">
        <f t="shared" si="44"/>
        <v>0.77086475274486144</v>
      </c>
      <c r="BW133" s="7">
        <f t="shared" si="45"/>
        <v>7.4833836881853105E-3</v>
      </c>
      <c r="BX133" s="7">
        <v>111.19832957296035</v>
      </c>
      <c r="BY133" s="7">
        <f t="shared" si="46"/>
        <v>1.0436785521957255</v>
      </c>
      <c r="BZ133" s="7">
        <f t="shared" si="47"/>
        <v>1.0131799417991246E-2</v>
      </c>
      <c r="CA133" s="7">
        <v>106.6262140745152</v>
      </c>
      <c r="CB133" s="7">
        <f t="shared" si="48"/>
        <v>1.0007658672461017</v>
      </c>
      <c r="CC133" s="7">
        <f t="shared" si="49"/>
        <v>9.7152126102214315E-3</v>
      </c>
      <c r="CD133" s="7">
        <v>152.35436976583179</v>
      </c>
      <c r="CE133" s="7">
        <f t="shared" si="50"/>
        <v>1.4299584235531637</v>
      </c>
      <c r="CF133" s="7">
        <f t="shared" si="51"/>
        <v>1.3881718555035151E-2</v>
      </c>
      <c r="CG133" s="7">
        <v>20.18013222398125</v>
      </c>
      <c r="CH133" s="7">
        <f t="shared" si="52"/>
        <v>0.18940546376484882</v>
      </c>
      <c r="CI133" s="7">
        <f t="shared" si="53"/>
        <v>1.8387061452012821E-3</v>
      </c>
      <c r="CJ133" s="7">
        <v>99.479000090484561</v>
      </c>
      <c r="CK133" s="7">
        <f t="shared" si="54"/>
        <v>0.93368397877050358</v>
      </c>
      <c r="CL133" s="7">
        <f t="shared" si="55"/>
        <v>9.0639965464392198E-3</v>
      </c>
      <c r="CM133" s="7">
        <v>106.54461504360478</v>
      </c>
      <c r="CN133" s="14">
        <v>103.01018695084348</v>
      </c>
      <c r="CO133" s="14">
        <f t="shared" si="56"/>
        <v>1.0343114423668403</v>
      </c>
      <c r="DF133" s="7"/>
      <c r="DG133" s="7"/>
      <c r="DH133" s="7"/>
      <c r="DI133" s="7"/>
      <c r="DJ133" s="7"/>
      <c r="DK133" s="7"/>
      <c r="DL133" s="7"/>
      <c r="DM133" s="7"/>
      <c r="DN133" s="7"/>
    </row>
    <row r="134" spans="1:118">
      <c r="A134" s="5">
        <v>133</v>
      </c>
      <c r="B134" s="6">
        <v>40391</v>
      </c>
      <c r="C134" s="7">
        <v>2.5074265613533875E-2</v>
      </c>
      <c r="D134" s="7">
        <v>-4.0896784140968867</v>
      </c>
      <c r="E134" s="7">
        <v>0.2536657933986497</v>
      </c>
      <c r="F134" s="7">
        <v>-7.3778521317835466E-2</v>
      </c>
      <c r="G134" s="7">
        <v>0.31576591302799883</v>
      </c>
      <c r="H134" s="7">
        <v>-0.11263957850000672</v>
      </c>
      <c r="I134" s="7">
        <v>0.21733016304348318</v>
      </c>
      <c r="J134" s="7">
        <v>9.0000000000012292E-2</v>
      </c>
      <c r="K134" s="7">
        <v>9.0449201367359677E-3</v>
      </c>
      <c r="L134" s="7">
        <v>3.6970996058038885E-2</v>
      </c>
      <c r="M134" s="7">
        <v>0.04</v>
      </c>
      <c r="N134" s="8">
        <v>1.759163636363636</v>
      </c>
      <c r="O134" s="15">
        <v>-5.6932626299996958E-3</v>
      </c>
      <c r="P134" s="15">
        <v>0</v>
      </c>
      <c r="Q134" s="8">
        <v>1.7692363636363635</v>
      </c>
      <c r="R134" s="15">
        <v>-2.0426124903736853E-2</v>
      </c>
      <c r="S134" s="15">
        <v>0</v>
      </c>
      <c r="T134" s="8">
        <v>1.8127904761904761</v>
      </c>
      <c r="U134" s="15">
        <v>3.2240885671931618E-2</v>
      </c>
      <c r="V134" s="15">
        <v>1</v>
      </c>
      <c r="W134" s="8">
        <v>1.7854434782608695</v>
      </c>
      <c r="X134" s="15">
        <v>-3.0300263449751341E-2</v>
      </c>
      <c r="Y134" s="15">
        <v>0</v>
      </c>
      <c r="Z134" s="16">
        <v>1.3493975903614341</v>
      </c>
      <c r="AA134" s="16">
        <v>2.5009378516926972E-2</v>
      </c>
      <c r="AB134" s="16">
        <v>0.40217314612291943</v>
      </c>
      <c r="AC134" s="16">
        <v>-7.5037518759379918E-2</v>
      </c>
      <c r="AD134" s="15"/>
      <c r="AE134" s="15"/>
      <c r="AF134" s="15"/>
      <c r="AG134" s="15"/>
      <c r="AH134" s="25">
        <v>1472.1</v>
      </c>
      <c r="AI134" s="16">
        <v>1.3493975903614341</v>
      </c>
      <c r="AJ134" s="31">
        <v>799.9</v>
      </c>
      <c r="AK134" s="16">
        <v>2.5009378516926972E-2</v>
      </c>
      <c r="AL134" s="9">
        <v>48.554286826040929</v>
      </c>
      <c r="AM134" s="18">
        <v>-5.6108115841783934E-3</v>
      </c>
      <c r="AN134" s="15">
        <v>0</v>
      </c>
      <c r="AO134" s="9">
        <v>48.828252953346755</v>
      </c>
      <c r="AP134" s="15">
        <v>-2.1849566711494198E-2</v>
      </c>
      <c r="AQ134" s="15">
        <v>0</v>
      </c>
      <c r="AR134" s="9">
        <v>50.282274638160374</v>
      </c>
      <c r="AS134" s="15">
        <v>2.740370702885199E-2</v>
      </c>
      <c r="AT134" s="15">
        <v>1</v>
      </c>
      <c r="AU134" s="9">
        <v>49.826848731605025</v>
      </c>
      <c r="AV134" s="15">
        <v>-3.9033066442011141E-2</v>
      </c>
      <c r="AW134" s="15">
        <v>0</v>
      </c>
      <c r="AX134" s="16">
        <v>1.3901873013428823</v>
      </c>
      <c r="AY134" s="16">
        <v>6.5922211790092611E-2</v>
      </c>
      <c r="AZ134" s="16">
        <v>0.53837549572350873</v>
      </c>
      <c r="BA134" s="16">
        <v>6.1081849678568112E-2</v>
      </c>
      <c r="BD134" s="15"/>
      <c r="BH134" s="25">
        <v>1843.74</v>
      </c>
      <c r="BI134" s="16">
        <v>1.3901873013428823</v>
      </c>
      <c r="BJ134" s="25">
        <v>1001.84</v>
      </c>
      <c r="BK134" s="16">
        <v>6.5922211790092611E-2</v>
      </c>
      <c r="BL134" s="7">
        <v>121.2485940387598</v>
      </c>
      <c r="BM134" s="7">
        <f t="shared" si="38"/>
        <v>1.1371926787198745</v>
      </c>
      <c r="BN134" s="7">
        <f t="shared" si="39"/>
        <v>1.1030917978759453E-2</v>
      </c>
      <c r="BO134" s="7">
        <v>199.40190992392181</v>
      </c>
      <c r="BP134" s="7">
        <f t="shared" si="40"/>
        <v>1.8701939918227455</v>
      </c>
      <c r="BQ134" s="7">
        <f t="shared" si="41"/>
        <v>1.814112675381304E-2</v>
      </c>
      <c r="BR134" s="7">
        <v>90.930854737751915</v>
      </c>
      <c r="BS134" s="7">
        <f t="shared" si="42"/>
        <v>0.85284207291060121</v>
      </c>
      <c r="BT134" s="7">
        <f t="shared" si="43"/>
        <v>8.2726798467451443E-3</v>
      </c>
      <c r="BU134" s="7">
        <v>81.997114412939396</v>
      </c>
      <c r="BV134" s="7">
        <f t="shared" si="44"/>
        <v>0.76905236655150211</v>
      </c>
      <c r="BW134" s="7">
        <f t="shared" si="45"/>
        <v>7.4599087169204166E-3</v>
      </c>
      <c r="BX134" s="7">
        <v>111.86522190663628</v>
      </c>
      <c r="BY134" s="7">
        <f t="shared" si="46"/>
        <v>1.049185867795998</v>
      </c>
      <c r="BZ134" s="7">
        <f t="shared" si="47"/>
        <v>1.0177240382130633E-2</v>
      </c>
      <c r="CA134" s="7">
        <v>106.39347117791114</v>
      </c>
      <c r="CB134" s="7">
        <f t="shared" si="48"/>
        <v>0.99786622225439925</v>
      </c>
      <c r="CC134" s="7">
        <f t="shared" si="49"/>
        <v>9.6794330964685062E-3</v>
      </c>
      <c r="CD134" s="7">
        <v>152.9028119290912</v>
      </c>
      <c r="CE134" s="7">
        <f t="shared" si="50"/>
        <v>1.4340781405338177</v>
      </c>
      <c r="CF134" s="7">
        <f t="shared" si="51"/>
        <v>1.391074585633801E-2</v>
      </c>
      <c r="CG134" s="7">
        <v>20.288294342982848</v>
      </c>
      <c r="CH134" s="7">
        <f t="shared" si="52"/>
        <v>0.19028426658026698</v>
      </c>
      <c r="CI134" s="7">
        <f t="shared" si="53"/>
        <v>1.8457823169053082E-3</v>
      </c>
      <c r="CJ134" s="7">
        <v>99.49704280673231</v>
      </c>
      <c r="CK134" s="7">
        <f t="shared" si="54"/>
        <v>0.93318450025015443</v>
      </c>
      <c r="CL134" s="7">
        <f t="shared" si="55"/>
        <v>9.0520119184171986E-3</v>
      </c>
      <c r="CM134" s="7">
        <v>106.62097664509065</v>
      </c>
      <c r="CN134" s="14">
        <v>103.09139102562379</v>
      </c>
      <c r="CO134" s="14">
        <f t="shared" si="56"/>
        <v>1.0342374429557319</v>
      </c>
      <c r="DF134" s="7"/>
      <c r="DG134" s="7"/>
      <c r="DH134" s="7"/>
      <c r="DI134" s="7"/>
      <c r="DJ134" s="7"/>
      <c r="DK134" s="7"/>
      <c r="DL134" s="7"/>
      <c r="DM134" s="7"/>
      <c r="DN134" s="7"/>
    </row>
    <row r="135" spans="1:118">
      <c r="A135" s="5">
        <v>134</v>
      </c>
      <c r="B135" s="6">
        <v>40422</v>
      </c>
      <c r="C135" s="7">
        <v>1.7207491549216192</v>
      </c>
      <c r="D135" s="7">
        <v>-0.395612423045133</v>
      </c>
      <c r="E135" s="7">
        <v>0.46356356317764913</v>
      </c>
      <c r="F135" s="7">
        <v>1.2994062482141189E-2</v>
      </c>
      <c r="G135" s="7">
        <v>0.36513036159879775</v>
      </c>
      <c r="H135" s="7">
        <v>0.57087466342395921</v>
      </c>
      <c r="I135" s="7">
        <v>0.17069186764269162</v>
      </c>
      <c r="J135" s="7">
        <v>3.999999999997339E-2</v>
      </c>
      <c r="K135" s="7">
        <v>3.2837401039942371E-2</v>
      </c>
      <c r="L135" s="7">
        <v>0.45446905530941439</v>
      </c>
      <c r="M135" s="7">
        <v>0.45</v>
      </c>
      <c r="N135" s="8">
        <v>1.7183095238095238</v>
      </c>
      <c r="O135" s="15">
        <v>-2.322359995944534E-2</v>
      </c>
      <c r="P135" s="15">
        <v>0</v>
      </c>
      <c r="Q135" s="8">
        <v>1.759163636363636</v>
      </c>
      <c r="R135" s="15">
        <v>-5.6932626299996958E-3</v>
      </c>
      <c r="S135" s="15">
        <v>0</v>
      </c>
      <c r="T135" s="8">
        <v>1.8061285714285713</v>
      </c>
      <c r="U135" s="15">
        <v>-3.6749447050850037E-3</v>
      </c>
      <c r="V135" s="15">
        <v>0</v>
      </c>
      <c r="W135" s="8">
        <v>1.7561699999999998</v>
      </c>
      <c r="X135" s="15">
        <v>-1.6395634259665171E-2</v>
      </c>
      <c r="Y135" s="15">
        <v>0</v>
      </c>
      <c r="Z135" s="16">
        <v>1.8273215134841481</v>
      </c>
      <c r="AA135" s="16">
        <v>1.2501562695343971E-2</v>
      </c>
      <c r="AB135" s="16">
        <v>2.073085031623334</v>
      </c>
      <c r="AC135" s="16">
        <v>8.7609511889863434E-2</v>
      </c>
      <c r="AD135" s="15"/>
      <c r="AE135" s="15"/>
      <c r="AF135" s="15"/>
      <c r="AG135" s="15"/>
      <c r="AH135" s="24">
        <v>1499</v>
      </c>
      <c r="AI135" s="16">
        <v>1.8273215134841481</v>
      </c>
      <c r="AJ135" s="29">
        <v>800</v>
      </c>
      <c r="AK135" s="16">
        <v>1.2501562695343971E-2</v>
      </c>
      <c r="AL135" s="9">
        <v>47.448425730367262</v>
      </c>
      <c r="AM135" s="18">
        <v>-2.2775766424820869E-2</v>
      </c>
      <c r="AN135" s="15">
        <v>0</v>
      </c>
      <c r="AO135" s="9">
        <v>48.554286826040929</v>
      </c>
      <c r="AP135" s="15">
        <v>-5.6108115841783934E-3</v>
      </c>
      <c r="AQ135" s="15">
        <v>0</v>
      </c>
      <c r="AR135" s="9">
        <v>49.918960613438529</v>
      </c>
      <c r="AS135" s="15">
        <v>-7.2254890483041019E-3</v>
      </c>
      <c r="AT135" s="15">
        <v>0</v>
      </c>
      <c r="AU135" s="9">
        <v>48.941106883458353</v>
      </c>
      <c r="AV135" s="15">
        <v>-1.7776397076960864E-2</v>
      </c>
      <c r="AW135" s="15">
        <v>0</v>
      </c>
      <c r="AX135" s="16">
        <v>1.2713289292416441</v>
      </c>
      <c r="AY135" s="16">
        <v>-0.53301924458996064</v>
      </c>
      <c r="AZ135" s="16">
        <v>2.179617569549408</v>
      </c>
      <c r="BA135" s="16">
        <v>0.19113953185825316</v>
      </c>
      <c r="BD135" s="15"/>
      <c r="BH135" s="25">
        <v>1867.18</v>
      </c>
      <c r="BI135" s="16">
        <v>1.2713289292416441</v>
      </c>
      <c r="BJ135" s="24">
        <v>996.5</v>
      </c>
      <c r="BK135" s="16">
        <v>-0.53301924458996064</v>
      </c>
      <c r="BL135" s="7">
        <v>125.05572735095774</v>
      </c>
      <c r="BM135" s="7">
        <f t="shared" si="38"/>
        <v>1.1626601104918144</v>
      </c>
      <c r="BN135" s="7">
        <f t="shared" si="39"/>
        <v>1.1178854202097967E-2</v>
      </c>
      <c r="BO135" s="7">
        <v>198.2174387734284</v>
      </c>
      <c r="BP135" s="7">
        <f t="shared" si="40"/>
        <v>1.8428544949321246</v>
      </c>
      <c r="BQ135" s="7">
        <f t="shared" si="41"/>
        <v>1.77188513896918E-2</v>
      </c>
      <c r="BR135" s="7">
        <v>91.815940611179769</v>
      </c>
      <c r="BS135" s="7">
        <f t="shared" si="42"/>
        <v>0.85362529103779261</v>
      </c>
      <c r="BT135" s="7">
        <f t="shared" si="43"/>
        <v>8.2075170427050714E-3</v>
      </c>
      <c r="BU135" s="7">
        <v>82.020763231701906</v>
      </c>
      <c r="BV135" s="7">
        <f t="shared" si="44"/>
        <v>0.76255819434777095</v>
      </c>
      <c r="BW135" s="7">
        <f t="shared" si="45"/>
        <v>7.3319165234136015E-3</v>
      </c>
      <c r="BX135" s="7">
        <v>112.63880615748607</v>
      </c>
      <c r="BY135" s="7">
        <f t="shared" si="46"/>
        <v>1.0472183048857846</v>
      </c>
      <c r="BZ135" s="7">
        <f t="shared" si="47"/>
        <v>1.0068893430199765E-2</v>
      </c>
      <c r="CA135" s="7">
        <v>107.57171921182706</v>
      </c>
      <c r="CB135" s="7">
        <f t="shared" si="48"/>
        <v>1.0001089081959542</v>
      </c>
      <c r="CC135" s="7">
        <f t="shared" si="49"/>
        <v>9.6159415551056397E-3</v>
      </c>
      <c r="CD135" s="7">
        <v>153.33449646209388</v>
      </c>
      <c r="CE135" s="7">
        <f t="shared" si="50"/>
        <v>1.4255716741266027</v>
      </c>
      <c r="CF135" s="7">
        <f t="shared" si="51"/>
        <v>1.3706721126745152E-2</v>
      </c>
      <c r="CG135" s="7">
        <v>20.336409660720012</v>
      </c>
      <c r="CH135" s="7">
        <f t="shared" si="52"/>
        <v>0.18907036729940263</v>
      </c>
      <c r="CI135" s="7">
        <f t="shared" si="53"/>
        <v>1.8178916184568058E-3</v>
      </c>
      <c r="CJ135" s="7">
        <v>99.562552450741578</v>
      </c>
      <c r="CK135" s="7">
        <f t="shared" si="54"/>
        <v>0.92564659520441972</v>
      </c>
      <c r="CL135" s="7">
        <f t="shared" si="55"/>
        <v>8.8999942778474252E-3</v>
      </c>
      <c r="CM135" s="7">
        <v>107.5600050457207</v>
      </c>
      <c r="CN135" s="14">
        <v>104.0053022852391</v>
      </c>
      <c r="CO135" s="14">
        <f t="shared" si="56"/>
        <v>1.0341780917162537</v>
      </c>
      <c r="DF135" s="7"/>
      <c r="DG135" s="7"/>
      <c r="DH135" s="7"/>
      <c r="DI135" s="7"/>
      <c r="DJ135" s="7"/>
      <c r="DK135" s="7"/>
      <c r="DL135" s="7"/>
      <c r="DM135" s="7"/>
      <c r="DN135" s="7"/>
    </row>
    <row r="136" spans="1:118">
      <c r="A136" s="5">
        <v>135</v>
      </c>
      <c r="B136" s="6">
        <v>40452</v>
      </c>
      <c r="C136" s="7">
        <v>2.441748958573986</v>
      </c>
      <c r="D136" s="7">
        <v>2.20976230191825</v>
      </c>
      <c r="E136" s="7">
        <v>0.72257785693898846</v>
      </c>
      <c r="F136" s="7">
        <v>0.18638231676089134</v>
      </c>
      <c r="G136" s="7">
        <v>0.53255732772126141</v>
      </c>
      <c r="H136" s="7">
        <v>0.49348680072016649</v>
      </c>
      <c r="I136" s="7">
        <v>0.50658250361819146</v>
      </c>
      <c r="J136" s="7">
        <v>-9.9999999999766942E-3</v>
      </c>
      <c r="K136" s="7">
        <v>0.49350207000375956</v>
      </c>
      <c r="L136" s="7">
        <v>0.75206290762250827</v>
      </c>
      <c r="M136" s="7">
        <v>0.75</v>
      </c>
      <c r="N136" s="8">
        <v>1.6831</v>
      </c>
      <c r="O136" s="15">
        <v>-2.0490792445509887E-2</v>
      </c>
      <c r="P136" s="15">
        <v>0</v>
      </c>
      <c r="Q136" s="8">
        <v>1.7183095238095238</v>
      </c>
      <c r="R136" s="15">
        <v>-2.322359995944534E-2</v>
      </c>
      <c r="S136" s="15">
        <v>0</v>
      </c>
      <c r="T136" s="8">
        <v>1.7692363636363635</v>
      </c>
      <c r="U136" s="15">
        <v>-2.0426124903736853E-2</v>
      </c>
      <c r="V136" s="15">
        <v>0</v>
      </c>
      <c r="W136" s="8">
        <v>1.8127904761904761</v>
      </c>
      <c r="X136" s="15">
        <v>3.2240885671931618E-2</v>
      </c>
      <c r="Y136" s="15">
        <v>1</v>
      </c>
      <c r="Z136" s="16">
        <v>1.0940627084723209</v>
      </c>
      <c r="AA136" s="16">
        <v>6.150000000000011</v>
      </c>
      <c r="AB136" s="16">
        <v>1.3493975903614341</v>
      </c>
      <c r="AC136" s="16">
        <v>2.5009378516926972E-2</v>
      </c>
      <c r="AD136" s="15"/>
      <c r="AE136" s="15"/>
      <c r="AF136" s="15"/>
      <c r="AG136" s="15"/>
      <c r="AH136" s="25">
        <v>1515.4</v>
      </c>
      <c r="AI136" s="16">
        <v>1.0940627084723209</v>
      </c>
      <c r="AJ136" s="31">
        <v>849.2</v>
      </c>
      <c r="AK136" s="16">
        <v>6.150000000000011</v>
      </c>
      <c r="AL136" s="9">
        <v>46.266104104565464</v>
      </c>
      <c r="AM136" s="18">
        <v>-2.4918036954914218E-2</v>
      </c>
      <c r="AN136" s="15">
        <v>0</v>
      </c>
      <c r="AO136" s="9">
        <v>47.448425730367262</v>
      </c>
      <c r="AP136" s="15">
        <v>-2.2775766424820869E-2</v>
      </c>
      <c r="AQ136" s="15">
        <v>0</v>
      </c>
      <c r="AR136" s="9">
        <v>48.828252953346755</v>
      </c>
      <c r="AS136" s="15">
        <v>-2.1849566711494198E-2</v>
      </c>
      <c r="AT136" s="15">
        <v>0</v>
      </c>
      <c r="AU136" s="9">
        <v>50.282274638160374</v>
      </c>
      <c r="AV136" s="15">
        <v>2.740370702885199E-2</v>
      </c>
      <c r="AW136" s="15">
        <v>1</v>
      </c>
      <c r="AX136" s="16">
        <v>0.25867886331258916</v>
      </c>
      <c r="AY136" s="16">
        <v>5.272453587556436</v>
      </c>
      <c r="AZ136" s="16">
        <v>1.3901873013428823</v>
      </c>
      <c r="BA136" s="16">
        <v>6.5922211790092611E-2</v>
      </c>
      <c r="BD136" s="15"/>
      <c r="BH136" s="25">
        <v>1872.01</v>
      </c>
      <c r="BI136" s="16">
        <v>0.25867886331258916</v>
      </c>
      <c r="BJ136" s="25">
        <v>1049.04</v>
      </c>
      <c r="BK136" s="16">
        <v>5.272453587556436</v>
      </c>
      <c r="BL136" s="7">
        <v>130.55102322976086</v>
      </c>
      <c r="BM136" s="7">
        <f t="shared" si="38"/>
        <v>1.1963878534526209</v>
      </c>
      <c r="BN136" s="7">
        <f t="shared" si="39"/>
        <v>1.1336371590654815E-2</v>
      </c>
      <c r="BO136" s="7">
        <v>204.80733531318975</v>
      </c>
      <c r="BP136" s="7">
        <f t="shared" si="40"/>
        <v>1.8768830929456906</v>
      </c>
      <c r="BQ136" s="7">
        <f t="shared" si="41"/>
        <v>1.7784403370902726E-2</v>
      </c>
      <c r="BR136" s="7">
        <v>93.201960124115388</v>
      </c>
      <c r="BS136" s="7">
        <f t="shared" si="42"/>
        <v>0.85411581044619467</v>
      </c>
      <c r="BT136" s="7">
        <f t="shared" si="43"/>
        <v>8.0931732804948621E-3</v>
      </c>
      <c r="BU136" s="7">
        <v>82.360017747199009</v>
      </c>
      <c r="BV136" s="7">
        <f t="shared" si="44"/>
        <v>0.75475873267938443</v>
      </c>
      <c r="BW136" s="7">
        <f t="shared" si="45"/>
        <v>7.1517154159105208E-3</v>
      </c>
      <c r="BX136" s="7">
        <v>113.7712297012568</v>
      </c>
      <c r="BY136" s="7">
        <f t="shared" si="46"/>
        <v>1.0426154764593416</v>
      </c>
      <c r="BZ136" s="7">
        <f t="shared" si="47"/>
        <v>9.8793016271447685E-3</v>
      </c>
      <c r="CA136" s="7">
        <v>108.59605824816536</v>
      </c>
      <c r="CB136" s="7">
        <f t="shared" si="48"/>
        <v>0.99518948076173075</v>
      </c>
      <c r="CC136" s="7">
        <f t="shared" si="49"/>
        <v>9.429916664957667E-3</v>
      </c>
      <c r="CD136" s="7">
        <v>154.61784469680006</v>
      </c>
      <c r="CE136" s="7">
        <f t="shared" si="50"/>
        <v>1.4169395746268345</v>
      </c>
      <c r="CF136" s="7">
        <f t="shared" si="51"/>
        <v>1.3426209145402601E-2</v>
      </c>
      <c r="CG136" s="7">
        <v>20.324376019753963</v>
      </c>
      <c r="CH136" s="7">
        <f t="shared" si="52"/>
        <v>0.18625542716921614</v>
      </c>
      <c r="CI136" s="7">
        <f t="shared" si="53"/>
        <v>1.7648630643256498E-3</v>
      </c>
      <c r="CJ136" s="7">
        <v>100.54739777803832</v>
      </c>
      <c r="CK136" s="7">
        <f t="shared" si="54"/>
        <v>0.92143042943604847</v>
      </c>
      <c r="CL136" s="7">
        <f t="shared" si="55"/>
        <v>8.731012867506811E-3</v>
      </c>
      <c r="CM136" s="7">
        <v>109.12098685472897</v>
      </c>
      <c r="CN136" s="14">
        <v>105.5353420523784</v>
      </c>
      <c r="CO136" s="14">
        <f t="shared" si="56"/>
        <v>1.0339757727849215</v>
      </c>
      <c r="DF136" s="7"/>
      <c r="DG136" s="7"/>
      <c r="DH136" s="7"/>
      <c r="DI136" s="7"/>
      <c r="DJ136" s="7"/>
      <c r="DK136" s="7"/>
      <c r="DL136" s="7"/>
      <c r="DM136" s="7"/>
      <c r="DN136" s="7"/>
    </row>
    <row r="137" spans="1:118">
      <c r="A137" s="5">
        <v>136</v>
      </c>
      <c r="B137" s="6">
        <v>40483</v>
      </c>
      <c r="C137" s="7">
        <v>2.8252934770687022</v>
      </c>
      <c r="D137" s="7">
        <v>2.4053774834436936</v>
      </c>
      <c r="E137" s="7">
        <v>0.78169115548669676</v>
      </c>
      <c r="F137" s="7">
        <v>7.2431408602602332E-2</v>
      </c>
      <c r="G137" s="7">
        <v>0.67129177886189328</v>
      </c>
      <c r="H137" s="7">
        <v>0.35985452094118298</v>
      </c>
      <c r="I137" s="7">
        <v>0.51333374117317199</v>
      </c>
      <c r="J137" s="7">
        <v>-0.28000000000001357</v>
      </c>
      <c r="K137" s="7">
        <v>0.68379085892174007</v>
      </c>
      <c r="L137" s="7">
        <v>0.83183590632820437</v>
      </c>
      <c r="M137" s="7">
        <v>0.83</v>
      </c>
      <c r="N137" s="8">
        <v>1.7129300000000001</v>
      </c>
      <c r="O137" s="15">
        <v>1.7723248767155919E-2</v>
      </c>
      <c r="P137" s="15">
        <v>1</v>
      </c>
      <c r="Q137" s="8">
        <v>1.6831</v>
      </c>
      <c r="R137" s="15">
        <v>-2.0490792445509887E-2</v>
      </c>
      <c r="S137" s="15">
        <v>0</v>
      </c>
      <c r="T137" s="8">
        <v>1.759163636363636</v>
      </c>
      <c r="U137" s="15">
        <v>-5.6932626299996958E-3</v>
      </c>
      <c r="V137" s="15">
        <v>0</v>
      </c>
      <c r="W137" s="8">
        <v>1.8061285714285713</v>
      </c>
      <c r="X137" s="15">
        <v>-3.6749447050850037E-3</v>
      </c>
      <c r="Y137" s="15">
        <v>0</v>
      </c>
      <c r="Z137" s="16">
        <v>8.5785931107285052E-2</v>
      </c>
      <c r="AA137" s="16">
        <v>1.2129062647197264</v>
      </c>
      <c r="AB137" s="16">
        <v>1.8273215134841481</v>
      </c>
      <c r="AC137" s="16">
        <v>1.2501562695343971E-2</v>
      </c>
      <c r="AD137" s="15"/>
      <c r="AE137" s="15"/>
      <c r="AF137" s="15"/>
      <c r="AG137" s="15"/>
      <c r="AH137" s="25">
        <v>1516.7</v>
      </c>
      <c r="AI137" s="16">
        <v>8.5785931107285052E-2</v>
      </c>
      <c r="AJ137" s="31">
        <v>859.5</v>
      </c>
      <c r="AK137" s="16">
        <v>1.2129062647197264</v>
      </c>
      <c r="AL137" s="9">
        <v>46.787902348270606</v>
      </c>
      <c r="AM137" s="18">
        <v>1.1278197155434357E-2</v>
      </c>
      <c r="AN137" s="15">
        <v>1</v>
      </c>
      <c r="AO137" s="9">
        <v>46.266104104565464</v>
      </c>
      <c r="AP137" s="15">
        <v>-2.4918036954914218E-2</v>
      </c>
      <c r="AQ137" s="15">
        <v>0</v>
      </c>
      <c r="AR137" s="9">
        <v>48.554286826040929</v>
      </c>
      <c r="AS137" s="15">
        <v>-5.6108115841783934E-3</v>
      </c>
      <c r="AT137" s="15">
        <v>0</v>
      </c>
      <c r="AU137" s="9">
        <v>49.918960613438529</v>
      </c>
      <c r="AV137" s="15">
        <v>-7.2254890483041019E-3</v>
      </c>
      <c r="AW137" s="15">
        <v>0</v>
      </c>
      <c r="AX137" s="16">
        <v>-0.81409821528730664</v>
      </c>
      <c r="AY137" s="16">
        <v>0.30218104171433335</v>
      </c>
      <c r="AZ137" s="16">
        <v>1.2713289292416441</v>
      </c>
      <c r="BA137" s="16">
        <v>-0.53301924458996064</v>
      </c>
      <c r="BD137" s="15"/>
      <c r="BH137" s="25">
        <v>1856.77</v>
      </c>
      <c r="BI137" s="16">
        <v>-0.81409821528730664</v>
      </c>
      <c r="BJ137" s="25">
        <v>1052.21</v>
      </c>
      <c r="BK137" s="16">
        <v>0.30218104171433335</v>
      </c>
      <c r="BL137" s="7">
        <v>137.06476625038647</v>
      </c>
      <c r="BM137" s="7">
        <f t="shared" si="38"/>
        <v>1.236371194200566</v>
      </c>
      <c r="BN137" s="7">
        <f t="shared" si="39"/>
        <v>1.1528873322321843E-2</v>
      </c>
      <c r="BO137" s="7">
        <v>212.13910232469794</v>
      </c>
      <c r="BP137" s="7">
        <f t="shared" si="40"/>
        <v>1.9135674502861766</v>
      </c>
      <c r="BQ137" s="7">
        <f t="shared" si="41"/>
        <v>1.7843570629557159E-2</v>
      </c>
      <c r="BR137" s="7">
        <v>94.712202758632529</v>
      </c>
      <c r="BS137" s="7">
        <f t="shared" si="42"/>
        <v>0.85433654784879087</v>
      </c>
      <c r="BT137" s="7">
        <f t="shared" si="43"/>
        <v>7.9664892557992223E-3</v>
      </c>
      <c r="BU137" s="7">
        <v>82.492103676781255</v>
      </c>
      <c r="BV137" s="7">
        <f t="shared" si="44"/>
        <v>0.74410706358091028</v>
      </c>
      <c r="BW137" s="7">
        <f t="shared" si="45"/>
        <v>6.9386249975001823E-3</v>
      </c>
      <c r="BX137" s="7">
        <v>115.20625839181329</v>
      </c>
      <c r="BY137" s="7">
        <f t="shared" si="46"/>
        <v>1.0391999575373263</v>
      </c>
      <c r="BZ137" s="7">
        <f t="shared" si="47"/>
        <v>9.6902974795986148E-3</v>
      </c>
      <c r="CA137" s="7">
        <v>109.34670059427648</v>
      </c>
      <c r="CB137" s="7">
        <f t="shared" si="48"/>
        <v>0.98634473682806245</v>
      </c>
      <c r="CC137" s="7">
        <f t="shared" si="49"/>
        <v>9.1974348612856114E-3</v>
      </c>
      <c r="CD137" s="7">
        <v>155.92488400467664</v>
      </c>
      <c r="CE137" s="7">
        <f t="shared" si="50"/>
        <v>1.4064959239070909</v>
      </c>
      <c r="CF137" s="7">
        <f t="shared" si="51"/>
        <v>1.3115246789271605E-2</v>
      </c>
      <c r="CG137" s="7">
        <v>19.987467766898636</v>
      </c>
      <c r="CH137" s="7">
        <f t="shared" si="52"/>
        <v>0.18029381341418299</v>
      </c>
      <c r="CI137" s="7">
        <f t="shared" si="53"/>
        <v>1.6811978032167379E-3</v>
      </c>
      <c r="CJ137" s="7">
        <v>101.91872255184995</v>
      </c>
      <c r="CK137" s="7">
        <f t="shared" si="54"/>
        <v>0.91934182766296124</v>
      </c>
      <c r="CL137" s="7">
        <f t="shared" si="55"/>
        <v>8.5726483444087242E-3</v>
      </c>
      <c r="CM137" s="7">
        <v>110.86053031105449</v>
      </c>
      <c r="CN137" s="14">
        <v>107.24128539141313</v>
      </c>
      <c r="CO137" s="14">
        <f t="shared" si="56"/>
        <v>1.0337486156234672</v>
      </c>
      <c r="DF137" s="7"/>
      <c r="DG137" s="7"/>
      <c r="DH137" s="7"/>
      <c r="DI137" s="7"/>
      <c r="DJ137" s="7"/>
      <c r="DK137" s="7"/>
      <c r="DL137" s="7"/>
      <c r="DM137" s="7"/>
      <c r="DN137" s="7"/>
    </row>
    <row r="138" spans="1:118">
      <c r="A138" s="5">
        <v>137</v>
      </c>
      <c r="B138" s="6">
        <v>40513</v>
      </c>
      <c r="C138" s="7">
        <v>1.237029588072569</v>
      </c>
      <c r="D138" s="7">
        <v>-0.15180869721637125</v>
      </c>
      <c r="E138" s="7">
        <v>0.98111176279929158</v>
      </c>
      <c r="F138" s="7">
        <v>1.0014015518944319E-2</v>
      </c>
      <c r="G138" s="7">
        <v>0.72270587153295818</v>
      </c>
      <c r="H138" s="7">
        <v>0.68041465039814231</v>
      </c>
      <c r="I138" s="7">
        <v>0.23228615017709675</v>
      </c>
      <c r="J138" s="7">
        <v>0.12000000000000899</v>
      </c>
      <c r="K138" s="7">
        <v>1.1638258774623322</v>
      </c>
      <c r="L138" s="7">
        <v>0.63116887519545362</v>
      </c>
      <c r="M138" s="7">
        <v>0.63</v>
      </c>
      <c r="N138" s="8">
        <v>1.6930130434782611</v>
      </c>
      <c r="O138" s="15">
        <v>-1.1627419988988974E-2</v>
      </c>
      <c r="P138" s="15">
        <v>0</v>
      </c>
      <c r="Q138" s="8">
        <v>1.7129300000000001</v>
      </c>
      <c r="R138" s="15">
        <v>1.7723248767155919E-2</v>
      </c>
      <c r="S138" s="15">
        <v>1</v>
      </c>
      <c r="T138" s="8">
        <v>1.7183095238095238</v>
      </c>
      <c r="U138" s="15">
        <v>-2.322359995944534E-2</v>
      </c>
      <c r="V138" s="15">
        <v>0</v>
      </c>
      <c r="W138" s="8">
        <v>1.7692363636363635</v>
      </c>
      <c r="X138" s="15">
        <v>-2.0426124903736853E-2</v>
      </c>
      <c r="Y138" s="15">
        <v>0</v>
      </c>
      <c r="Z138" s="16">
        <v>-0.10549218698491236</v>
      </c>
      <c r="AA138" s="16">
        <v>2.1524141942990127</v>
      </c>
      <c r="AB138" s="16">
        <v>1.0940627084723209</v>
      </c>
      <c r="AC138" s="16">
        <v>6.150000000000011</v>
      </c>
      <c r="AD138" s="15"/>
      <c r="AE138" s="15"/>
      <c r="AF138" s="15"/>
      <c r="AG138" s="15"/>
      <c r="AH138" s="32">
        <v>1515.1</v>
      </c>
      <c r="AI138" s="16">
        <v>-0.10549218698491236</v>
      </c>
      <c r="AJ138" s="33">
        <v>878</v>
      </c>
      <c r="AK138" s="16">
        <v>2.1524141942990127</v>
      </c>
      <c r="AL138" s="9">
        <v>45.864670928089033</v>
      </c>
      <c r="AM138" s="18">
        <v>-1.9732267826614698E-2</v>
      </c>
      <c r="AN138" s="15">
        <v>0</v>
      </c>
      <c r="AO138" s="9">
        <v>46.787902348270606</v>
      </c>
      <c r="AP138" s="15">
        <v>1.1278197155434357E-2</v>
      </c>
      <c r="AQ138" s="15">
        <v>1</v>
      </c>
      <c r="AR138" s="9">
        <v>47.448425730367262</v>
      </c>
      <c r="AS138" s="15">
        <v>-2.2775766424820869E-2</v>
      </c>
      <c r="AT138" s="15">
        <v>0</v>
      </c>
      <c r="AU138" s="9">
        <v>48.828252953346755</v>
      </c>
      <c r="AV138" s="15">
        <v>-2.1849566711494198E-2</v>
      </c>
      <c r="AW138" s="15">
        <v>0</v>
      </c>
      <c r="AX138" s="16">
        <v>-0.73784044335055698</v>
      </c>
      <c r="AY138" s="16">
        <v>1.5063532944944447</v>
      </c>
      <c r="AZ138" s="16">
        <v>0.25867886331258916</v>
      </c>
      <c r="BA138" s="16">
        <v>5.272453587556436</v>
      </c>
      <c r="BD138" s="15"/>
      <c r="BH138" s="32">
        <v>1843.07</v>
      </c>
      <c r="BI138" s="16">
        <v>-0.73784044335055698</v>
      </c>
      <c r="BJ138" s="32">
        <v>1068.06</v>
      </c>
      <c r="BK138" s="16">
        <v>1.5063532944944447</v>
      </c>
      <c r="BL138" s="7">
        <v>139.9973275517988</v>
      </c>
      <c r="BM138" s="7">
        <f t="shared" si="38"/>
        <v>1.247843481331832</v>
      </c>
      <c r="BN138" s="7">
        <f t="shared" si="39"/>
        <v>1.1495891805537742E-2</v>
      </c>
      <c r="BO138" s="7">
        <v>211.66524801995595</v>
      </c>
      <c r="BP138" s="7">
        <f t="shared" si="40"/>
        <v>1.8866438708871895</v>
      </c>
      <c r="BQ138" s="7">
        <f t="shared" si="41"/>
        <v>1.73809088557738E-2</v>
      </c>
      <c r="BR138" s="7">
        <v>96.622547083503079</v>
      </c>
      <c r="BS138" s="7">
        <f t="shared" si="42"/>
        <v>0.86122940799149661</v>
      </c>
      <c r="BT138" s="7">
        <f t="shared" si="43"/>
        <v>7.9341682207215505E-3</v>
      </c>
      <c r="BU138" s="7">
        <v>82.510378464364308</v>
      </c>
      <c r="BV138" s="7">
        <f t="shared" si="44"/>
        <v>0.7354428810141701</v>
      </c>
      <c r="BW138" s="7">
        <f t="shared" si="45"/>
        <v>6.7753463601606858E-3</v>
      </c>
      <c r="BX138" s="7">
        <v>116.7615666571173</v>
      </c>
      <c r="BY138" s="7">
        <f t="shared" si="46"/>
        <v>1.0407352938167134</v>
      </c>
      <c r="BZ138" s="7">
        <f t="shared" si="47"/>
        <v>9.587885431874851E-3</v>
      </c>
      <c r="CA138" s="7">
        <v>110.77112621524509</v>
      </c>
      <c r="CB138" s="7">
        <f t="shared" si="48"/>
        <v>0.98734047416966675</v>
      </c>
      <c r="CC138" s="7">
        <f t="shared" si="49"/>
        <v>9.0959799334516724E-3</v>
      </c>
      <c r="CD138" s="7">
        <v>156.51936206507631</v>
      </c>
      <c r="CE138" s="7">
        <f t="shared" si="50"/>
        <v>1.3951099572444143</v>
      </c>
      <c r="CF138" s="7">
        <f t="shared" si="51"/>
        <v>1.2852599997711787E-2</v>
      </c>
      <c r="CG138" s="7">
        <v>20.131452728218925</v>
      </c>
      <c r="CH138" s="7">
        <f t="shared" si="52"/>
        <v>0.17943843997560033</v>
      </c>
      <c r="CI138" s="7">
        <f t="shared" si="53"/>
        <v>1.6530958590354088E-3</v>
      </c>
      <c r="CJ138" s="7">
        <v>104.26870489634976</v>
      </c>
      <c r="CK138" s="7">
        <f t="shared" si="54"/>
        <v>0.92938219598285998</v>
      </c>
      <c r="CL138" s="7">
        <f t="shared" si="55"/>
        <v>8.5620330841563903E-3</v>
      </c>
      <c r="CM138" s="7">
        <v>112.19141634844996</v>
      </c>
      <c r="CN138" s="14">
        <v>108.54690548937901</v>
      </c>
      <c r="CO138" s="14">
        <f t="shared" si="56"/>
        <v>1.0335754468783778</v>
      </c>
      <c r="DF138" s="7"/>
      <c r="DG138" s="7"/>
      <c r="DH138" s="7"/>
      <c r="DI138" s="7"/>
      <c r="DJ138" s="7"/>
      <c r="DK138" s="7"/>
      <c r="DL138" s="7"/>
      <c r="DM138" s="7"/>
      <c r="DN138" s="7"/>
    </row>
    <row r="139" spans="1:118">
      <c r="A139" s="5">
        <v>138</v>
      </c>
      <c r="B139" s="6">
        <v>40544</v>
      </c>
      <c r="C139" s="7">
        <v>0.41254105623365067</v>
      </c>
      <c r="D139" s="7">
        <v>6.1468999274836733</v>
      </c>
      <c r="E139" s="7">
        <v>0.24269198824928839</v>
      </c>
      <c r="F139" s="7">
        <v>0.33920734534134134</v>
      </c>
      <c r="G139" s="7">
        <v>1.1448122689857732</v>
      </c>
      <c r="H139" s="7">
        <v>1.3021889602166326</v>
      </c>
      <c r="I139" s="7">
        <v>0.15483768177173562</v>
      </c>
      <c r="J139" s="7">
        <v>1.0099999999999998</v>
      </c>
      <c r="K139" s="7">
        <v>1.0543078007518636</v>
      </c>
      <c r="L139" s="7">
        <v>0.83250134749865978</v>
      </c>
      <c r="M139" s="7">
        <v>0.83</v>
      </c>
      <c r="N139" s="8">
        <v>1.6745142857142858</v>
      </c>
      <c r="O139" s="15">
        <v>-1.0926529972840604E-2</v>
      </c>
      <c r="P139" s="15">
        <v>0</v>
      </c>
      <c r="Q139" s="8">
        <v>1.6930130434782611</v>
      </c>
      <c r="R139" s="15">
        <v>-1.1627419988988974E-2</v>
      </c>
      <c r="S139" s="15">
        <v>0</v>
      </c>
      <c r="T139" s="8">
        <v>1.6831</v>
      </c>
      <c r="U139" s="15">
        <v>-2.0490792445509887E-2</v>
      </c>
      <c r="V139" s="15">
        <v>0</v>
      </c>
      <c r="W139" s="8">
        <v>1.759163636363636</v>
      </c>
      <c r="X139" s="15">
        <v>-5.6932626299996958E-3</v>
      </c>
      <c r="Y139" s="15">
        <v>0</v>
      </c>
      <c r="Z139" s="16">
        <v>1.5312520625701209</v>
      </c>
      <c r="AA139" s="16">
        <v>2.414578587699312</v>
      </c>
      <c r="AB139" s="16">
        <v>8.5785931107285052E-2</v>
      </c>
      <c r="AC139" s="16">
        <v>1.2129062647197264</v>
      </c>
      <c r="AD139" s="15"/>
      <c r="AE139" s="15"/>
      <c r="AF139" s="15"/>
      <c r="AG139" s="15"/>
      <c r="AH139" s="25">
        <v>1538.3</v>
      </c>
      <c r="AI139" s="16">
        <v>1.5312520625701209</v>
      </c>
      <c r="AJ139" s="31">
        <v>899.2</v>
      </c>
      <c r="AK139" s="16">
        <v>2.414578587699312</v>
      </c>
      <c r="AL139" s="9">
        <v>45.145809913118526</v>
      </c>
      <c r="AM139" s="18">
        <v>-1.5673523878490445E-2</v>
      </c>
      <c r="AN139" s="15">
        <v>0</v>
      </c>
      <c r="AO139" s="9">
        <v>45.864670928089033</v>
      </c>
      <c r="AP139" s="15">
        <v>-1.9732267826614698E-2</v>
      </c>
      <c r="AQ139" s="15">
        <v>0</v>
      </c>
      <c r="AR139" s="9">
        <v>46.266104104565464</v>
      </c>
      <c r="AS139" s="15">
        <v>-2.4918036954914218E-2</v>
      </c>
      <c r="AT139" s="15">
        <v>0</v>
      </c>
      <c r="AU139" s="9">
        <v>48.554286826040929</v>
      </c>
      <c r="AV139" s="15">
        <v>-5.6108115841783934E-3</v>
      </c>
      <c r="AW139" s="15">
        <v>0</v>
      </c>
      <c r="AX139" s="16">
        <v>0.50405030736759837</v>
      </c>
      <c r="AY139" s="16">
        <v>1.3781997266071322</v>
      </c>
      <c r="AZ139" s="16">
        <v>-0.81409821528730664</v>
      </c>
      <c r="BA139" s="16">
        <v>0.30218104171433335</v>
      </c>
      <c r="BD139" s="15"/>
      <c r="BH139" s="25">
        <v>1852.36</v>
      </c>
      <c r="BI139" s="16">
        <v>0.50405030736759837</v>
      </c>
      <c r="BJ139" s="25">
        <v>1082.78</v>
      </c>
      <c r="BK139" s="16">
        <v>1.3781997266071322</v>
      </c>
      <c r="BL139" s="7">
        <v>140.98741506181352</v>
      </c>
      <c r="BM139" s="7">
        <f t="shared" si="38"/>
        <v>1.2371884642408424</v>
      </c>
      <c r="BN139" s="7">
        <f t="shared" si="39"/>
        <v>1.1218830640272105E-2</v>
      </c>
      <c r="BO139" s="7">
        <v>230.8229989244864</v>
      </c>
      <c r="BP139" s="7">
        <f t="shared" si="40"/>
        <v>2.025510939580295</v>
      </c>
      <c r="BQ139" s="7">
        <f t="shared" si="41"/>
        <v>1.8367342444559134E-2</v>
      </c>
      <c r="BR139" s="7">
        <v>97.099734252366417</v>
      </c>
      <c r="BS139" s="7">
        <f t="shared" si="42"/>
        <v>0.85206662626738627</v>
      </c>
      <c r="BT139" s="7">
        <f t="shared" si="43"/>
        <v>7.7265440558302468E-3</v>
      </c>
      <c r="BU139" s="7">
        <v>83.129467074125714</v>
      </c>
      <c r="BV139" s="7">
        <f t="shared" si="44"/>
        <v>0.72947516384711242</v>
      </c>
      <c r="BW139" s="7">
        <f t="shared" si="45"/>
        <v>6.6148841150949775E-3</v>
      </c>
      <c r="BX139" s="7">
        <v>119.24307966665376</v>
      </c>
      <c r="BY139" s="7">
        <f t="shared" si="46"/>
        <v>1.0463782355287206</v>
      </c>
      <c r="BZ139" s="7">
        <f t="shared" si="47"/>
        <v>9.4885626154514666E-3</v>
      </c>
      <c r="CA139" s="7">
        <v>113.51576455214429</v>
      </c>
      <c r="CB139" s="7">
        <f t="shared" si="48"/>
        <v>0.99612007463090768</v>
      </c>
      <c r="CC139" s="7">
        <f t="shared" si="49"/>
        <v>9.0328213830515279E-3</v>
      </c>
      <c r="CD139" s="7">
        <v>156.91655069859348</v>
      </c>
      <c r="CE139" s="7">
        <f t="shared" si="50"/>
        <v>1.3769693294089251</v>
      </c>
      <c r="CF139" s="7">
        <f t="shared" si="51"/>
        <v>1.2486364163577051E-2</v>
      </c>
      <c r="CG139" s="7">
        <v>21.344780400773942</v>
      </c>
      <c r="CH139" s="7">
        <f t="shared" si="52"/>
        <v>0.18730406591264634</v>
      </c>
      <c r="CI139" s="7">
        <f t="shared" si="53"/>
        <v>1.6984741245528441E-3</v>
      </c>
      <c r="CJ139" s="7">
        <v>106.42232578656676</v>
      </c>
      <c r="CK139" s="7">
        <f t="shared" si="54"/>
        <v>0.93387394713985705</v>
      </c>
      <c r="CL139" s="7">
        <f t="shared" si="55"/>
        <v>8.4683732148709539E-3</v>
      </c>
      <c r="CM139" s="7">
        <v>113.95791274882727</v>
      </c>
      <c r="CN139" s="14">
        <v>110.27784480494086</v>
      </c>
      <c r="CO139" s="14">
        <f t="shared" si="56"/>
        <v>1.0333708729110158</v>
      </c>
      <c r="DF139" s="7"/>
      <c r="DG139" s="7"/>
      <c r="DH139" s="7"/>
      <c r="DI139" s="7"/>
      <c r="DJ139" s="7"/>
      <c r="DK139" s="7"/>
      <c r="DL139" s="7"/>
      <c r="DM139" s="7"/>
      <c r="DN139" s="7"/>
    </row>
    <row r="140" spans="1:118">
      <c r="A140" s="5">
        <v>139</v>
      </c>
      <c r="B140" s="6">
        <v>40575</v>
      </c>
      <c r="C140" s="7">
        <v>-0.6251293655603507</v>
      </c>
      <c r="D140" s="7">
        <v>2.5452124316645897</v>
      </c>
      <c r="E140" s="7">
        <v>8.3546775166709608E-2</v>
      </c>
      <c r="F140" s="7">
        <v>0.47909608924849856</v>
      </c>
      <c r="G140" s="7">
        <v>1.9744366858939433</v>
      </c>
      <c r="H140" s="7">
        <v>0.11426340328872797</v>
      </c>
      <c r="I140" s="7">
        <v>0.37433706749856466</v>
      </c>
      <c r="J140" s="7">
        <v>0.96999999999998199</v>
      </c>
      <c r="K140" s="7">
        <v>0.4950121905476168</v>
      </c>
      <c r="L140" s="7">
        <v>0.80136979643752326</v>
      </c>
      <c r="M140" s="7">
        <v>0.8</v>
      </c>
      <c r="N140" s="8">
        <v>1.6675900000000001</v>
      </c>
      <c r="O140" s="15">
        <v>-4.135101010101061E-3</v>
      </c>
      <c r="P140" s="15">
        <v>0</v>
      </c>
      <c r="Q140" s="8">
        <v>1.6745142857142858</v>
      </c>
      <c r="R140" s="15">
        <v>-1.0926529972840604E-2</v>
      </c>
      <c r="S140" s="15">
        <v>0</v>
      </c>
      <c r="T140" s="8">
        <v>1.7129300000000001</v>
      </c>
      <c r="U140" s="15">
        <v>1.7723248767155919E-2</v>
      </c>
      <c r="V140" s="15">
        <v>1</v>
      </c>
      <c r="W140" s="8">
        <v>1.7183095238095238</v>
      </c>
      <c r="X140" s="15">
        <v>-2.322359995944534E-2</v>
      </c>
      <c r="Y140" s="15">
        <v>0</v>
      </c>
      <c r="Z140" s="16">
        <v>0.13001365143339161</v>
      </c>
      <c r="AA140" s="16">
        <v>-7.7846975088968762E-2</v>
      </c>
      <c r="AB140" s="16">
        <v>-0.10549218698491236</v>
      </c>
      <c r="AC140" s="16">
        <v>2.1524141942990127</v>
      </c>
      <c r="AD140" s="15"/>
      <c r="AE140" s="15"/>
      <c r="AF140" s="15"/>
      <c r="AG140" s="15"/>
      <c r="AH140" s="25">
        <v>1540.3</v>
      </c>
      <c r="AI140" s="16">
        <v>0.13001365143339161</v>
      </c>
      <c r="AJ140" s="31">
        <v>898.5</v>
      </c>
      <c r="AK140" s="16">
        <v>-7.7846975088968762E-2</v>
      </c>
      <c r="AL140" s="9">
        <v>44.798892071805398</v>
      </c>
      <c r="AM140" s="18">
        <v>-7.6843862582321445E-3</v>
      </c>
      <c r="AN140" s="15">
        <v>0</v>
      </c>
      <c r="AO140" s="9">
        <v>45.145809913118526</v>
      </c>
      <c r="AP140" s="15">
        <v>-1.5673523878490445E-2</v>
      </c>
      <c r="AQ140" s="15">
        <v>0</v>
      </c>
      <c r="AR140" s="9">
        <v>46.787902348270606</v>
      </c>
      <c r="AS140" s="15">
        <v>1.1278197155434357E-2</v>
      </c>
      <c r="AT140" s="15">
        <v>1</v>
      </c>
      <c r="AU140" s="9">
        <v>47.448425730367262</v>
      </c>
      <c r="AV140" s="15">
        <v>-2.2775766424820869E-2</v>
      </c>
      <c r="AW140" s="15">
        <v>0</v>
      </c>
      <c r="AX140" s="16">
        <v>-0.46265304800362506</v>
      </c>
      <c r="AY140" s="16">
        <v>-0.6695727663976081</v>
      </c>
      <c r="AZ140" s="16">
        <v>-0.73784044335055698</v>
      </c>
      <c r="BA140" s="16">
        <v>1.5063532944944447</v>
      </c>
      <c r="BD140" s="15"/>
      <c r="BH140" s="25">
        <v>1843.79</v>
      </c>
      <c r="BI140" s="16">
        <v>-0.46265304800362506</v>
      </c>
      <c r="BJ140" s="25">
        <v>1075.53</v>
      </c>
      <c r="BK140" s="16">
        <v>-0.6695727663976081</v>
      </c>
      <c r="BL140" s="7">
        <v>139.4809319629573</v>
      </c>
      <c r="BM140" s="7">
        <f t="shared" si="38"/>
        <v>1.2058261360020122</v>
      </c>
      <c r="BN140" s="7">
        <f t="shared" si="39"/>
        <v>1.0770144768976638E-2</v>
      </c>
      <c r="BO140" s="7">
        <v>239.24314701991807</v>
      </c>
      <c r="BP140" s="7">
        <f t="shared" si="40"/>
        <v>2.0682801260075019</v>
      </c>
      <c r="BQ140" s="7">
        <f t="shared" si="41"/>
        <v>1.8473373328724122E-2</v>
      </c>
      <c r="BR140" s="7">
        <v>97.264404724196424</v>
      </c>
      <c r="BS140" s="7">
        <f t="shared" si="42"/>
        <v>0.84086017829491833</v>
      </c>
      <c r="BT140" s="7">
        <f t="shared" si="43"/>
        <v>7.5103579034454318E-3</v>
      </c>
      <c r="BU140" s="7">
        <v>84.006833189139456</v>
      </c>
      <c r="BV140" s="7">
        <f t="shared" si="44"/>
        <v>0.72624719118687697</v>
      </c>
      <c r="BW140" s="7">
        <f t="shared" si="45"/>
        <v>6.486662673508569E-3</v>
      </c>
      <c r="BX140" s="7">
        <v>123.57189546287586</v>
      </c>
      <c r="BY140" s="7">
        <f t="shared" si="46"/>
        <v>1.0682909780386078</v>
      </c>
      <c r="BZ140" s="7">
        <f t="shared" si="47"/>
        <v>9.5417143030380042E-3</v>
      </c>
      <c r="CA140" s="7">
        <v>113.75973493127951</v>
      </c>
      <c r="CB140" s="7">
        <f t="shared" si="48"/>
        <v>0.98346390201370371</v>
      </c>
      <c r="CC140" s="7">
        <f t="shared" si="49"/>
        <v>8.7840595617447864E-3</v>
      </c>
      <c r="CD140" s="7">
        <v>157.87828458039706</v>
      </c>
      <c r="CE140" s="7">
        <f t="shared" si="50"/>
        <v>1.3648730272662994</v>
      </c>
      <c r="CF140" s="7">
        <f t="shared" si="51"/>
        <v>1.2190712786892948E-2</v>
      </c>
      <c r="CG140" s="7">
        <v>22.521824770661425</v>
      </c>
      <c r="CH140" s="7">
        <f t="shared" si="52"/>
        <v>0.19470335161033631</v>
      </c>
      <c r="CI140" s="7">
        <f t="shared" si="53"/>
        <v>1.7390428198885742E-3</v>
      </c>
      <c r="CJ140" s="7">
        <v>107.44414146322217</v>
      </c>
      <c r="CK140" s="7">
        <f t="shared" si="54"/>
        <v>0.92886498615494228</v>
      </c>
      <c r="CL140" s="7">
        <f t="shared" si="55"/>
        <v>8.2963953699752239E-3</v>
      </c>
      <c r="CM140" s="7">
        <v>115.67250683868453</v>
      </c>
      <c r="CN140" s="14">
        <v>111.96006756338038</v>
      </c>
      <c r="CO140" s="14">
        <f t="shared" si="56"/>
        <v>1.0331586015987579</v>
      </c>
      <c r="DF140" s="7"/>
      <c r="DG140" s="7"/>
      <c r="DH140" s="7"/>
      <c r="DI140" s="7"/>
      <c r="DJ140" s="7"/>
      <c r="DK140" s="7"/>
      <c r="DL140" s="7"/>
      <c r="DM140" s="7"/>
      <c r="DN140" s="7"/>
    </row>
    <row r="141" spans="1:118">
      <c r="A141" s="5">
        <v>140</v>
      </c>
      <c r="B141" s="6">
        <v>40603</v>
      </c>
      <c r="C141" s="7">
        <v>5.5506273481809032E-2</v>
      </c>
      <c r="D141" s="7">
        <v>3.9861499724938021</v>
      </c>
      <c r="E141" s="7">
        <v>0.55576691465737404</v>
      </c>
      <c r="F141" s="7">
        <v>0.44921928732728489</v>
      </c>
      <c r="G141" s="7">
        <v>0.86409585655695675</v>
      </c>
      <c r="H141" s="7">
        <v>1.6486022740952233</v>
      </c>
      <c r="I141" s="7">
        <v>1.082427511080275</v>
      </c>
      <c r="J141" s="7">
        <v>2.8000000000000025</v>
      </c>
      <c r="K141" s="7">
        <v>0.25903212152567079</v>
      </c>
      <c r="L141" s="7">
        <v>0.79083896755067773</v>
      </c>
      <c r="M141" s="7">
        <v>0.79</v>
      </c>
      <c r="N141" s="8">
        <v>1.6587000000000001</v>
      </c>
      <c r="O141" s="15">
        <v>-5.3310466001835755E-3</v>
      </c>
      <c r="P141" s="15">
        <v>0</v>
      </c>
      <c r="Q141" s="8">
        <v>1.6675900000000001</v>
      </c>
      <c r="R141" s="15">
        <v>-4.135101010101061E-3</v>
      </c>
      <c r="S141" s="15">
        <v>0</v>
      </c>
      <c r="T141" s="8">
        <v>1.6930130434782611</v>
      </c>
      <c r="U141" s="15">
        <v>-1.1627419988988974E-2</v>
      </c>
      <c r="V141" s="15">
        <v>0</v>
      </c>
      <c r="W141" s="8">
        <v>1.6831</v>
      </c>
      <c r="X141" s="15">
        <v>-2.0490792445509887E-2</v>
      </c>
      <c r="Y141" s="15">
        <v>0</v>
      </c>
      <c r="Z141" s="16">
        <v>1.0842043757709474</v>
      </c>
      <c r="AA141" s="16">
        <v>0</v>
      </c>
      <c r="AB141" s="16">
        <v>1.5312520625701209</v>
      </c>
      <c r="AC141" s="16">
        <v>2.414578587699312</v>
      </c>
      <c r="AD141" s="15"/>
      <c r="AE141" s="15"/>
      <c r="AF141" s="15"/>
      <c r="AG141" s="15"/>
      <c r="AH141" s="25">
        <v>1557</v>
      </c>
      <c r="AI141" s="16">
        <v>1.0842043757709474</v>
      </c>
      <c r="AJ141" s="31">
        <v>898.5</v>
      </c>
      <c r="AK141" s="16">
        <v>0</v>
      </c>
      <c r="AL141" s="9">
        <v>44.421108351665673</v>
      </c>
      <c r="AM141" s="18">
        <v>-8.4328808742457021E-3</v>
      </c>
      <c r="AN141" s="15">
        <v>0</v>
      </c>
      <c r="AO141" s="9">
        <v>44.798892071805398</v>
      </c>
      <c r="AP141" s="15">
        <v>-7.6843862582321445E-3</v>
      </c>
      <c r="AQ141" s="15">
        <v>0</v>
      </c>
      <c r="AR141" s="9">
        <v>45.864670928089033</v>
      </c>
      <c r="AS141" s="15">
        <v>-1.9732267826614698E-2</v>
      </c>
      <c r="AT141" s="15">
        <v>0</v>
      </c>
      <c r="AU141" s="9">
        <v>46.266104104565464</v>
      </c>
      <c r="AV141" s="15">
        <v>-2.4918036954914218E-2</v>
      </c>
      <c r="AW141" s="15">
        <v>0</v>
      </c>
      <c r="AX141" s="16">
        <v>0.52120903139729613</v>
      </c>
      <c r="AY141" s="16">
        <v>-0.55600494639852505</v>
      </c>
      <c r="AZ141" s="16">
        <v>0.50405030736759837</v>
      </c>
      <c r="BA141" s="16">
        <v>1.3781997266071322</v>
      </c>
      <c r="BD141" s="15"/>
      <c r="BH141" s="25">
        <v>1853.4</v>
      </c>
      <c r="BI141" s="16">
        <v>0.52120903139729613</v>
      </c>
      <c r="BJ141" s="25">
        <v>1069.55</v>
      </c>
      <c r="BK141" s="16">
        <v>-0.55600494639852505</v>
      </c>
      <c r="BL141" s="7">
        <v>139.61385890398944</v>
      </c>
      <c r="BM141" s="7">
        <f t="shared" si="38"/>
        <v>1.1894367376277293</v>
      </c>
      <c r="BN141" s="7">
        <f t="shared" si="39"/>
        <v>1.0467210154628301E-2</v>
      </c>
      <c r="BO141" s="7">
        <v>252.76588763153964</v>
      </c>
      <c r="BP141" s="7">
        <f t="shared" si="40"/>
        <v>2.1534325827551832</v>
      </c>
      <c r="BQ141" s="7">
        <f t="shared" si="41"/>
        <v>1.8950508828639547E-2</v>
      </c>
      <c r="BR141" s="7">
        <v>98.360735020049333</v>
      </c>
      <c r="BS141" s="7">
        <f t="shared" si="42"/>
        <v>0.83798179271993423</v>
      </c>
      <c r="BT141" s="7">
        <f t="shared" si="43"/>
        <v>7.3743573345865336E-3</v>
      </c>
      <c r="BU141" s="7">
        <v>84.833427373825202</v>
      </c>
      <c r="BV141" s="7">
        <f t="shared" si="44"/>
        <v>0.72273623757288918</v>
      </c>
      <c r="BW141" s="7">
        <f t="shared" si="45"/>
        <v>6.3601802817431618E-3</v>
      </c>
      <c r="BX141" s="7">
        <v>125.50377094799643</v>
      </c>
      <c r="BY141" s="7">
        <f t="shared" si="46"/>
        <v>1.069226200380434</v>
      </c>
      <c r="BZ141" s="7">
        <f t="shared" si="47"/>
        <v>9.4093405627761403E-3</v>
      </c>
      <c r="CA141" s="7">
        <v>117.28378278245653</v>
      </c>
      <c r="CB141" s="7">
        <f t="shared" si="48"/>
        <v>0.99919621923306134</v>
      </c>
      <c r="CC141" s="7">
        <f t="shared" si="49"/>
        <v>8.7930669043248498E-3</v>
      </c>
      <c r="CD141" s="7">
        <v>160.66963007779714</v>
      </c>
      <c r="CE141" s="7">
        <f t="shared" si="50"/>
        <v>1.3688208472699717</v>
      </c>
      <c r="CF141" s="7">
        <f t="shared" si="51"/>
        <v>1.2045815484888332E-2</v>
      </c>
      <c r="CG141" s="7">
        <v>25.952435864239941</v>
      </c>
      <c r="CH141" s="7">
        <f t="shared" si="52"/>
        <v>0.22110112054908873</v>
      </c>
      <c r="CI141" s="7">
        <f t="shared" si="53"/>
        <v>1.9457208786294044E-3</v>
      </c>
      <c r="CJ141" s="7">
        <v>107.98148842383509</v>
      </c>
      <c r="CK141" s="7">
        <f t="shared" si="54"/>
        <v>0.91994555786440446</v>
      </c>
      <c r="CL141" s="7">
        <f t="shared" si="55"/>
        <v>8.0956499663769974E-3</v>
      </c>
      <c r="CM141" s="7">
        <v>117.37812906505826</v>
      </c>
      <c r="CN141" s="14">
        <v>113.63455209713109</v>
      </c>
      <c r="CO141" s="14">
        <f t="shared" si="56"/>
        <v>1.0329440024960654</v>
      </c>
      <c r="DF141" s="7"/>
      <c r="DG141" s="7"/>
      <c r="DH141" s="7"/>
      <c r="DI141" s="7"/>
      <c r="DJ141" s="7"/>
      <c r="DK141" s="7"/>
      <c r="DL141" s="7"/>
      <c r="DM141" s="7"/>
      <c r="DN141" s="7"/>
    </row>
    <row r="142" spans="1:118">
      <c r="A142" s="5">
        <v>141</v>
      </c>
      <c r="B142" s="6">
        <v>40634</v>
      </c>
      <c r="C142" s="7">
        <v>0.7250780295196213</v>
      </c>
      <c r="D142" s="7">
        <v>-0.76052210647196139</v>
      </c>
      <c r="E142" s="7">
        <v>0.90925263346941509</v>
      </c>
      <c r="F142" s="7">
        <v>1.4559171694033202</v>
      </c>
      <c r="G142" s="7">
        <v>0.54622710355400894</v>
      </c>
      <c r="H142" s="7">
        <v>8.1232014583632051E-2</v>
      </c>
      <c r="I142" s="7">
        <v>1.4792330629558981</v>
      </c>
      <c r="J142" s="7">
        <v>0.59000000000000163</v>
      </c>
      <c r="K142" s="7">
        <v>0.2686757127322803</v>
      </c>
      <c r="L142" s="7">
        <v>0.77201741596517603</v>
      </c>
      <c r="M142" s="7">
        <v>0.77</v>
      </c>
      <c r="N142" s="8">
        <v>1.5860473684210525</v>
      </c>
      <c r="O142" s="15">
        <v>-4.3800947476305252E-2</v>
      </c>
      <c r="P142" s="15">
        <v>0</v>
      </c>
      <c r="Q142" s="8">
        <v>1.6587000000000001</v>
      </c>
      <c r="R142" s="15">
        <v>-5.3310466001835755E-3</v>
      </c>
      <c r="S142" s="15">
        <v>0</v>
      </c>
      <c r="T142" s="8">
        <v>1.6745142857142858</v>
      </c>
      <c r="U142" s="15">
        <v>-1.0926529972840604E-2</v>
      </c>
      <c r="V142" s="15">
        <v>0</v>
      </c>
      <c r="W142" s="8">
        <v>1.7129300000000001</v>
      </c>
      <c r="X142" s="15">
        <v>1.7723248767155919E-2</v>
      </c>
      <c r="Y142" s="15">
        <v>1</v>
      </c>
      <c r="Z142" s="16">
        <v>-1.0918432883750828</v>
      </c>
      <c r="AA142" s="16">
        <v>-0.22259321090706274</v>
      </c>
      <c r="AB142" s="16">
        <v>0.13001365143339161</v>
      </c>
      <c r="AC142" s="16">
        <v>-7.7846975088968762E-2</v>
      </c>
      <c r="AD142" s="15"/>
      <c r="AE142" s="15"/>
      <c r="AF142" s="15"/>
      <c r="AG142" s="15"/>
      <c r="AH142" s="25">
        <v>1540</v>
      </c>
      <c r="AI142" s="16">
        <v>-1.0918432883750828</v>
      </c>
      <c r="AJ142" s="31">
        <v>896.5</v>
      </c>
      <c r="AK142" s="16">
        <v>-0.22259321090706274</v>
      </c>
      <c r="AL142" s="9">
        <v>42.47156828343995</v>
      </c>
      <c r="AM142" s="18">
        <v>-4.3887695299989551E-2</v>
      </c>
      <c r="AN142" s="15">
        <v>0</v>
      </c>
      <c r="AO142" s="9">
        <v>44.421108351665673</v>
      </c>
      <c r="AP142" s="15">
        <v>-8.4328808742457021E-3</v>
      </c>
      <c r="AQ142" s="15">
        <v>0</v>
      </c>
      <c r="AR142" s="9">
        <v>45.145809913118526</v>
      </c>
      <c r="AS142" s="15">
        <v>-1.5673523878490445E-2</v>
      </c>
      <c r="AT142" s="15">
        <v>0</v>
      </c>
      <c r="AU142" s="9">
        <v>46.787902348270606</v>
      </c>
      <c r="AV142" s="15">
        <v>1.1278197155434357E-2</v>
      </c>
      <c r="AW142" s="15">
        <v>1</v>
      </c>
      <c r="AX142" s="16">
        <v>-1.8112657818064148</v>
      </c>
      <c r="AY142" s="16">
        <v>-0.94899724183066247</v>
      </c>
      <c r="AZ142" s="16">
        <v>-0.46265304800362506</v>
      </c>
      <c r="BA142" s="16">
        <v>-0.6695727663976081</v>
      </c>
      <c r="BD142" s="15"/>
      <c r="BH142" s="25">
        <v>1819.83</v>
      </c>
      <c r="BI142" s="16">
        <v>-1.8112657818064148</v>
      </c>
      <c r="BJ142" s="25">
        <v>1059.4000000000001</v>
      </c>
      <c r="BK142" s="16">
        <v>-0.94899724183066247</v>
      </c>
      <c r="BL142" s="7">
        <v>141.35124635058642</v>
      </c>
      <c r="BM142" s="7">
        <f t="shared" si="38"/>
        <v>1.1872636339851177</v>
      </c>
      <c r="BN142" s="7">
        <f t="shared" si="39"/>
        <v>1.0298997142563085E-2</v>
      </c>
      <c r="BO142" s="7">
        <v>250.08302507200972</v>
      </c>
      <c r="BP142" s="7">
        <f t="shared" si="40"/>
        <v>2.100543778783269</v>
      </c>
      <c r="BQ142" s="7">
        <f t="shared" si="41"/>
        <v>1.8221306335226915E-2</v>
      </c>
      <c r="BR142" s="7">
        <v>100.1643352269884</v>
      </c>
      <c r="BS142" s="7">
        <f t="shared" si="42"/>
        <v>0.84131888262479693</v>
      </c>
      <c r="BT142" s="7">
        <f t="shared" si="43"/>
        <v>7.2980764508498068E-3</v>
      </c>
      <c r="BU142" s="7">
        <v>87.524448977757331</v>
      </c>
      <c r="BV142" s="7">
        <f t="shared" si="44"/>
        <v>0.73515160310750294</v>
      </c>
      <c r="BW142" s="7">
        <f t="shared" si="45"/>
        <v>6.3771213427478322E-3</v>
      </c>
      <c r="BX142" s="7">
        <v>126.73553366445071</v>
      </c>
      <c r="BY142" s="7">
        <f t="shared" si="46"/>
        <v>1.0645006261939813</v>
      </c>
      <c r="BZ142" s="7">
        <f t="shared" si="47"/>
        <v>9.2340812887779008E-3</v>
      </c>
      <c r="CA142" s="7">
        <v>117.46028677657425</v>
      </c>
      <c r="CB142" s="7">
        <f t="shared" si="48"/>
        <v>0.98659425033581283</v>
      </c>
      <c r="CC142" s="7">
        <f t="shared" si="49"/>
        <v>8.5582772639737677E-3</v>
      </c>
      <c r="CD142" s="7">
        <v>164.52554143099275</v>
      </c>
      <c r="CE142" s="7">
        <f t="shared" si="50"/>
        <v>1.3819134761518082</v>
      </c>
      <c r="CF142" s="7">
        <f t="shared" si="51"/>
        <v>1.1987500109293581E-2</v>
      </c>
      <c r="CG142" s="7">
        <v>26.695555235838953</v>
      </c>
      <c r="CH142" s="7">
        <f t="shared" si="52"/>
        <v>0.22422626428027317</v>
      </c>
      <c r="CI142" s="7">
        <f t="shared" si="53"/>
        <v>1.9450656021180513E-3</v>
      </c>
      <c r="CJ142" s="7">
        <v>108.54028417020905</v>
      </c>
      <c r="CK142" s="7">
        <f t="shared" si="54"/>
        <v>0.91167170820751031</v>
      </c>
      <c r="CL142" s="7">
        <f t="shared" si="55"/>
        <v>7.9083567027729337E-3</v>
      </c>
      <c r="CM142" s="7">
        <v>119.05632607993977</v>
      </c>
      <c r="CN142" s="14">
        <v>115.279538148279</v>
      </c>
      <c r="CO142" s="14">
        <f t="shared" si="56"/>
        <v>1.0327619974223252</v>
      </c>
      <c r="DF142" s="7"/>
      <c r="DG142" s="7"/>
      <c r="DH142" s="7"/>
      <c r="DI142" s="7"/>
      <c r="DJ142" s="7"/>
      <c r="DK142" s="7"/>
      <c r="DL142" s="7"/>
      <c r="DM142" s="7"/>
      <c r="DN142" s="7"/>
    </row>
    <row r="143" spans="1:118">
      <c r="A143" s="5">
        <v>142</v>
      </c>
      <c r="B143" s="6">
        <v>40664</v>
      </c>
      <c r="C143" s="7">
        <v>0.5955719424178163</v>
      </c>
      <c r="D143" s="7">
        <v>-0.18248552746659152</v>
      </c>
      <c r="E143" s="7">
        <v>0.85955232725885011</v>
      </c>
      <c r="F143" s="7">
        <v>0.35602787490618404</v>
      </c>
      <c r="G143" s="7">
        <v>0.72577469939441031</v>
      </c>
      <c r="H143" s="7">
        <v>-0.27907796691650777</v>
      </c>
      <c r="I143" s="7">
        <v>-0.35181170788460836</v>
      </c>
      <c r="J143" s="7">
        <v>1.7400000000000082</v>
      </c>
      <c r="K143" s="7">
        <v>0.34961134603503918</v>
      </c>
      <c r="L143" s="7">
        <v>0.47328755698707869</v>
      </c>
      <c r="M143" s="7">
        <v>0.47</v>
      </c>
      <c r="N143" s="8">
        <v>1.6130909090909089</v>
      </c>
      <c r="O143" s="15">
        <v>1.7050903528044614E-2</v>
      </c>
      <c r="P143" s="15">
        <v>1</v>
      </c>
      <c r="Q143" s="8">
        <v>1.5860473684210525</v>
      </c>
      <c r="R143" s="15">
        <v>-4.3800947476305252E-2</v>
      </c>
      <c r="S143" s="15">
        <v>0</v>
      </c>
      <c r="T143" s="8">
        <v>1.6675900000000001</v>
      </c>
      <c r="U143" s="15">
        <v>-4.135101010101061E-3</v>
      </c>
      <c r="V143" s="15">
        <v>0</v>
      </c>
      <c r="W143" s="8">
        <v>1.6930130434782611</v>
      </c>
      <c r="X143" s="15">
        <v>-1.1627419988988974E-2</v>
      </c>
      <c r="Y143" s="15">
        <v>0</v>
      </c>
      <c r="Z143" s="16">
        <v>1.7337662337662429</v>
      </c>
      <c r="AA143" s="16">
        <v>0.32348020078081241</v>
      </c>
      <c r="AB143" s="16">
        <v>1.0842043757709474</v>
      </c>
      <c r="AC143" s="16">
        <v>0</v>
      </c>
      <c r="AD143" s="15"/>
      <c r="AE143" s="15"/>
      <c r="AF143" s="15"/>
      <c r="AG143" s="15"/>
      <c r="AH143" s="25">
        <v>1566.7</v>
      </c>
      <c r="AI143" s="16">
        <v>1.7337662337662429</v>
      </c>
      <c r="AJ143" s="31">
        <v>899.4</v>
      </c>
      <c r="AK143" s="16">
        <v>0.32348020078081241</v>
      </c>
      <c r="AL143" s="9">
        <v>43.131139877808671</v>
      </c>
      <c r="AM143" s="18">
        <v>1.5529720729100045E-2</v>
      </c>
      <c r="AN143" s="15">
        <v>1</v>
      </c>
      <c r="AO143" s="9">
        <v>42.47156828343995</v>
      </c>
      <c r="AP143" s="15">
        <v>-4.3887695299989551E-2</v>
      </c>
      <c r="AQ143" s="15">
        <v>0</v>
      </c>
      <c r="AR143" s="9">
        <v>44.798892071805398</v>
      </c>
      <c r="AS143" s="15">
        <v>-7.6843862582321445E-3</v>
      </c>
      <c r="AT143" s="15">
        <v>0</v>
      </c>
      <c r="AU143" s="9">
        <v>45.864670928089033</v>
      </c>
      <c r="AV143" s="15">
        <v>-1.9732267826614698E-2</v>
      </c>
      <c r="AW143" s="15">
        <v>0</v>
      </c>
      <c r="AX143" s="16">
        <v>1.1605479632712967</v>
      </c>
      <c r="AY143" s="16">
        <v>-0.24164621483860893</v>
      </c>
      <c r="AZ143" s="16">
        <v>0.52120903139729613</v>
      </c>
      <c r="BA143" s="16">
        <v>-0.55600494639852505</v>
      </c>
      <c r="BD143" s="15"/>
      <c r="BH143" s="25">
        <v>1840.95</v>
      </c>
      <c r="BI143" s="16">
        <v>1.1605479632712967</v>
      </c>
      <c r="BJ143" s="25">
        <v>1056.8399999999999</v>
      </c>
      <c r="BK143" s="16">
        <v>-0.24164621483860893</v>
      </c>
      <c r="BL143" s="7">
        <v>142.7886666565262</v>
      </c>
      <c r="BM143" s="7">
        <f t="shared" si="38"/>
        <v>1.1889831778517697</v>
      </c>
      <c r="BN143" s="7">
        <f t="shared" si="39"/>
        <v>1.0224175380479174E-2</v>
      </c>
      <c r="BO143" s="7">
        <v>249.44417421713604</v>
      </c>
      <c r="BP143" s="7">
        <f t="shared" si="40"/>
        <v>2.0770901073733459</v>
      </c>
      <c r="BQ143" s="7">
        <f t="shared" si="41"/>
        <v>1.7861088310108086E-2</v>
      </c>
      <c r="BR143" s="7">
        <v>101.88485242877418</v>
      </c>
      <c r="BS143" s="7">
        <f t="shared" si="42"/>
        <v>0.84838228727998144</v>
      </c>
      <c r="BT143" s="7">
        <f t="shared" si="43"/>
        <v>7.2953170880975943E-3</v>
      </c>
      <c r="BU143" s="7">
        <v>88.192088288382365</v>
      </c>
      <c r="BV143" s="7">
        <f t="shared" si="44"/>
        <v>0.73436437113555808</v>
      </c>
      <c r="BW143" s="7">
        <f t="shared" si="45"/>
        <v>6.3148665713093034E-3</v>
      </c>
      <c r="BX143" s="7">
        <v>128.3811228023242</v>
      </c>
      <c r="BY143" s="7">
        <f t="shared" si="46"/>
        <v>1.0690133813831584</v>
      </c>
      <c r="BZ143" s="7">
        <f t="shared" si="47"/>
        <v>9.1925440989738677E-3</v>
      </c>
      <c r="CA143" s="7">
        <v>116.85340302938738</v>
      </c>
      <c r="CB143" s="7">
        <f t="shared" si="48"/>
        <v>0.97302351601113202</v>
      </c>
      <c r="CC143" s="7">
        <f t="shared" si="49"/>
        <v>8.3671184440160008E-3</v>
      </c>
      <c r="CD143" s="7">
        <v>163.59490960589335</v>
      </c>
      <c r="CE143" s="7">
        <f t="shared" si="50"/>
        <v>1.3622341328494916</v>
      </c>
      <c r="CF143" s="7">
        <f t="shared" si="51"/>
        <v>1.1713976230254568E-2</v>
      </c>
      <c r="CG143" s="7">
        <v>28.900057896942567</v>
      </c>
      <c r="CH143" s="7">
        <f t="shared" si="52"/>
        <v>0.24064712895641002</v>
      </c>
      <c r="CI143" s="7">
        <f t="shared" si="53"/>
        <v>2.0693467301232619E-3</v>
      </c>
      <c r="CJ143" s="7">
        <v>109.26936466472182</v>
      </c>
      <c r="CK143" s="7">
        <f t="shared" si="54"/>
        <v>0.9098721872193265</v>
      </c>
      <c r="CL143" s="7">
        <f t="shared" si="55"/>
        <v>7.8240743765260745E-3</v>
      </c>
      <c r="CM143" s="7">
        <v>120.09309241406916</v>
      </c>
      <c r="CN143" s="14">
        <v>116.2913519775759</v>
      </c>
      <c r="CO143" s="14">
        <f t="shared" si="56"/>
        <v>1.0326915146469906</v>
      </c>
      <c r="DF143" s="7"/>
      <c r="DG143" s="7"/>
      <c r="DH143" s="7"/>
      <c r="DI143" s="7"/>
      <c r="DJ143" s="7"/>
      <c r="DK143" s="7"/>
      <c r="DL143" s="7"/>
      <c r="DM143" s="7"/>
      <c r="DN143" s="7"/>
    </row>
    <row r="144" spans="1:118">
      <c r="A144" s="5">
        <v>143</v>
      </c>
      <c r="B144" s="6">
        <v>40695</v>
      </c>
      <c r="C144" s="7">
        <v>-0.23779107725789839</v>
      </c>
      <c r="D144" s="7">
        <v>-2.6582704402515867</v>
      </c>
      <c r="E144" s="7">
        <v>0.90995813071916842</v>
      </c>
      <c r="F144" s="7">
        <v>-0.67396917668665068</v>
      </c>
      <c r="G144" s="7">
        <v>0.44239142170943158</v>
      </c>
      <c r="H144" s="7">
        <v>0.97765849469939603</v>
      </c>
      <c r="I144" s="7">
        <v>-0.33673260463877863</v>
      </c>
      <c r="J144" s="7">
        <v>4.4000000000000039</v>
      </c>
      <c r="K144" s="7">
        <v>0.88043290043289257</v>
      </c>
      <c r="L144" s="7">
        <v>0.14888804221642182</v>
      </c>
      <c r="M144" s="7">
        <v>0.15</v>
      </c>
      <c r="N144" s="8">
        <v>1.5866428571428575</v>
      </c>
      <c r="O144" s="15">
        <v>-1.6395884323070709E-2</v>
      </c>
      <c r="P144" s="15">
        <v>0</v>
      </c>
      <c r="Q144" s="8">
        <v>1.6130909090909089</v>
      </c>
      <c r="R144" s="15">
        <v>1.7050903528044614E-2</v>
      </c>
      <c r="S144" s="15">
        <v>1</v>
      </c>
      <c r="T144" s="8">
        <v>1.6587000000000001</v>
      </c>
      <c r="U144" s="15">
        <v>-5.3310466001835755E-3</v>
      </c>
      <c r="V144" s="15">
        <v>0</v>
      </c>
      <c r="W144" s="8">
        <v>1.6745142857142858</v>
      </c>
      <c r="X144" s="15">
        <v>-1.0926529972840604E-2</v>
      </c>
      <c r="Y144" s="15">
        <v>0</v>
      </c>
      <c r="Z144" s="16">
        <v>0.75317546435182958</v>
      </c>
      <c r="AA144" s="16">
        <v>-8.8948187680670809E-2</v>
      </c>
      <c r="AB144" s="16">
        <v>-1.0918432883750828</v>
      </c>
      <c r="AC144" s="16">
        <v>-0.22259321090706274</v>
      </c>
      <c r="AD144" s="15"/>
      <c r="AE144" s="15"/>
      <c r="AF144" s="15"/>
      <c r="AG144" s="15"/>
      <c r="AH144" s="25">
        <v>1578.5</v>
      </c>
      <c r="AI144" s="16">
        <v>0.75317546435182958</v>
      </c>
      <c r="AJ144" s="31">
        <v>898.6</v>
      </c>
      <c r="AK144" s="16">
        <v>-8.8948187680670809E-2</v>
      </c>
      <c r="AL144" s="9">
        <v>42.412407380211832</v>
      </c>
      <c r="AM144" s="18">
        <v>-1.6663888309769372E-2</v>
      </c>
      <c r="AN144" s="15">
        <v>0</v>
      </c>
      <c r="AO144" s="9">
        <v>43.131139877808671</v>
      </c>
      <c r="AP144" s="15">
        <v>1.5529720729100045E-2</v>
      </c>
      <c r="AQ144" s="15">
        <v>1</v>
      </c>
      <c r="AR144" s="9">
        <v>44.421108351665673</v>
      </c>
      <c r="AS144" s="15">
        <v>-8.4328808742457021E-3</v>
      </c>
      <c r="AT144" s="15">
        <v>0</v>
      </c>
      <c r="AU144" s="9">
        <v>45.145809913118526</v>
      </c>
      <c r="AV144" s="15">
        <v>-1.5673523878490445E-2</v>
      </c>
      <c r="AW144" s="15">
        <v>0</v>
      </c>
      <c r="AX144" s="16">
        <v>0.53885222303700075</v>
      </c>
      <c r="AY144" s="16">
        <v>-0.30184323076338782</v>
      </c>
      <c r="AZ144" s="16">
        <v>-1.8112657818064148</v>
      </c>
      <c r="BA144" s="16">
        <v>-0.94899724183066247</v>
      </c>
      <c r="BD144" s="15"/>
      <c r="BH144" s="25">
        <v>1850.87</v>
      </c>
      <c r="BI144" s="16">
        <v>0.53885222303700075</v>
      </c>
      <c r="BJ144" s="25">
        <v>1053.6500000000001</v>
      </c>
      <c r="BK144" s="16">
        <v>-0.30184323076338782</v>
      </c>
      <c r="BL144" s="7">
        <v>142.21133687062357</v>
      </c>
      <c r="BM144" s="7">
        <f t="shared" si="38"/>
        <v>1.1809534144176721</v>
      </c>
      <c r="BN144" s="7">
        <f t="shared" si="39"/>
        <v>1.0126874109315901E-2</v>
      </c>
      <c r="BO144" s="7">
        <v>240.15500302874068</v>
      </c>
      <c r="BP144" s="7">
        <f t="shared" si="40"/>
        <v>1.9942986055625995</v>
      </c>
      <c r="BQ144" s="7">
        <f t="shared" si="41"/>
        <v>1.7101445889696965E-2</v>
      </c>
      <c r="BR144" s="7">
        <v>103.7219200581402</v>
      </c>
      <c r="BS144" s="7">
        <f t="shared" si="42"/>
        <v>0.86132904969491408</v>
      </c>
      <c r="BT144" s="7">
        <f t="shared" si="43"/>
        <v>7.3860414360698498E-3</v>
      </c>
      <c r="BU144" s="7">
        <v>86.923731620355738</v>
      </c>
      <c r="BV144" s="7">
        <f t="shared" si="44"/>
        <v>0.72183329339188118</v>
      </c>
      <c r="BW144" s="7">
        <f t="shared" si="45"/>
        <v>6.1898418691621196E-3</v>
      </c>
      <c r="BX144" s="7">
        <v>129.39146129840537</v>
      </c>
      <c r="BY144" s="7">
        <f t="shared" si="46"/>
        <v>1.0744944206231473</v>
      </c>
      <c r="BZ144" s="7">
        <f t="shared" si="47"/>
        <v>9.2139703361444544E-3</v>
      </c>
      <c r="CA144" s="7">
        <v>118.97348874514893</v>
      </c>
      <c r="CB144" s="7">
        <f t="shared" si="48"/>
        <v>0.98798134417783867</v>
      </c>
      <c r="CC144" s="7">
        <f t="shared" si="49"/>
        <v>8.4721061582054193E-3</v>
      </c>
      <c r="CD144" s="7">
        <v>162.70729960108218</v>
      </c>
      <c r="CE144" s="7">
        <f t="shared" si="50"/>
        <v>1.3511562808061139</v>
      </c>
      <c r="CF144" s="7">
        <f t="shared" si="51"/>
        <v>1.1586392308694142E-2</v>
      </c>
      <c r="CG144" s="7">
        <v>34.571660444408046</v>
      </c>
      <c r="CH144" s="7">
        <f t="shared" si="52"/>
        <v>0.28709047634546037</v>
      </c>
      <c r="CI144" s="7">
        <f t="shared" si="53"/>
        <v>2.4618491097446169E-3</v>
      </c>
      <c r="CJ144" s="7">
        <v>111.1118410017569</v>
      </c>
      <c r="CK144" s="7">
        <f t="shared" si="54"/>
        <v>0.92269653672290197</v>
      </c>
      <c r="CL144" s="7">
        <f t="shared" si="55"/>
        <v>7.9122779564527908E-3</v>
      </c>
      <c r="CM144" s="7">
        <v>120.42078471041803</v>
      </c>
      <c r="CN144" s="14">
        <v>116.61578900554228</v>
      </c>
      <c r="CO144" s="14">
        <f t="shared" si="56"/>
        <v>1.032628477990188</v>
      </c>
      <c r="DF144" s="7"/>
      <c r="DG144" s="7"/>
      <c r="DH144" s="7"/>
      <c r="DI144" s="7"/>
      <c r="DJ144" s="7"/>
      <c r="DK144" s="7"/>
      <c r="DL144" s="7"/>
      <c r="DM144" s="7"/>
      <c r="DN144" s="7"/>
    </row>
    <row r="145" spans="1:118">
      <c r="A145" s="5">
        <v>144</v>
      </c>
      <c r="B145" s="6">
        <v>40725</v>
      </c>
      <c r="C145" s="7">
        <v>-0.42468106510734627</v>
      </c>
      <c r="D145" s="7">
        <v>-3.8963594012854097</v>
      </c>
      <c r="E145" s="7">
        <v>0.21695345807215549</v>
      </c>
      <c r="F145" s="7">
        <v>5.9244093084998006E-2</v>
      </c>
      <c r="G145" s="7">
        <v>0.43493610521105897</v>
      </c>
      <c r="H145" s="7">
        <v>0.77845252653188091</v>
      </c>
      <c r="I145" s="7">
        <v>0.38026433291658002</v>
      </c>
      <c r="J145" s="7">
        <v>2.9999999999996696E-2</v>
      </c>
      <c r="K145" s="7">
        <v>1.0100415564790799</v>
      </c>
      <c r="L145" s="7">
        <v>0.15936861368612831</v>
      </c>
      <c r="M145" s="7">
        <v>0.16</v>
      </c>
      <c r="N145" s="8">
        <v>1.5635380952380951</v>
      </c>
      <c r="O145" s="15">
        <v>-1.4562043247948186E-2</v>
      </c>
      <c r="P145" s="15">
        <v>0</v>
      </c>
      <c r="Q145" s="8">
        <v>1.5866428571428575</v>
      </c>
      <c r="R145" s="15">
        <v>-1.6395884323070709E-2</v>
      </c>
      <c r="S145" s="15">
        <v>0</v>
      </c>
      <c r="T145" s="8">
        <v>1.5860473684210525</v>
      </c>
      <c r="U145" s="15">
        <v>-4.3800947476305252E-2</v>
      </c>
      <c r="V145" s="15">
        <v>0</v>
      </c>
      <c r="W145" s="8">
        <v>1.6675900000000001</v>
      </c>
      <c r="X145" s="15">
        <v>-4.135101010101061E-3</v>
      </c>
      <c r="Y145" s="15">
        <v>0</v>
      </c>
      <c r="Z145" s="16">
        <v>2.1792841305036559</v>
      </c>
      <c r="AA145" s="16">
        <v>0.10015579790785267</v>
      </c>
      <c r="AB145" s="16">
        <v>1.7337662337662429</v>
      </c>
      <c r="AC145" s="16">
        <v>0.32348020078081241</v>
      </c>
      <c r="AD145" s="15"/>
      <c r="AE145" s="15"/>
      <c r="AF145" s="15"/>
      <c r="AG145" s="15"/>
      <c r="AH145" s="25">
        <v>1612.9</v>
      </c>
      <c r="AI145" s="16">
        <v>2.1792841305036559</v>
      </c>
      <c r="AJ145" s="31">
        <v>899.5</v>
      </c>
      <c r="AK145" s="16">
        <v>0.10015579790785267</v>
      </c>
      <c r="AL145" s="9">
        <v>41.674893758219163</v>
      </c>
      <c r="AM145" s="18">
        <v>-1.7389100679457505E-2</v>
      </c>
      <c r="AN145" s="15">
        <v>0</v>
      </c>
      <c r="AO145" s="9">
        <v>42.412407380211832</v>
      </c>
      <c r="AP145" s="15">
        <v>-1.6663888309769372E-2</v>
      </c>
      <c r="AQ145" s="15">
        <v>0</v>
      </c>
      <c r="AR145" s="9">
        <v>42.47156828343995</v>
      </c>
      <c r="AS145" s="15">
        <v>-4.3887695299989551E-2</v>
      </c>
      <c r="AT145" s="15">
        <v>0</v>
      </c>
      <c r="AU145" s="9">
        <v>44.798892071805398</v>
      </c>
      <c r="AV145" s="15">
        <v>-7.6843862582321445E-3</v>
      </c>
      <c r="AW145" s="15">
        <v>0</v>
      </c>
      <c r="AX145" s="16">
        <v>2.2184162042715228</v>
      </c>
      <c r="AY145" s="16">
        <v>0.13856593745549262</v>
      </c>
      <c r="AZ145" s="16">
        <v>1.1605479632712967</v>
      </c>
      <c r="BA145" s="16">
        <v>-0.24164621483860893</v>
      </c>
      <c r="BD145" s="15"/>
      <c r="BH145" s="25">
        <v>1891.93</v>
      </c>
      <c r="BI145" s="16">
        <v>2.2184162042715228</v>
      </c>
      <c r="BJ145" s="25">
        <v>1055.1099999999999</v>
      </c>
      <c r="BK145" s="16">
        <v>0.13856593745549262</v>
      </c>
      <c r="BL145" s="7">
        <v>141.18271118539067</v>
      </c>
      <c r="BM145" s="7">
        <f t="shared" si="38"/>
        <v>1.1690013722401973</v>
      </c>
      <c r="BN145" s="7">
        <f t="shared" si="39"/>
        <v>9.9946788833314149E-3</v>
      </c>
      <c r="BO145" s="7">
        <v>226.90134158928768</v>
      </c>
      <c r="BP145" s="7">
        <f t="shared" si="40"/>
        <v>1.8787568070761513</v>
      </c>
      <c r="BQ145" s="7">
        <f t="shared" si="41"/>
        <v>1.6062916120119741E-2</v>
      </c>
      <c r="BR145" s="7">
        <v>104.16390180855734</v>
      </c>
      <c r="BS145" s="7">
        <f t="shared" si="42"/>
        <v>0.86248339566308729</v>
      </c>
      <c r="BT145" s="7">
        <f t="shared" si="43"/>
        <v>7.3740243480968403E-3</v>
      </c>
      <c r="BU145" s="7">
        <v>87.034472889914866</v>
      </c>
      <c r="BV145" s="7">
        <f t="shared" si="44"/>
        <v>0.72065069006155291</v>
      </c>
      <c r="BW145" s="7">
        <f t="shared" si="45"/>
        <v>6.16138903277221E-3</v>
      </c>
      <c r="BX145" s="7">
        <v>130.38916758586342</v>
      </c>
      <c r="BY145" s="7">
        <f t="shared" si="46"/>
        <v>1.0796301795974013</v>
      </c>
      <c r="BZ145" s="7">
        <f t="shared" si="47"/>
        <v>9.2305768103172845E-3</v>
      </c>
      <c r="CA145" s="7">
        <v>120.67809340072056</v>
      </c>
      <c r="CB145" s="7">
        <f t="shared" si="48"/>
        <v>0.99922189905764447</v>
      </c>
      <c r="CC145" s="7">
        <f t="shared" si="49"/>
        <v>8.5431054671351765E-3</v>
      </c>
      <c r="CD145" s="7">
        <v>163.70628176143342</v>
      </c>
      <c r="CE145" s="7">
        <f t="shared" si="50"/>
        <v>1.3554978964255713</v>
      </c>
      <c r="CF145" s="7">
        <f t="shared" si="51"/>
        <v>1.1589179040776285E-2</v>
      </c>
      <c r="CG145" s="7">
        <v>34.612031942541364</v>
      </c>
      <c r="CH145" s="7">
        <f t="shared" si="52"/>
        <v>0.28658971411677547</v>
      </c>
      <c r="CI145" s="7">
        <f t="shared" si="53"/>
        <v>2.4502727130027474E-3</v>
      </c>
      <c r="CJ145" s="7">
        <v>113.24415832652268</v>
      </c>
      <c r="CK145" s="7">
        <f t="shared" si="54"/>
        <v>0.93766846783425328</v>
      </c>
      <c r="CL145" s="7">
        <f t="shared" si="55"/>
        <v>8.0168385235249405E-3</v>
      </c>
      <c r="CM145" s="7">
        <v>120.77206625928713</v>
      </c>
      <c r="CN145" s="14">
        <v>116.96237426795118</v>
      </c>
      <c r="CO145" s="14">
        <f t="shared" si="56"/>
        <v>1.03257194474018</v>
      </c>
      <c r="DF145" s="7"/>
      <c r="DG145" s="7"/>
      <c r="DH145" s="7"/>
      <c r="DI145" s="7"/>
      <c r="DJ145" s="7"/>
      <c r="DK145" s="7"/>
      <c r="DL145" s="7"/>
      <c r="DM145" s="7"/>
      <c r="DN145" s="7"/>
    </row>
    <row r="146" spans="1:118">
      <c r="A146" s="5">
        <v>145</v>
      </c>
      <c r="B146" s="6">
        <v>40756</v>
      </c>
      <c r="C146" s="7">
        <v>0.93571324686001489</v>
      </c>
      <c r="D146" s="7">
        <v>-0.32456216847971397</v>
      </c>
      <c r="E146" s="7">
        <v>0.51134755707604729</v>
      </c>
      <c r="F146" s="7">
        <v>5.5191351876326955E-2</v>
      </c>
      <c r="G146" s="7">
        <v>0.52115192543735755</v>
      </c>
      <c r="H146" s="7">
        <v>0.10243945049699388</v>
      </c>
      <c r="I146" s="7">
        <v>-0.21878630742363514</v>
      </c>
      <c r="J146" s="7">
        <v>0.17000000000000348</v>
      </c>
      <c r="K146" s="7">
        <v>-2.1103774468489434E-2</v>
      </c>
      <c r="L146" s="7">
        <v>0.36589461536764567</v>
      </c>
      <c r="M146" s="7">
        <v>0.37</v>
      </c>
      <c r="N146" s="8">
        <v>1.5966086956521739</v>
      </c>
      <c r="O146" s="15">
        <v>2.1151131855884131E-2</v>
      </c>
      <c r="P146" s="15">
        <v>1</v>
      </c>
      <c r="Q146" s="8">
        <v>1.5635380952380951</v>
      </c>
      <c r="R146" s="15">
        <v>-1.4562043247948186E-2</v>
      </c>
      <c r="S146" s="15">
        <v>0</v>
      </c>
      <c r="T146" s="8">
        <v>1.6130909090909089</v>
      </c>
      <c r="U146" s="15">
        <v>1.7050903528044614E-2</v>
      </c>
      <c r="V146" s="15">
        <v>1</v>
      </c>
      <c r="W146" s="8">
        <v>1.6587000000000001</v>
      </c>
      <c r="X146" s="15">
        <v>-5.3310466001835755E-3</v>
      </c>
      <c r="Y146" s="15">
        <v>0</v>
      </c>
      <c r="Z146" s="16">
        <v>1.0230020460040956</v>
      </c>
      <c r="AA146" s="16">
        <v>5.4585881045025042</v>
      </c>
      <c r="AB146" s="16">
        <v>0.75317546435182958</v>
      </c>
      <c r="AC146" s="16">
        <v>-8.8948187680670809E-2</v>
      </c>
      <c r="AD146" s="15"/>
      <c r="AE146" s="15"/>
      <c r="AF146" s="15"/>
      <c r="AG146" s="15"/>
      <c r="AH146" s="25">
        <v>1629.4</v>
      </c>
      <c r="AI146" s="16">
        <v>1.0230020460040956</v>
      </c>
      <c r="AJ146" s="31">
        <v>948.6</v>
      </c>
      <c r="AK146" s="16">
        <v>5.4585881045025042</v>
      </c>
      <c r="AL146" s="9">
        <v>42.509048796896323</v>
      </c>
      <c r="AM146" s="18">
        <v>2.0015768810751844E-2</v>
      </c>
      <c r="AN146" s="15">
        <v>1</v>
      </c>
      <c r="AO146" s="9">
        <v>41.674893758219163</v>
      </c>
      <c r="AP146" s="15">
        <v>-1.7389100679457505E-2</v>
      </c>
      <c r="AQ146" s="15">
        <v>0</v>
      </c>
      <c r="AR146" s="9">
        <v>43.131139877808671</v>
      </c>
      <c r="AS146" s="15">
        <v>1.5529720729100045E-2</v>
      </c>
      <c r="AT146" s="15">
        <v>1</v>
      </c>
      <c r="AU146" s="9">
        <v>44.421108351665673</v>
      </c>
      <c r="AV146" s="15">
        <v>-8.4328808742457021E-3</v>
      </c>
      <c r="AW146" s="15">
        <v>0</v>
      </c>
      <c r="AX146" s="16">
        <v>0.52961790341079507</v>
      </c>
      <c r="AY146" s="16">
        <v>4.9435603870686462</v>
      </c>
      <c r="AZ146" s="16">
        <v>0.53885222303700075</v>
      </c>
      <c r="BA146" s="16">
        <v>-0.30184323076338782</v>
      </c>
      <c r="BD146" s="15"/>
      <c r="BH146" s="25">
        <v>1901.95</v>
      </c>
      <c r="BI146" s="16">
        <v>0.52961790341079507</v>
      </c>
      <c r="BJ146" s="25">
        <v>1107.27</v>
      </c>
      <c r="BK146" s="16">
        <v>4.9435603870686462</v>
      </c>
      <c r="BL146" s="7">
        <v>143.43948976308849</v>
      </c>
      <c r="BM146" s="7">
        <f t="shared" si="38"/>
        <v>1.1797964771125662</v>
      </c>
      <c r="BN146" s="7">
        <f t="shared" si="39"/>
        <v>1.0018215294231006E-2</v>
      </c>
      <c r="BO146" s="7">
        <v>225.8403435062362</v>
      </c>
      <c r="BP146" s="7">
        <f t="shared" si="40"/>
        <v>1.8575473330156405</v>
      </c>
      <c r="BQ146" s="7">
        <f t="shared" si="41"/>
        <v>1.5773321468902611E-2</v>
      </c>
      <c r="BR146" s="7">
        <v>105.20788893288655</v>
      </c>
      <c r="BS146" s="7">
        <f t="shared" si="42"/>
        <v>0.86533978148192414</v>
      </c>
      <c r="BT146" s="7">
        <f t="shared" si="43"/>
        <v>7.3480133240994517E-3</v>
      </c>
      <c r="BU146" s="7">
        <v>87.137699743977578</v>
      </c>
      <c r="BV146" s="7">
        <f t="shared" si="44"/>
        <v>0.71671163465120058</v>
      </c>
      <c r="BW146" s="7">
        <f t="shared" si="45"/>
        <v>6.0859407525853228E-3</v>
      </c>
      <c r="BX146" s="7">
        <v>131.58984516873625</v>
      </c>
      <c r="BY146" s="7">
        <f t="shared" si="46"/>
        <v>1.0823325989954378</v>
      </c>
      <c r="BZ146" s="7">
        <f t="shared" si="47"/>
        <v>9.190602961655003E-3</v>
      </c>
      <c r="CA146" s="7">
        <v>120.9041548269675</v>
      </c>
      <c r="CB146" s="7">
        <f t="shared" si="48"/>
        <v>0.99444229876112467</v>
      </c>
      <c r="CC146" s="7">
        <f t="shared" si="49"/>
        <v>8.4442844507056428E-3</v>
      </c>
      <c r="CD146" s="7">
        <v>163.12932852512341</v>
      </c>
      <c r="CE146" s="7">
        <f t="shared" si="50"/>
        <v>1.3417463170397093</v>
      </c>
      <c r="CF146" s="7">
        <f t="shared" si="51"/>
        <v>1.1393408723547856E-2</v>
      </c>
      <c r="CG146" s="7">
        <v>34.840872396843679</v>
      </c>
      <c r="CH146" s="7">
        <f t="shared" si="52"/>
        <v>0.28656779650580066</v>
      </c>
      <c r="CI146" s="7">
        <f t="shared" si="53"/>
        <v>2.4333840094307845E-3</v>
      </c>
      <c r="CJ146" s="7">
        <v>113.19915576028224</v>
      </c>
      <c r="CK146" s="7">
        <f t="shared" si="54"/>
        <v>0.93106832294703812</v>
      </c>
      <c r="CL146" s="7">
        <f t="shared" si="55"/>
        <v>7.9061457580806693E-3</v>
      </c>
      <c r="CM146" s="7">
        <v>121.57985936196579</v>
      </c>
      <c r="CN146" s="14">
        <v>117.76513505274262</v>
      </c>
      <c r="CO146" s="14">
        <f t="shared" si="56"/>
        <v>1.0323926458158834</v>
      </c>
      <c r="DF146" s="7"/>
      <c r="DG146" s="7"/>
      <c r="DH146" s="7"/>
      <c r="DI146" s="7"/>
      <c r="DJ146" s="7"/>
      <c r="DK146" s="7"/>
      <c r="DL146" s="7"/>
      <c r="DM146" s="7"/>
      <c r="DN146" s="7"/>
    </row>
    <row r="147" spans="1:118">
      <c r="A147" s="5">
        <v>146</v>
      </c>
      <c r="B147" s="6">
        <v>40787</v>
      </c>
      <c r="C147" s="7">
        <v>0.88473038079148747</v>
      </c>
      <c r="D147" s="7">
        <v>-0.46088938173263205</v>
      </c>
      <c r="E147" s="7">
        <v>0.39948730179490965</v>
      </c>
      <c r="F147" s="7">
        <v>8.4843763980635423E-2</v>
      </c>
      <c r="G147" s="7">
        <v>0.52580120005454312</v>
      </c>
      <c r="H147" s="7">
        <v>1.3265337119604981</v>
      </c>
      <c r="I147" s="7">
        <v>0.75440539135733786</v>
      </c>
      <c r="J147" s="7">
        <v>0</v>
      </c>
      <c r="K147" s="7">
        <v>0.64786291839036281</v>
      </c>
      <c r="L147" s="7">
        <v>0.53065767394600005</v>
      </c>
      <c r="M147" s="7">
        <v>0.53</v>
      </c>
      <c r="N147" s="8">
        <v>1.7493761904761902</v>
      </c>
      <c r="O147" s="15">
        <v>9.5682489541756302E-2</v>
      </c>
      <c r="P147" s="15">
        <v>1</v>
      </c>
      <c r="Q147" s="8">
        <v>1.5966086956521739</v>
      </c>
      <c r="R147" s="15">
        <v>2.1151131855884131E-2</v>
      </c>
      <c r="S147" s="15">
        <v>1</v>
      </c>
      <c r="T147" s="8">
        <v>1.5866428571428575</v>
      </c>
      <c r="U147" s="15">
        <v>-1.6395884323070709E-2</v>
      </c>
      <c r="V147" s="15">
        <v>0</v>
      </c>
      <c r="W147" s="8">
        <v>1.5860473684210525</v>
      </c>
      <c r="X147" s="15">
        <v>-4.3800947476305252E-2</v>
      </c>
      <c r="Y147" s="15">
        <v>0</v>
      </c>
      <c r="Z147" s="16">
        <v>-1.3379157972259859</v>
      </c>
      <c r="AA147" s="16">
        <v>5.2182163187855846</v>
      </c>
      <c r="AB147" s="16">
        <v>2.1792841305036559</v>
      </c>
      <c r="AC147" s="16">
        <v>0.10015579790785267</v>
      </c>
      <c r="AD147" s="15"/>
      <c r="AE147" s="15"/>
      <c r="AF147" s="15"/>
      <c r="AG147" s="15"/>
      <c r="AH147" s="25">
        <v>1607.6</v>
      </c>
      <c r="AI147" s="16">
        <v>-1.3379157972259859</v>
      </c>
      <c r="AJ147" s="31">
        <v>998.1</v>
      </c>
      <c r="AK147" s="16">
        <v>5.2182163187855846</v>
      </c>
      <c r="AL147" s="9">
        <v>46.184754411226926</v>
      </c>
      <c r="AM147" s="18">
        <v>8.6468780609341114E-2</v>
      </c>
      <c r="AN147" s="15">
        <v>1</v>
      </c>
      <c r="AO147" s="9">
        <v>42.509048796896323</v>
      </c>
      <c r="AP147" s="15">
        <v>2.0015768810751844E-2</v>
      </c>
      <c r="AQ147" s="15">
        <v>1</v>
      </c>
      <c r="AR147" s="9">
        <v>42.412407380211832</v>
      </c>
      <c r="AS147" s="15">
        <v>-1.6663888309769372E-2</v>
      </c>
      <c r="AT147" s="15">
        <v>0</v>
      </c>
      <c r="AU147" s="9">
        <v>42.47156828343995</v>
      </c>
      <c r="AV147" s="15">
        <v>-4.3887695299989551E-2</v>
      </c>
      <c r="AW147" s="15">
        <v>0</v>
      </c>
      <c r="AX147" s="16">
        <v>-1.8118247062225645</v>
      </c>
      <c r="AY147" s="16">
        <v>4.7133942037624221</v>
      </c>
      <c r="AZ147" s="16">
        <v>2.2184162042715228</v>
      </c>
      <c r="BA147" s="16">
        <v>0.13856593745549262</v>
      </c>
      <c r="BD147" s="15"/>
      <c r="BH147" s="25">
        <v>1867.49</v>
      </c>
      <c r="BI147" s="16">
        <v>-1.8118247062225645</v>
      </c>
      <c r="BJ147" s="25">
        <v>1159.46</v>
      </c>
      <c r="BK147" s="16">
        <v>4.7133942037624221</v>
      </c>
      <c r="BL147" s="7">
        <v>145.59327288786631</v>
      </c>
      <c r="BM147" s="7">
        <f t="shared" si="38"/>
        <v>1.1860409323496002</v>
      </c>
      <c r="BN147" s="7">
        <f t="shared" si="39"/>
        <v>9.9734948776728782E-3</v>
      </c>
      <c r="BO147" s="7">
        <v>224.33857996161484</v>
      </c>
      <c r="BP147" s="7">
        <f t="shared" si="40"/>
        <v>1.8275208274532413</v>
      </c>
      <c r="BQ147" s="7">
        <f t="shared" si="41"/>
        <v>1.5367740787273973E-2</v>
      </c>
      <c r="BR147" s="7">
        <v>106.02766839145485</v>
      </c>
      <c r="BS147" s="7">
        <f t="shared" si="42"/>
        <v>0.86372915574683506</v>
      </c>
      <c r="BT147" s="7">
        <f t="shared" si="43"/>
        <v>7.2631543107641913E-3</v>
      </c>
      <c r="BU147" s="7">
        <v>87.296474412267159</v>
      </c>
      <c r="BV147" s="7">
        <f t="shared" si="44"/>
        <v>0.71113994382488466</v>
      </c>
      <c r="BW147" s="7">
        <f t="shared" si="45"/>
        <v>5.9800217628201121E-3</v>
      </c>
      <c r="BX147" s="7">
        <v>132.80754735383792</v>
      </c>
      <c r="BY147" s="7">
        <f t="shared" si="46"/>
        <v>1.0818850635216186</v>
      </c>
      <c r="BZ147" s="7">
        <f t="shared" si="47"/>
        <v>9.0976414430215657E-3</v>
      </c>
      <c r="CA147" s="7">
        <v>123.83452291186865</v>
      </c>
      <c r="CB147" s="7">
        <f t="shared" si="48"/>
        <v>1.008788456349764</v>
      </c>
      <c r="CC147" s="7">
        <f t="shared" si="49"/>
        <v>8.4829673476178591E-3</v>
      </c>
      <c r="CD147" s="7">
        <v>165.11439036575931</v>
      </c>
      <c r="CE147" s="7">
        <f t="shared" si="50"/>
        <v>1.3450650679758269</v>
      </c>
      <c r="CF147" s="7">
        <f t="shared" si="51"/>
        <v>1.1310739115064028E-2</v>
      </c>
      <c r="CG147" s="7">
        <v>34.840872396843679</v>
      </c>
      <c r="CH147" s="7">
        <f t="shared" si="52"/>
        <v>0.28382287149525121</v>
      </c>
      <c r="CI147" s="7">
        <f t="shared" si="53"/>
        <v>2.3866848755519257E-3</v>
      </c>
      <c r="CJ147" s="7">
        <v>114.58039403277441</v>
      </c>
      <c r="CK147" s="7">
        <f t="shared" si="54"/>
        <v>0.93340189881082014</v>
      </c>
      <c r="CL147" s="7">
        <f t="shared" si="55"/>
        <v>7.8490369115320115E-3</v>
      </c>
      <c r="CM147" s="7">
        <v>122.75568988958882</v>
      </c>
      <c r="CN147" s="14">
        <v>118.91929026852219</v>
      </c>
      <c r="CO147" s="14">
        <f t="shared" si="56"/>
        <v>1.0322605324367811</v>
      </c>
      <c r="DF147" s="7"/>
      <c r="DG147" s="7"/>
      <c r="DH147" s="7"/>
      <c r="DI147" s="7"/>
      <c r="DJ147" s="7"/>
      <c r="DK147" s="7"/>
      <c r="DL147" s="7"/>
      <c r="DM147" s="7"/>
      <c r="DN147" s="7"/>
    </row>
    <row r="148" spans="1:118">
      <c r="A148" s="5">
        <v>147</v>
      </c>
      <c r="B148" s="6">
        <v>40817</v>
      </c>
      <c r="C148" s="7">
        <v>0.50654766006765772</v>
      </c>
      <c r="D148" s="7">
        <v>-0.45401471865428311</v>
      </c>
      <c r="E148" s="7">
        <v>0.50162011001029239</v>
      </c>
      <c r="F148" s="7">
        <v>0.20405369509537419</v>
      </c>
      <c r="G148" s="7">
        <v>0.42965936387153736</v>
      </c>
      <c r="H148" s="7">
        <v>1.0529381793844994</v>
      </c>
      <c r="I148" s="7">
        <v>0.18657283879965902</v>
      </c>
      <c r="J148" s="7">
        <v>-9.9999999999988987E-3</v>
      </c>
      <c r="K148" s="7">
        <v>0.57571629807016134</v>
      </c>
      <c r="L148" s="7">
        <v>0.42920298362394416</v>
      </c>
      <c r="M148" s="7">
        <v>0.43</v>
      </c>
      <c r="N148" s="8">
        <v>1.7722199999999999</v>
      </c>
      <c r="O148" s="15">
        <v>1.3058260223372198E-2</v>
      </c>
      <c r="P148" s="15">
        <v>1</v>
      </c>
      <c r="Q148" s="8">
        <v>1.7493761904761902</v>
      </c>
      <c r="R148" s="15">
        <v>9.5682489541756302E-2</v>
      </c>
      <c r="S148" s="15">
        <v>1</v>
      </c>
      <c r="T148" s="8">
        <v>1.5635380952380951</v>
      </c>
      <c r="U148" s="15">
        <v>-1.4562043247948186E-2</v>
      </c>
      <c r="V148" s="15">
        <v>0</v>
      </c>
      <c r="W148" s="8">
        <v>1.6130909090909089</v>
      </c>
      <c r="X148" s="15">
        <v>1.7050903528044614E-2</v>
      </c>
      <c r="Y148" s="15">
        <v>1</v>
      </c>
      <c r="Z148" s="16">
        <v>0.31724309529734818</v>
      </c>
      <c r="AA148" s="16">
        <v>9.0171325518473289E-2</v>
      </c>
      <c r="AB148" s="16">
        <v>1.0230020460040956</v>
      </c>
      <c r="AC148" s="16">
        <v>5.4585881045025042</v>
      </c>
      <c r="AD148" s="15"/>
      <c r="AE148" s="15"/>
      <c r="AF148" s="15"/>
      <c r="AG148" s="15"/>
      <c r="AH148" s="25">
        <v>1612.7</v>
      </c>
      <c r="AI148" s="16">
        <v>0.31724309529734818</v>
      </c>
      <c r="AJ148" s="31">
        <v>999</v>
      </c>
      <c r="AK148" s="16">
        <v>9.0171325518473289E-2</v>
      </c>
      <c r="AL148" s="9">
        <v>46.60790462456221</v>
      </c>
      <c r="AM148" s="18">
        <v>9.1621189444373186E-3</v>
      </c>
      <c r="AN148" s="15">
        <v>1</v>
      </c>
      <c r="AO148" s="9">
        <v>46.184754411226926</v>
      </c>
      <c r="AP148" s="15">
        <v>8.6468780609341114E-2</v>
      </c>
      <c r="AQ148" s="15">
        <v>1</v>
      </c>
      <c r="AR148" s="9">
        <v>41.674893758219163</v>
      </c>
      <c r="AS148" s="15">
        <v>-1.7389100679457505E-2</v>
      </c>
      <c r="AT148" s="15">
        <v>0</v>
      </c>
      <c r="AU148" s="9">
        <v>43.131139877808671</v>
      </c>
      <c r="AV148" s="15">
        <v>1.5529720729100045E-2</v>
      </c>
      <c r="AW148" s="15">
        <v>1</v>
      </c>
      <c r="AX148" s="16">
        <v>-1.7135299251935798E-2</v>
      </c>
      <c r="AY148" s="16">
        <v>-0.24407914028944377</v>
      </c>
      <c r="AZ148" s="16">
        <v>0.52961790341079507</v>
      </c>
      <c r="BA148" s="16">
        <v>4.9435603870686462</v>
      </c>
      <c r="BD148" s="15"/>
      <c r="BH148" s="25">
        <v>1867.17</v>
      </c>
      <c r="BI148" s="16">
        <v>-1.7135299251935798E-2</v>
      </c>
      <c r="BJ148" s="25">
        <v>1156.6300000000001</v>
      </c>
      <c r="BK148" s="16">
        <v>-0.24407914028944377</v>
      </c>
      <c r="BL148" s="7">
        <v>146.83731986496338</v>
      </c>
      <c r="BM148" s="7">
        <f t="shared" si="38"/>
        <v>1.1869309366266427</v>
      </c>
      <c r="BN148" s="7">
        <f t="shared" si="39"/>
        <v>9.9025910822202121E-3</v>
      </c>
      <c r="BO148" s="7">
        <v>222.86603507031481</v>
      </c>
      <c r="BP148" s="7">
        <f t="shared" si="40"/>
        <v>1.8014942794620787</v>
      </c>
      <c r="BQ148" s="7">
        <f t="shared" si="41"/>
        <v>1.50299066575627E-2</v>
      </c>
      <c r="BR148" s="7">
        <v>107.06114460829173</v>
      </c>
      <c r="BS148" s="7">
        <f t="shared" si="42"/>
        <v>0.86540795462013276</v>
      </c>
      <c r="BT148" s="7">
        <f t="shared" si="43"/>
        <v>7.2201177250125412E-3</v>
      </c>
      <c r="BU148" s="7">
        <v>87.678659789088755</v>
      </c>
      <c r="BV148" s="7">
        <f t="shared" si="44"/>
        <v>0.70873340565829479</v>
      </c>
      <c r="BW148" s="7">
        <f t="shared" si="45"/>
        <v>5.912978494342711E-3</v>
      </c>
      <c r="BX148" s="7">
        <v>133.80782678084336</v>
      </c>
      <c r="BY148" s="7">
        <f t="shared" si="46"/>
        <v>1.0816095616224737</v>
      </c>
      <c r="BZ148" s="7">
        <f t="shared" si="47"/>
        <v>9.023892518807905E-3</v>
      </c>
      <c r="CA148" s="7">
        <v>126.19136206225087</v>
      </c>
      <c r="CB148" s="7">
        <f t="shared" si="48"/>
        <v>1.0200433493643335</v>
      </c>
      <c r="CC148" s="7">
        <f t="shared" si="49"/>
        <v>8.510244246898965E-3</v>
      </c>
      <c r="CD148" s="7">
        <v>165.60902180993108</v>
      </c>
      <c r="CE148" s="7">
        <f t="shared" si="50"/>
        <v>1.3386683409330331</v>
      </c>
      <c r="CF148" s="7">
        <f t="shared" si="51"/>
        <v>1.11685396057242E-2</v>
      </c>
      <c r="CG148" s="7">
        <v>34.82738830960399</v>
      </c>
      <c r="CH148" s="7">
        <f t="shared" si="52"/>
        <v>0.2815204245391677</v>
      </c>
      <c r="CI148" s="7">
        <f t="shared" si="53"/>
        <v>2.3487311346248332E-3</v>
      </c>
      <c r="CJ148" s="7">
        <v>115.81576833368428</v>
      </c>
      <c r="CK148" s="7">
        <f t="shared" si="54"/>
        <v>0.9361742540033553</v>
      </c>
      <c r="CL148" s="7">
        <f t="shared" si="55"/>
        <v>7.8105225274904952E-3</v>
      </c>
      <c r="CM148" s="7">
        <v>123.71176395678702</v>
      </c>
      <c r="CN148" s="14">
        <v>119.86064321667685</v>
      </c>
      <c r="CO148" s="14">
        <f t="shared" si="56"/>
        <v>1.0321299855962591</v>
      </c>
      <c r="DF148" s="7"/>
      <c r="DG148" s="7"/>
      <c r="DH148" s="7"/>
      <c r="DI148" s="7"/>
      <c r="DJ148" s="7"/>
      <c r="DK148" s="7"/>
      <c r="DL148" s="7"/>
      <c r="DM148" s="7"/>
      <c r="DN148" s="7"/>
    </row>
    <row r="149" spans="1:118">
      <c r="A149" s="5">
        <v>148</v>
      </c>
      <c r="B149" s="6">
        <v>40848</v>
      </c>
      <c r="C149" s="7">
        <v>1.0078025786665501</v>
      </c>
      <c r="D149" s="7">
        <v>2.6499169818282153</v>
      </c>
      <c r="E149" s="7">
        <v>0.4497334062110836</v>
      </c>
      <c r="F149" s="7">
        <v>8.7896767606987503E-2</v>
      </c>
      <c r="G149" s="7">
        <v>0.51296670723224302</v>
      </c>
      <c r="H149" s="7">
        <v>0.3826394163716218</v>
      </c>
      <c r="I149" s="7">
        <v>0.43549075850199959</v>
      </c>
      <c r="J149" s="7">
        <v>0</v>
      </c>
      <c r="K149" s="7">
        <v>0.7999127743387735</v>
      </c>
      <c r="L149" s="7">
        <v>0.51630837046698907</v>
      </c>
      <c r="M149" s="7">
        <v>0.52</v>
      </c>
      <c r="N149" s="8">
        <v>1.7901324999999999</v>
      </c>
      <c r="O149" s="15">
        <v>1.0107379444989961E-2</v>
      </c>
      <c r="P149" s="15">
        <v>1</v>
      </c>
      <c r="Q149" s="8">
        <v>1.7722199999999999</v>
      </c>
      <c r="R149" s="15">
        <v>1.3058260223372198E-2</v>
      </c>
      <c r="S149" s="15">
        <v>1</v>
      </c>
      <c r="T149" s="8">
        <v>1.5966086956521739</v>
      </c>
      <c r="U149" s="15">
        <v>2.1151131855884131E-2</v>
      </c>
      <c r="V149" s="15">
        <v>1</v>
      </c>
      <c r="W149" s="8">
        <v>1.5866428571428575</v>
      </c>
      <c r="X149" s="15">
        <v>-1.6395884323070709E-2</v>
      </c>
      <c r="Y149" s="15">
        <v>0</v>
      </c>
      <c r="Z149" s="16">
        <v>0.66348359893346753</v>
      </c>
      <c r="AA149" s="16">
        <v>1.0010010010019776E-2</v>
      </c>
      <c r="AB149" s="16">
        <v>-1.3379157972259859</v>
      </c>
      <c r="AC149" s="16">
        <v>5.2182163187855846</v>
      </c>
      <c r="AD149" s="15"/>
      <c r="AE149" s="15"/>
      <c r="AF149" s="15"/>
      <c r="AG149" s="15"/>
      <c r="AH149" s="25">
        <v>1623.4</v>
      </c>
      <c r="AI149" s="16">
        <v>0.66348359893346753</v>
      </c>
      <c r="AJ149" s="31">
        <v>999.1</v>
      </c>
      <c r="AK149" s="16">
        <v>1.0010010010019776E-2</v>
      </c>
      <c r="AL149" s="9">
        <v>46.780215224001921</v>
      </c>
      <c r="AM149" s="18">
        <v>3.6970252326877641E-3</v>
      </c>
      <c r="AN149" s="15">
        <v>1</v>
      </c>
      <c r="AO149" s="9">
        <v>46.60790462456221</v>
      </c>
      <c r="AP149" s="15">
        <v>9.1621189444373186E-3</v>
      </c>
      <c r="AQ149" s="15">
        <v>1</v>
      </c>
      <c r="AR149" s="9">
        <v>42.509048796896323</v>
      </c>
      <c r="AS149" s="15">
        <v>2.0015768810751844E-2</v>
      </c>
      <c r="AT149" s="15">
        <v>1</v>
      </c>
      <c r="AU149" s="9">
        <v>42.412407380211832</v>
      </c>
      <c r="AV149" s="15">
        <v>-1.6663888309769372E-2</v>
      </c>
      <c r="AW149" s="15">
        <v>0</v>
      </c>
      <c r="AX149" s="16">
        <v>0.13175018878839317</v>
      </c>
      <c r="AY149" s="16">
        <v>-0.51788385222586442</v>
      </c>
      <c r="AZ149" s="16">
        <v>-1.8118247062225645</v>
      </c>
      <c r="BA149" s="16">
        <v>4.7133942037624221</v>
      </c>
      <c r="BD149" s="15"/>
      <c r="BH149" s="25">
        <v>1869.63</v>
      </c>
      <c r="BI149" s="16">
        <v>0.13175018878839317</v>
      </c>
      <c r="BJ149" s="25">
        <v>1150.6400000000001</v>
      </c>
      <c r="BK149" s="16">
        <v>-0.51788385222586442</v>
      </c>
      <c r="BL149" s="7">
        <v>149.32495273967388</v>
      </c>
      <c r="BM149" s="7">
        <f t="shared" si="38"/>
        <v>1.1958738827518371</v>
      </c>
      <c r="BN149" s="7">
        <f t="shared" si="39"/>
        <v>9.8829351724257549E-3</v>
      </c>
      <c r="BO149" s="7">
        <v>231.4217169621985</v>
      </c>
      <c r="BP149" s="7">
        <f t="shared" si="40"/>
        <v>1.8533485672629413</v>
      </c>
      <c r="BQ149" s="7">
        <f t="shared" si="41"/>
        <v>1.5316434288220653E-2</v>
      </c>
      <c r="BR149" s="7">
        <v>107.99236774687824</v>
      </c>
      <c r="BS149" s="7">
        <f t="shared" si="42"/>
        <v>0.86486049220567529</v>
      </c>
      <c r="BT149" s="7">
        <f t="shared" si="43"/>
        <v>7.1473759072256888E-3</v>
      </c>
      <c r="BU149" s="7">
        <v>87.843623264531473</v>
      </c>
      <c r="BV149" s="7">
        <f t="shared" si="44"/>
        <v>0.70349859752833088</v>
      </c>
      <c r="BW149" s="7">
        <f t="shared" si="45"/>
        <v>5.8138497157126335E-3</v>
      </c>
      <c r="BX149" s="7">
        <v>135.0071830911323</v>
      </c>
      <c r="BY149" s="7">
        <f t="shared" si="46"/>
        <v>1.0812095452261594</v>
      </c>
      <c r="BZ149" s="7">
        <f t="shared" si="47"/>
        <v>8.9353267074363252E-3</v>
      </c>
      <c r="CA149" s="7">
        <v>127.05685936992887</v>
      </c>
      <c r="CB149" s="7">
        <f t="shared" si="48"/>
        <v>1.0175391115633767</v>
      </c>
      <c r="CC149" s="7">
        <f t="shared" si="49"/>
        <v>8.4091418167340209E-3</v>
      </c>
      <c r="CD149" s="7">
        <v>166.7657245536609</v>
      </c>
      <c r="CE149" s="7">
        <f t="shared" si="50"/>
        <v>1.3355488876637256</v>
      </c>
      <c r="CF149" s="7">
        <f t="shared" si="51"/>
        <v>1.103723667416605E-2</v>
      </c>
      <c r="CG149" s="7">
        <v>34.82738830960399</v>
      </c>
      <c r="CH149" s="7">
        <f t="shared" si="52"/>
        <v>0.27891630514373084</v>
      </c>
      <c r="CI149" s="7">
        <f t="shared" si="53"/>
        <v>2.3050187833561311E-3</v>
      </c>
      <c r="CJ149" s="7">
        <v>117.54210623362277</v>
      </c>
      <c r="CK149" s="7">
        <f t="shared" si="54"/>
        <v>0.94133989255959616</v>
      </c>
      <c r="CL149" s="7">
        <f t="shared" si="55"/>
        <v>7.7794165986609116E-3</v>
      </c>
      <c r="CM149" s="7">
        <v>124.86680651981526</v>
      </c>
      <c r="CN149" s="14">
        <v>121.00391856140358</v>
      </c>
      <c r="CO149" s="14">
        <f t="shared" si="56"/>
        <v>1.0319236600296664</v>
      </c>
      <c r="DF149" s="7"/>
      <c r="DG149" s="7"/>
      <c r="DH149" s="7"/>
      <c r="DI149" s="7"/>
      <c r="DJ149" s="7"/>
      <c r="DK149" s="7"/>
      <c r="DL149" s="7"/>
      <c r="DM149" s="7"/>
      <c r="DN149" s="7"/>
    </row>
    <row r="150" spans="1:118">
      <c r="A150" s="5">
        <v>149</v>
      </c>
      <c r="B150" s="6">
        <v>40878</v>
      </c>
      <c r="C150" s="7">
        <v>1.2202447968980179</v>
      </c>
      <c r="D150" s="7">
        <v>0.7389548800867729</v>
      </c>
      <c r="E150" s="7">
        <v>0.48961774018347892</v>
      </c>
      <c r="F150" s="7">
        <v>-0.11515502414952694</v>
      </c>
      <c r="G150" s="7">
        <v>0.64481913537322022</v>
      </c>
      <c r="H150" s="7">
        <v>0.40224130707999795</v>
      </c>
      <c r="I150" s="7">
        <v>8.017600200942443E-2</v>
      </c>
      <c r="J150" s="7">
        <v>0.20000000000002238</v>
      </c>
      <c r="K150" s="7">
        <v>0.86740228165329558</v>
      </c>
      <c r="L150" s="7">
        <v>0.49779331000003868</v>
      </c>
      <c r="M150" s="7">
        <v>0.5</v>
      </c>
      <c r="N150" s="8">
        <v>1.8365386363636365</v>
      </c>
      <c r="O150" s="15">
        <v>2.5923296942341745E-2</v>
      </c>
      <c r="P150" s="15">
        <v>1</v>
      </c>
      <c r="Q150" s="8">
        <v>1.7901324999999999</v>
      </c>
      <c r="R150" s="15">
        <v>1.0107379444989961E-2</v>
      </c>
      <c r="S150" s="15">
        <v>1</v>
      </c>
      <c r="T150" s="8">
        <v>1.7493761904761902</v>
      </c>
      <c r="U150" s="15">
        <v>9.5682489541756302E-2</v>
      </c>
      <c r="V150" s="15">
        <v>1</v>
      </c>
      <c r="W150" s="8">
        <v>1.5635380952380951</v>
      </c>
      <c r="X150" s="15">
        <v>-1.4562043247948186E-2</v>
      </c>
      <c r="Y150" s="15">
        <v>0</v>
      </c>
      <c r="Z150" s="16">
        <v>1.6385364050757634</v>
      </c>
      <c r="AA150" s="16">
        <v>1.000900810730343E-2</v>
      </c>
      <c r="AB150" s="16">
        <v>0.31724309529734818</v>
      </c>
      <c r="AC150" s="16">
        <v>9.0171325518473289E-2</v>
      </c>
      <c r="AD150" s="15"/>
      <c r="AE150" s="15"/>
      <c r="AF150" s="15"/>
      <c r="AG150" s="15"/>
      <c r="AH150" s="25">
        <v>1650</v>
      </c>
      <c r="AI150" s="16">
        <v>1.6385364050757634</v>
      </c>
      <c r="AJ150" s="31">
        <v>999.2</v>
      </c>
      <c r="AK150" s="16">
        <v>1.000900810730343E-2</v>
      </c>
      <c r="AL150" s="9">
        <v>47.686336859196068</v>
      </c>
      <c r="AM150" s="18">
        <v>1.9369761999924181E-2</v>
      </c>
      <c r="AN150" s="15">
        <v>1</v>
      </c>
      <c r="AO150" s="9">
        <v>46.780215224001921</v>
      </c>
      <c r="AP150" s="15">
        <v>3.6970252326877641E-3</v>
      </c>
      <c r="AQ150" s="15">
        <v>1</v>
      </c>
      <c r="AR150" s="9">
        <v>46.184754411226926</v>
      </c>
      <c r="AS150" s="15">
        <v>8.6468780609341114E-2</v>
      </c>
      <c r="AT150" s="15">
        <v>1</v>
      </c>
      <c r="AU150" s="9">
        <v>41.674893758219163</v>
      </c>
      <c r="AV150" s="15">
        <v>-1.7389100679457505E-2</v>
      </c>
      <c r="AW150" s="15">
        <v>0</v>
      </c>
      <c r="AX150" s="16">
        <v>1.1226820279948369</v>
      </c>
      <c r="AY150" s="16">
        <v>-0.49798373079329439</v>
      </c>
      <c r="AZ150" s="16">
        <v>-1.7135299251935798E-2</v>
      </c>
      <c r="BA150" s="16">
        <v>-0.24407914028944377</v>
      </c>
      <c r="BD150" s="15"/>
      <c r="BH150" s="25">
        <v>1890.62</v>
      </c>
      <c r="BI150" s="16">
        <v>1.1226820279948369</v>
      </c>
      <c r="BJ150" s="25">
        <v>1144.9100000000001</v>
      </c>
      <c r="BK150" s="16">
        <v>-0.49798373079329439</v>
      </c>
      <c r="BL150" s="7">
        <v>152.36732750284818</v>
      </c>
      <c r="BM150" s="7">
        <f t="shared" si="38"/>
        <v>1.2093971687261131</v>
      </c>
      <c r="BN150" s="7">
        <f t="shared" si="39"/>
        <v>9.9042476906872571E-3</v>
      </c>
      <c r="BO150" s="7">
        <v>233.87077391335805</v>
      </c>
      <c r="BP150" s="7">
        <f t="shared" si="40"/>
        <v>1.8563208822660029</v>
      </c>
      <c r="BQ150" s="7">
        <f t="shared" si="41"/>
        <v>1.5202170376108486E-2</v>
      </c>
      <c r="BR150" s="7">
        <v>109.01073527759459</v>
      </c>
      <c r="BS150" s="7">
        <f t="shared" si="42"/>
        <v>0.86525948027151889</v>
      </c>
      <c r="BT150" s="7">
        <f t="shared" si="43"/>
        <v>7.085963512177859E-3</v>
      </c>
      <c r="BU150" s="7">
        <v>87.62731189479787</v>
      </c>
      <c r="BV150" s="7">
        <f t="shared" si="44"/>
        <v>0.69553115254756703</v>
      </c>
      <c r="BW150" s="7">
        <f t="shared" si="45"/>
        <v>5.6959888691291817E-3</v>
      </c>
      <c r="BX150" s="7">
        <v>136.52255437720549</v>
      </c>
      <c r="BY150" s="7">
        <f t="shared" si="46"/>
        <v>1.0836312051739752</v>
      </c>
      <c r="BZ150" s="7">
        <f t="shared" si="47"/>
        <v>8.8742988150913617E-3</v>
      </c>
      <c r="CA150" s="7">
        <v>127.9701758488733</v>
      </c>
      <c r="CB150" s="7">
        <f t="shared" si="48"/>
        <v>1.0157477386358775</v>
      </c>
      <c r="CC150" s="7">
        <f t="shared" si="49"/>
        <v>8.3183733638981985E-3</v>
      </c>
      <c r="CD150" s="7">
        <v>166.97960664633951</v>
      </c>
      <c r="CE150" s="7">
        <f t="shared" si="50"/>
        <v>1.3253803608868058</v>
      </c>
      <c r="CF150" s="7">
        <f t="shared" si="51"/>
        <v>1.0854081453177422E-2</v>
      </c>
      <c r="CG150" s="7">
        <v>35.097043086223238</v>
      </c>
      <c r="CH150" s="7">
        <f t="shared" si="52"/>
        <v>0.2785785196524061</v>
      </c>
      <c r="CI150" s="7">
        <f t="shared" si="53"/>
        <v>2.2813933514071768E-3</v>
      </c>
      <c r="CJ150" s="7">
        <v>119.42907142664984</v>
      </c>
      <c r="CK150" s="7">
        <f t="shared" si="54"/>
        <v>0.94795375894664236</v>
      </c>
      <c r="CL150" s="7">
        <f t="shared" si="55"/>
        <v>7.7631807570833012E-3</v>
      </c>
      <c r="CM150" s="7">
        <v>125.98617843908161</v>
      </c>
      <c r="CN150" s="14">
        <v>122.10893815421056</v>
      </c>
      <c r="CO150" s="14">
        <f t="shared" si="56"/>
        <v>1.031752305306058</v>
      </c>
      <c r="DF150" s="7"/>
      <c r="DG150" s="7"/>
      <c r="DH150" s="7"/>
      <c r="DI150" s="7"/>
      <c r="DJ150" s="7"/>
      <c r="DK150" s="7"/>
      <c r="DL150" s="7"/>
      <c r="DM150" s="7"/>
      <c r="DN150" s="7"/>
    </row>
    <row r="151" spans="1:118">
      <c r="A151" s="5">
        <v>150</v>
      </c>
      <c r="B151" s="6">
        <v>40909</v>
      </c>
      <c r="C151" s="7">
        <v>0.37072468486909482</v>
      </c>
      <c r="D151" s="7">
        <v>2.4475216846999936</v>
      </c>
      <c r="E151" s="7">
        <v>0.15711419022830242</v>
      </c>
      <c r="F151" s="7">
        <v>6.5204959889664238E-2</v>
      </c>
      <c r="G151" s="7">
        <v>0.99091225769030178</v>
      </c>
      <c r="H151" s="7">
        <v>1.3048039885100726</v>
      </c>
      <c r="I151" s="7">
        <v>-0.3086879964695366</v>
      </c>
      <c r="J151" s="7">
        <v>0.10239571225623134</v>
      </c>
      <c r="K151" s="7">
        <v>1.5363268038681044</v>
      </c>
      <c r="L151" s="7">
        <v>0.5610560384482266</v>
      </c>
      <c r="M151" s="7">
        <v>0.56000000000000005</v>
      </c>
      <c r="N151" s="8">
        <v>1.7893477272727276</v>
      </c>
      <c r="O151" s="15">
        <v>-2.5695571090378677E-2</v>
      </c>
      <c r="P151" s="15">
        <v>0</v>
      </c>
      <c r="Q151" s="8">
        <v>1.8365386363636365</v>
      </c>
      <c r="R151" s="15">
        <v>2.5923296942341745E-2</v>
      </c>
      <c r="S151" s="15">
        <v>1</v>
      </c>
      <c r="T151" s="8">
        <v>1.7722199999999999</v>
      </c>
      <c r="U151" s="15">
        <v>1.3058260223372198E-2</v>
      </c>
      <c r="V151" s="15">
        <v>1</v>
      </c>
      <c r="W151" s="8">
        <v>1.5966086956521739</v>
      </c>
      <c r="X151" s="15">
        <v>2.1151131855884131E-2</v>
      </c>
      <c r="Y151" s="15">
        <v>1</v>
      </c>
      <c r="Z151" s="16">
        <v>1.3454545454545386</v>
      </c>
      <c r="AA151" s="16">
        <v>1.0008006405115566E-2</v>
      </c>
      <c r="AB151" s="16">
        <v>0.66348359893346753</v>
      </c>
      <c r="AC151" s="16">
        <v>1.0010010010019776E-2</v>
      </c>
      <c r="AD151" s="15"/>
      <c r="AE151" s="15"/>
      <c r="AF151" s="15"/>
      <c r="AG151" s="15"/>
      <c r="AH151" s="25">
        <v>1672.2</v>
      </c>
      <c r="AI151" s="16">
        <v>1.3454545454545386</v>
      </c>
      <c r="AJ151" s="31">
        <v>999.3</v>
      </c>
      <c r="AK151" s="16">
        <v>1.0008006405115566E-2</v>
      </c>
      <c r="AL151" s="9">
        <v>46.062459482621342</v>
      </c>
      <c r="AM151" s="18">
        <v>-3.4053305066597241E-2</v>
      </c>
      <c r="AN151" s="15">
        <v>0</v>
      </c>
      <c r="AO151" s="9">
        <v>47.686336859196068</v>
      </c>
      <c r="AP151" s="15">
        <v>1.9369761999924181E-2</v>
      </c>
      <c r="AQ151" s="15">
        <v>1</v>
      </c>
      <c r="AR151" s="9">
        <v>46.60790462456221</v>
      </c>
      <c r="AS151" s="15">
        <v>9.1621189444373186E-3</v>
      </c>
      <c r="AT151" s="15">
        <v>1</v>
      </c>
      <c r="AU151" s="9">
        <v>42.509048796896323</v>
      </c>
      <c r="AV151" s="15">
        <v>2.0015768810751844E-2</v>
      </c>
      <c r="AW151" s="15">
        <v>1</v>
      </c>
      <c r="AX151" s="16">
        <v>0.66433233542437797</v>
      </c>
      <c r="AY151" s="16">
        <v>-0.66206077333590407</v>
      </c>
      <c r="AZ151" s="16">
        <v>0.13175018878839317</v>
      </c>
      <c r="BA151" s="16">
        <v>-0.51788385222586442</v>
      </c>
      <c r="BD151" s="15"/>
      <c r="BH151" s="25">
        <v>1903.18</v>
      </c>
      <c r="BI151" s="16">
        <v>0.66433233542437797</v>
      </c>
      <c r="BJ151" s="25">
        <v>1137.33</v>
      </c>
      <c r="BK151" s="16">
        <v>-0.66206077333590407</v>
      </c>
      <c r="BL151" s="7">
        <v>153.30291548244568</v>
      </c>
      <c r="BM151" s="7">
        <f t="shared" si="38"/>
        <v>1.2046993416626728</v>
      </c>
      <c r="BN151" s="7">
        <f t="shared" si="39"/>
        <v>9.7662951102841459E-3</v>
      </c>
      <c r="BO151" s="7">
        <v>242.04233350376319</v>
      </c>
      <c r="BP151" s="7">
        <f t="shared" si="40"/>
        <v>1.9020397551400097</v>
      </c>
      <c r="BQ151" s="7">
        <f t="shared" si="41"/>
        <v>1.5419516652638261E-2</v>
      </c>
      <c r="BR151" s="7">
        <v>109.33912080181622</v>
      </c>
      <c r="BS151" s="7">
        <f t="shared" si="42"/>
        <v>0.85921892896424701</v>
      </c>
      <c r="BT151" s="7">
        <f t="shared" si="43"/>
        <v>6.9655434633389005E-3</v>
      </c>
      <c r="BU151" s="7">
        <v>87.749654208260935</v>
      </c>
      <c r="BV151" s="7">
        <f t="shared" si="44"/>
        <v>0.68956255869722149</v>
      </c>
      <c r="BW151" s="7">
        <f t="shared" si="45"/>
        <v>5.5901677807386196E-3</v>
      </c>
      <c r="BX151" s="7">
        <v>138.86628536073141</v>
      </c>
      <c r="BY151" s="7">
        <f t="shared" si="46"/>
        <v>1.0912520614937045</v>
      </c>
      <c r="BZ151" s="7">
        <f t="shared" si="47"/>
        <v>8.8465970750382129E-3</v>
      </c>
      <c r="CA151" s="7">
        <v>130.94473979596279</v>
      </c>
      <c r="CB151" s="7">
        <f t="shared" si="48"/>
        <v>1.0290022295397885</v>
      </c>
      <c r="CC151" s="7">
        <f t="shared" si="49"/>
        <v>8.3419481486193825E-3</v>
      </c>
      <c r="CD151" s="7">
        <v>166.15547264760067</v>
      </c>
      <c r="CE151" s="7">
        <f t="shared" si="50"/>
        <v>1.3056985112271751</v>
      </c>
      <c r="CF151" s="7">
        <f t="shared" si="51"/>
        <v>1.058507840479412E-2</v>
      </c>
      <c r="CG151" s="7">
        <v>35.235376665728488</v>
      </c>
      <c r="CH151" s="7">
        <f t="shared" si="52"/>
        <v>0.27688994001748146</v>
      </c>
      <c r="CI151" s="7">
        <f t="shared" si="53"/>
        <v>2.2447002117120759E-3</v>
      </c>
      <c r="CJ151" s="7">
        <v>122.80021906645638</v>
      </c>
      <c r="CK151" s="7">
        <f t="shared" si="54"/>
        <v>0.96500019324376074</v>
      </c>
      <c r="CL151" s="7">
        <f t="shared" si="55"/>
        <v>7.8230943960611379E-3</v>
      </c>
      <c r="CM151" s="7">
        <v>127.25408753927248</v>
      </c>
      <c r="CN151" s="14">
        <v>123.35274820787414</v>
      </c>
      <c r="CO151" s="14">
        <f t="shared" si="56"/>
        <v>1.0316275023303396</v>
      </c>
      <c r="DF151" s="7"/>
      <c r="DG151" s="7"/>
      <c r="DH151" s="7"/>
      <c r="DI151" s="7"/>
      <c r="DJ151" s="7"/>
      <c r="DK151" s="7"/>
      <c r="DL151" s="7"/>
      <c r="DM151" s="7"/>
      <c r="DN151" s="7"/>
    </row>
    <row r="152" spans="1:118">
      <c r="A152" s="5">
        <v>151</v>
      </c>
      <c r="B152" s="6">
        <v>40940</v>
      </c>
      <c r="C152" s="7">
        <v>-3.394016337432415E-2</v>
      </c>
      <c r="D152" s="7">
        <v>5.7073919721428723E-4</v>
      </c>
      <c r="E152" s="7">
        <v>0.15769318696323698</v>
      </c>
      <c r="F152" s="7">
        <v>5.2655032214410369E-3</v>
      </c>
      <c r="G152" s="7">
        <v>1.523984547823698</v>
      </c>
      <c r="H152" s="7">
        <v>-0.15748813725720012</v>
      </c>
      <c r="I152" s="7">
        <v>-0.19811792459826227</v>
      </c>
      <c r="J152" s="7">
        <v>0.31972878276669281</v>
      </c>
      <c r="K152" s="7">
        <v>-0.31429884040882206</v>
      </c>
      <c r="L152" s="7">
        <v>0.4516544467644712</v>
      </c>
      <c r="M152" s="7">
        <v>0.45</v>
      </c>
      <c r="N152" s="8">
        <v>1.7180763157894738</v>
      </c>
      <c r="O152" s="15">
        <v>-3.9830945319881184E-2</v>
      </c>
      <c r="P152" s="15">
        <v>0</v>
      </c>
      <c r="Q152" s="8">
        <v>1.7893477272727276</v>
      </c>
      <c r="R152" s="15">
        <v>-2.5695571090378677E-2</v>
      </c>
      <c r="S152" s="15">
        <v>0</v>
      </c>
      <c r="T152" s="8">
        <v>1.7901324999999999</v>
      </c>
      <c r="U152" s="15">
        <v>1.0107379444989961E-2</v>
      </c>
      <c r="V152" s="15">
        <v>1</v>
      </c>
      <c r="W152" s="8">
        <v>1.7493761904761902</v>
      </c>
      <c r="X152" s="15">
        <v>9.5682489541756302E-2</v>
      </c>
      <c r="Y152" s="15">
        <v>1</v>
      </c>
      <c r="Z152" s="16">
        <v>1.6445401267791038</v>
      </c>
      <c r="AA152" s="16">
        <v>1.000700490343398E-2</v>
      </c>
      <c r="AB152" s="16">
        <v>1.6385364050757634</v>
      </c>
      <c r="AC152" s="16">
        <v>1.000900810730343E-2</v>
      </c>
      <c r="AD152" s="15"/>
      <c r="AE152" s="15"/>
      <c r="AF152" s="15"/>
      <c r="AG152" s="15"/>
      <c r="AH152" s="25">
        <v>1699.7</v>
      </c>
      <c r="AI152" s="16">
        <v>1.6445401267791038</v>
      </c>
      <c r="AJ152" s="31">
        <v>999.4</v>
      </c>
      <c r="AK152" s="16">
        <v>1.000700490343398E-2</v>
      </c>
      <c r="AL152" s="9">
        <v>44.094289965944064</v>
      </c>
      <c r="AM152" s="18">
        <v>-4.2728276752565429E-2</v>
      </c>
      <c r="AN152" s="15">
        <v>0</v>
      </c>
      <c r="AO152" s="9">
        <v>46.062459482621342</v>
      </c>
      <c r="AP152" s="15">
        <v>-3.4053305066597241E-2</v>
      </c>
      <c r="AQ152" s="15">
        <v>0</v>
      </c>
      <c r="AR152" s="9">
        <v>46.780215224001921</v>
      </c>
      <c r="AS152" s="15">
        <v>3.6970252326877641E-3</v>
      </c>
      <c r="AT152" s="15">
        <v>1</v>
      </c>
      <c r="AU152" s="9">
        <v>46.184754411226926</v>
      </c>
      <c r="AV152" s="15">
        <v>8.6468780609341114E-2</v>
      </c>
      <c r="AW152" s="15">
        <v>1</v>
      </c>
      <c r="AX152" s="16">
        <v>1.1764520434220493</v>
      </c>
      <c r="AY152" s="16">
        <v>-0.45017716933518637</v>
      </c>
      <c r="AZ152" s="16">
        <v>1.1226820279948369</v>
      </c>
      <c r="BA152" s="16">
        <v>-0.49798373079329439</v>
      </c>
      <c r="BD152" s="15"/>
      <c r="BH152" s="25">
        <v>1925.57</v>
      </c>
      <c r="BI152" s="16">
        <v>1.1764520434220493</v>
      </c>
      <c r="BJ152" s="25">
        <v>1132.21</v>
      </c>
      <c r="BK152" s="16">
        <v>-0.45017716933518637</v>
      </c>
      <c r="BL152" s="7">
        <v>153.21694405909901</v>
      </c>
      <c r="BM152" s="7">
        <f t="shared" si="38"/>
        <v>1.194390068091284</v>
      </c>
      <c r="BN152" s="7">
        <f t="shared" si="39"/>
        <v>9.6044616937127243E-3</v>
      </c>
      <c r="BO152" s="7">
        <v>242.04428567343155</v>
      </c>
      <c r="BP152" s="7">
        <f t="shared" si="40"/>
        <v>1.8868362936091843</v>
      </c>
      <c r="BQ152" s="7">
        <f t="shared" si="41"/>
        <v>1.517263697046356E-2</v>
      </c>
      <c r="BR152" s="7">
        <v>109.66923433296944</v>
      </c>
      <c r="BS152" s="7">
        <f t="shared" si="42"/>
        <v>0.85491748361688757</v>
      </c>
      <c r="BT152" s="7">
        <f t="shared" si="43"/>
        <v>6.8746571509971117E-3</v>
      </c>
      <c r="BU152" s="7">
        <v>87.759540172351507</v>
      </c>
      <c r="BV152" s="7">
        <f t="shared" si="44"/>
        <v>0.68412226732366976</v>
      </c>
      <c r="BW152" s="7">
        <f t="shared" si="45"/>
        <v>5.5012397422446648E-3</v>
      </c>
      <c r="BX152" s="7">
        <v>142.50657063958937</v>
      </c>
      <c r="BY152" s="7">
        <f t="shared" si="46"/>
        <v>1.1108982342319891</v>
      </c>
      <c r="BZ152" s="7">
        <f t="shared" si="47"/>
        <v>8.9330779125993184E-3</v>
      </c>
      <c r="CA152" s="7">
        <v>130.58102922716466</v>
      </c>
      <c r="CB152" s="7">
        <f t="shared" si="48"/>
        <v>1.017933658368126</v>
      </c>
      <c r="CC152" s="7">
        <f t="shared" si="49"/>
        <v>8.1855208693767494E-3</v>
      </c>
      <c r="CD152" s="7">
        <v>165.62817094898654</v>
      </c>
      <c r="CE152" s="7">
        <f t="shared" si="50"/>
        <v>1.2911407650924673</v>
      </c>
      <c r="CF152" s="7">
        <f t="shared" si="51"/>
        <v>1.0382464113535972E-2</v>
      </c>
      <c r="CG152" s="7">
        <v>35.667763089411778</v>
      </c>
      <c r="CH152" s="7">
        <f t="shared" si="52"/>
        <v>0.27804510947949812</v>
      </c>
      <c r="CI152" s="7">
        <f t="shared" si="53"/>
        <v>2.2358471277206765E-3</v>
      </c>
      <c r="CJ152" s="7">
        <v>122.09996056150216</v>
      </c>
      <c r="CK152" s="7">
        <f t="shared" si="54"/>
        <v>0.95182018610646635</v>
      </c>
      <c r="CL152" s="7">
        <f t="shared" si="55"/>
        <v>7.6538818941881848E-3</v>
      </c>
      <c r="CM152" s="7">
        <v>128.28049073109761</v>
      </c>
      <c r="CN152" s="14">
        <v>124.35783557480957</v>
      </c>
      <c r="CO152" s="14">
        <f t="shared" si="56"/>
        <v>1.0315432890750844</v>
      </c>
      <c r="DF152" s="7"/>
      <c r="DG152" s="7"/>
      <c r="DH152" s="7"/>
      <c r="DI152" s="7"/>
      <c r="DJ152" s="7"/>
      <c r="DK152" s="7"/>
      <c r="DL152" s="7"/>
      <c r="DM152" s="7"/>
      <c r="DN152" s="7"/>
    </row>
    <row r="153" spans="1:118">
      <c r="A153" s="5">
        <v>152</v>
      </c>
      <c r="B153" s="6">
        <v>40969</v>
      </c>
      <c r="C153" s="7">
        <v>0.13097160558364074</v>
      </c>
      <c r="D153" s="7">
        <v>0.69482217619316611</v>
      </c>
      <c r="E153" s="7">
        <v>-0.13784207901257339</v>
      </c>
      <c r="F153" s="7">
        <v>-8.8408597318956339E-2</v>
      </c>
      <c r="G153" s="7">
        <v>0.60645397210983276</v>
      </c>
      <c r="H153" s="7">
        <v>0.18837451051869625</v>
      </c>
      <c r="I153" s="7">
        <v>0.44227040587760946</v>
      </c>
      <c r="J153" s="7">
        <v>0.16461008578112502</v>
      </c>
      <c r="K153" s="7">
        <v>-1.0313478303943024</v>
      </c>
      <c r="L153" s="7">
        <v>0.20678970752783243</v>
      </c>
      <c r="M153" s="7">
        <v>0.21</v>
      </c>
      <c r="N153" s="8">
        <v>1.7950045454545451</v>
      </c>
      <c r="O153" s="15">
        <v>4.4775793111216933E-2</v>
      </c>
      <c r="P153" s="15">
        <v>1</v>
      </c>
      <c r="Q153" s="8">
        <v>1.7180763157894738</v>
      </c>
      <c r="R153" s="15">
        <v>-3.9830945319881184E-2</v>
      </c>
      <c r="S153" s="15">
        <v>0</v>
      </c>
      <c r="T153" s="8">
        <v>1.8365386363636365</v>
      </c>
      <c r="U153" s="15">
        <v>2.5923296942341745E-2</v>
      </c>
      <c r="V153" s="15">
        <v>1</v>
      </c>
      <c r="W153" s="8">
        <v>1.7722199999999999</v>
      </c>
      <c r="X153" s="15">
        <v>1.3058260223372198E-2</v>
      </c>
      <c r="Y153" s="15">
        <v>1</v>
      </c>
      <c r="Z153" s="16">
        <v>1.6885332705771638</v>
      </c>
      <c r="AA153" s="16">
        <v>1.0006003602169855E-2</v>
      </c>
      <c r="AB153" s="16">
        <v>1.3454545454545386</v>
      </c>
      <c r="AC153" s="16">
        <v>1.0008006405115566E-2</v>
      </c>
      <c r="AD153" s="15"/>
      <c r="AE153" s="15"/>
      <c r="AF153" s="15"/>
      <c r="AG153" s="15"/>
      <c r="AH153" s="25">
        <v>1728.4</v>
      </c>
      <c r="AI153" s="16">
        <v>1.6885332705771638</v>
      </c>
      <c r="AJ153" s="31">
        <v>999.5</v>
      </c>
      <c r="AK153" s="16">
        <v>1.0006003602169855E-2</v>
      </c>
      <c r="AL153" s="9">
        <v>45.979920019586643</v>
      </c>
      <c r="AM153" s="18">
        <v>4.2763588099477931E-2</v>
      </c>
      <c r="AN153" s="15">
        <v>1</v>
      </c>
      <c r="AO153" s="9">
        <v>44.094289965944064</v>
      </c>
      <c r="AP153" s="15">
        <v>-4.2728276752565429E-2</v>
      </c>
      <c r="AQ153" s="15">
        <v>0</v>
      </c>
      <c r="AR153" s="9">
        <v>47.686336859196068</v>
      </c>
      <c r="AS153" s="15">
        <v>1.9369761999924181E-2</v>
      </c>
      <c r="AT153" s="15">
        <v>1</v>
      </c>
      <c r="AU153" s="9">
        <v>46.60790462456221</v>
      </c>
      <c r="AV153" s="15">
        <v>9.1621189444373186E-3</v>
      </c>
      <c r="AW153" s="15">
        <v>1</v>
      </c>
      <c r="AX153" s="16">
        <v>1.6031616612224076</v>
      </c>
      <c r="AY153" s="16">
        <v>-7.419118361435828E-2</v>
      </c>
      <c r="AZ153" s="16">
        <v>0.66433233542437797</v>
      </c>
      <c r="BA153" s="16">
        <v>-0.66206077333590407</v>
      </c>
      <c r="BD153" s="15"/>
      <c r="BH153" s="25">
        <v>1956.44</v>
      </c>
      <c r="BI153" s="16">
        <v>1.6031616612224076</v>
      </c>
      <c r="BJ153" s="25">
        <v>1131.3699999999999</v>
      </c>
      <c r="BK153" s="16">
        <v>-7.419118361435828E-2</v>
      </c>
      <c r="BL153" s="7">
        <v>153.54858635634307</v>
      </c>
      <c r="BM153" s="7">
        <f t="shared" si="38"/>
        <v>1.1925867473509422</v>
      </c>
      <c r="BN153" s="7">
        <f t="shared" si="39"/>
        <v>9.5537645200064521E-3</v>
      </c>
      <c r="BO153" s="7">
        <v>244.42088522269208</v>
      </c>
      <c r="BP153" s="7">
        <f t="shared" si="40"/>
        <v>1.898377024558825</v>
      </c>
      <c r="BQ153" s="7">
        <f t="shared" si="41"/>
        <v>1.5207822075091745E-2</v>
      </c>
      <c r="BR153" s="7">
        <v>109.38022190131514</v>
      </c>
      <c r="BS153" s="7">
        <f t="shared" si="42"/>
        <v>0.84953828724340474</v>
      </c>
      <c r="BT153" s="7">
        <f t="shared" si="43"/>
        <v>6.8056170883011771E-3</v>
      </c>
      <c r="BU153" s="7">
        <v>87.59354459655259</v>
      </c>
      <c r="BV153" s="7">
        <f t="shared" si="44"/>
        <v>0.68032472924832632</v>
      </c>
      <c r="BW153" s="7">
        <f t="shared" si="45"/>
        <v>5.4500540734778117E-3</v>
      </c>
      <c r="BX153" s="7">
        <v>143.97726136986049</v>
      </c>
      <c r="BY153" s="7">
        <f t="shared" si="46"/>
        <v>1.1182478321949414</v>
      </c>
      <c r="BZ153" s="7">
        <f t="shared" si="47"/>
        <v>8.9582384573105925E-3</v>
      </c>
      <c r="CA153" s="7">
        <v>131.0153851123203</v>
      </c>
      <c r="CB153" s="7">
        <f t="shared" si="48"/>
        <v>1.0175750600622744</v>
      </c>
      <c r="CC153" s="7">
        <f t="shared" si="49"/>
        <v>8.1517529243561159E-3</v>
      </c>
      <c r="CD153" s="7">
        <v>166.80296573876791</v>
      </c>
      <c r="CE153" s="7">
        <f t="shared" si="50"/>
        <v>1.2955313433966384</v>
      </c>
      <c r="CF153" s="7">
        <f t="shared" si="51"/>
        <v>1.0378449543056062E-2</v>
      </c>
      <c r="CG153" s="7">
        <v>35.891085910610585</v>
      </c>
      <c r="CH153" s="7">
        <f t="shared" si="52"/>
        <v>0.27876019194142265</v>
      </c>
      <c r="CI153" s="7">
        <f t="shared" si="53"/>
        <v>2.2331366982534903E-3</v>
      </c>
      <c r="CJ153" s="7">
        <v>119.80933743694453</v>
      </c>
      <c r="CK153" s="7">
        <f t="shared" si="54"/>
        <v>0.93053952124707839</v>
      </c>
      <c r="CL153" s="7">
        <f t="shared" si="55"/>
        <v>7.4545147196223406E-3</v>
      </c>
      <c r="CM153" s="7">
        <v>128.75255129022355</v>
      </c>
      <c r="CN153" s="14">
        <v>124.82898702951668</v>
      </c>
      <c r="CO153" s="14">
        <f t="shared" si="56"/>
        <v>1.0314315156605343</v>
      </c>
      <c r="DF153" s="7"/>
      <c r="DG153" s="7"/>
      <c r="DH153" s="7"/>
      <c r="DI153" s="7"/>
      <c r="DJ153" s="7"/>
      <c r="DK153" s="7"/>
      <c r="DL153" s="7"/>
      <c r="DM153" s="7"/>
      <c r="DN153" s="7"/>
    </row>
    <row r="154" spans="1:118">
      <c r="A154" s="5">
        <v>153</v>
      </c>
      <c r="B154" s="6">
        <v>41000</v>
      </c>
      <c r="C154" s="7">
        <v>0.71938322618954054</v>
      </c>
      <c r="D154" s="7">
        <v>7.1507281979288351E-2</v>
      </c>
      <c r="E154" s="7">
        <v>0.61252289808295668</v>
      </c>
      <c r="F154" s="7">
        <v>0.72933366321759063</v>
      </c>
      <c r="G154" s="7">
        <v>0.58932241653111284</v>
      </c>
      <c r="H154" s="7">
        <v>0.67844808730317396</v>
      </c>
      <c r="I154" s="7">
        <v>0.4635064877023698</v>
      </c>
      <c r="J154" s="7">
        <v>1.3646945671952349</v>
      </c>
      <c r="K154" s="7">
        <v>0.80269034005420181</v>
      </c>
      <c r="L154" s="7">
        <v>0.63831809327232758</v>
      </c>
      <c r="M154" s="7">
        <v>0.64</v>
      </c>
      <c r="N154" s="8">
        <v>1.85453</v>
      </c>
      <c r="O154" s="15">
        <v>3.3161729142240803E-2</v>
      </c>
      <c r="P154" s="15">
        <v>1</v>
      </c>
      <c r="Q154" s="8">
        <v>1.7950045454545451</v>
      </c>
      <c r="R154" s="15">
        <v>4.4775793111216933E-2</v>
      </c>
      <c r="S154" s="15">
        <v>1</v>
      </c>
      <c r="T154" s="8">
        <v>1.7893477272727276</v>
      </c>
      <c r="U154" s="15">
        <v>-2.5695571090378677E-2</v>
      </c>
      <c r="V154" s="15">
        <v>0</v>
      </c>
      <c r="W154" s="8">
        <v>1.7901324999999999</v>
      </c>
      <c r="X154" s="15">
        <v>1.0107379444989961E-2</v>
      </c>
      <c r="Y154" s="15">
        <v>1</v>
      </c>
      <c r="Z154" s="16">
        <v>-0.51492710020829557</v>
      </c>
      <c r="AA154" s="16">
        <v>-5.0025012506249578E-2</v>
      </c>
      <c r="AB154" s="16">
        <v>1.6445401267791038</v>
      </c>
      <c r="AC154" s="16">
        <v>1.000700490343398E-2</v>
      </c>
      <c r="AD154" s="15"/>
      <c r="AE154" s="15"/>
      <c r="AF154" s="15"/>
      <c r="AG154" s="15"/>
      <c r="AH154" s="25">
        <v>1719.5</v>
      </c>
      <c r="AI154" s="16">
        <v>-0.51492710020829557</v>
      </c>
      <c r="AJ154" s="31">
        <v>999</v>
      </c>
      <c r="AK154" s="16">
        <v>-5.0025012506249578E-2</v>
      </c>
      <c r="AL154" s="9">
        <v>47.698483898498019</v>
      </c>
      <c r="AM154" s="18">
        <v>3.737639991934083E-2</v>
      </c>
      <c r="AN154" s="15">
        <v>1</v>
      </c>
      <c r="AO154" s="9">
        <v>45.979920019586643</v>
      </c>
      <c r="AP154" s="15">
        <v>4.2763588099477931E-2</v>
      </c>
      <c r="AQ154" s="15">
        <v>1</v>
      </c>
      <c r="AR154" s="9">
        <v>46.062459482621342</v>
      </c>
      <c r="AS154" s="15">
        <v>-3.4053305066597241E-2</v>
      </c>
      <c r="AT154" s="15">
        <v>0</v>
      </c>
      <c r="AU154" s="9">
        <v>46.780215224001921</v>
      </c>
      <c r="AV154" s="15">
        <v>3.6970252326877641E-3</v>
      </c>
      <c r="AW154" s="15">
        <v>1</v>
      </c>
      <c r="AX154" s="16">
        <v>-1.183782789147636</v>
      </c>
      <c r="AY154" s="16">
        <v>-0.72213334276142183</v>
      </c>
      <c r="AZ154" s="16">
        <v>1.1764520434220493</v>
      </c>
      <c r="BA154" s="16">
        <v>-0.45017716933518637</v>
      </c>
      <c r="BD154" s="15"/>
      <c r="BH154" s="25">
        <v>1933.28</v>
      </c>
      <c r="BI154" s="16">
        <v>-1.183782789147636</v>
      </c>
      <c r="BJ154" s="25">
        <v>1123.2</v>
      </c>
      <c r="BK154" s="16">
        <v>-0.72213334276142183</v>
      </c>
      <c r="BL154" s="7">
        <v>155.37257235683134</v>
      </c>
      <c r="BM154" s="7">
        <f t="shared" si="38"/>
        <v>1.1932211545966027</v>
      </c>
      <c r="BN154" s="7">
        <f t="shared" si="39"/>
        <v>9.4499173980996682E-3</v>
      </c>
      <c r="BO154" s="7">
        <v>244.66717123628382</v>
      </c>
      <c r="BP154" s="7">
        <f t="shared" si="40"/>
        <v>1.8789805699037032</v>
      </c>
      <c r="BQ154" s="7">
        <f t="shared" si="41"/>
        <v>1.4880905446423428E-2</v>
      </c>
      <c r="BR154" s="7">
        <v>110.66272370451759</v>
      </c>
      <c r="BS154" s="7">
        <f t="shared" si="42"/>
        <v>0.84986108517436554</v>
      </c>
      <c r="BT154" s="7">
        <f t="shared" si="43"/>
        <v>6.7306190674034901E-3</v>
      </c>
      <c r="BU154" s="7">
        <v>88.961727467318369</v>
      </c>
      <c r="BV154" s="7">
        <f t="shared" si="44"/>
        <v>0.68320304898906914</v>
      </c>
      <c r="BW154" s="7">
        <f t="shared" si="45"/>
        <v>5.4107424715070726E-3</v>
      </c>
      <c r="BX154" s="7">
        <v>145.41507406235178</v>
      </c>
      <c r="BY154" s="7">
        <f t="shared" si="46"/>
        <v>1.1167501440983962</v>
      </c>
      <c r="BZ154" s="7">
        <f t="shared" si="47"/>
        <v>8.8442922549537856E-3</v>
      </c>
      <c r="CA154" s="7">
        <v>132.58270457399087</v>
      </c>
      <c r="CB154" s="7">
        <f t="shared" si="48"/>
        <v>1.0182008666754367</v>
      </c>
      <c r="CC154" s="7">
        <f t="shared" si="49"/>
        <v>8.0638145306846255E-3</v>
      </c>
      <c r="CD154" s="7">
        <v>168.03961479434943</v>
      </c>
      <c r="CE154" s="7">
        <f t="shared" si="50"/>
        <v>1.2905007630458154</v>
      </c>
      <c r="CF154" s="7">
        <f t="shared" si="51"/>
        <v>1.0220339763495399E-2</v>
      </c>
      <c r="CG154" s="7">
        <v>37.745584177335289</v>
      </c>
      <c r="CH154" s="7">
        <f t="shared" si="52"/>
        <v>0.2898763201883941</v>
      </c>
      <c r="CI154" s="7">
        <f t="shared" si="53"/>
        <v>2.2957247035831382E-3</v>
      </c>
      <c r="CJ154" s="7">
        <v>121.57372575508805</v>
      </c>
      <c r="CK154" s="7">
        <f t="shared" si="54"/>
        <v>0.93365475780976082</v>
      </c>
      <c r="CL154" s="7">
        <f t="shared" si="55"/>
        <v>7.3942372758449854E-3</v>
      </c>
      <c r="CM154" s="7">
        <v>130.21272021393116</v>
      </c>
      <c r="CN154" s="14">
        <v>126.26789254650559</v>
      </c>
      <c r="CO154" s="14">
        <f t="shared" si="56"/>
        <v>1.0312417320655973</v>
      </c>
      <c r="DF154" s="7"/>
      <c r="DG154" s="7"/>
      <c r="DH154" s="7"/>
      <c r="DI154" s="7"/>
      <c r="DJ154" s="7"/>
      <c r="DK154" s="7"/>
      <c r="DL154" s="7"/>
      <c r="DM154" s="7"/>
      <c r="DN154" s="7"/>
    </row>
    <row r="155" spans="1:118">
      <c r="A155" s="5">
        <v>154</v>
      </c>
      <c r="B155" s="6">
        <v>41030</v>
      </c>
      <c r="C155" s="7">
        <v>0.82467981987184302</v>
      </c>
      <c r="D155" s="7">
        <v>0.86040490472827358</v>
      </c>
      <c r="E155" s="7">
        <v>0.70246198336614274</v>
      </c>
      <c r="F155" s="7">
        <v>0.20711622158466891</v>
      </c>
      <c r="G155" s="7">
        <v>0.48098548023314258</v>
      </c>
      <c r="H155" s="7">
        <v>-0.62534012765804725</v>
      </c>
      <c r="I155" s="7">
        <v>0.23129277282838423</v>
      </c>
      <c r="J155" s="7">
        <v>0.16859354838709706</v>
      </c>
      <c r="K155" s="7">
        <v>-0.9541263084088536</v>
      </c>
      <c r="L155" s="7">
        <v>0.35929509140981697</v>
      </c>
      <c r="M155" s="7">
        <v>0.36</v>
      </c>
      <c r="N155" s="8">
        <v>1.9856886363636364</v>
      </c>
      <c r="O155" s="15">
        <v>7.0723383479176061E-2</v>
      </c>
      <c r="P155" s="15">
        <v>1</v>
      </c>
      <c r="Q155" s="8"/>
      <c r="R155" s="15"/>
      <c r="S155" s="15">
        <v>1</v>
      </c>
      <c r="T155" s="8">
        <v>1.7180763157894738</v>
      </c>
      <c r="U155" s="15">
        <v>-3.9830945319881184E-2</v>
      </c>
      <c r="V155" s="15">
        <v>0</v>
      </c>
      <c r="W155" s="8">
        <v>1.8365386363636365</v>
      </c>
      <c r="X155" s="15">
        <v>2.5923296942341745E-2</v>
      </c>
      <c r="Y155" s="15">
        <v>1</v>
      </c>
      <c r="Z155" s="16">
        <v>0.35475428903750661</v>
      </c>
      <c r="AA155" s="16">
        <v>-5.0050050050054473E-2</v>
      </c>
      <c r="AB155" s="16">
        <v>1.6885332705771638</v>
      </c>
      <c r="AC155" s="16">
        <v>1.0006003602169855E-2</v>
      </c>
      <c r="AD155" s="15"/>
      <c r="AE155" s="15"/>
      <c r="AF155" s="15"/>
      <c r="AG155" s="15"/>
      <c r="AH155" s="25">
        <v>1725.6</v>
      </c>
      <c r="AI155" s="16">
        <v>0.35475428903750661</v>
      </c>
      <c r="AJ155" s="31">
        <v>998.5</v>
      </c>
      <c r="AK155" s="16">
        <v>-5.0050050050054473E-2</v>
      </c>
      <c r="AL155" s="9">
        <v>50.698930039526736</v>
      </c>
      <c r="AM155" s="18">
        <v>6.2904434183141733E-2</v>
      </c>
      <c r="AN155" s="15">
        <v>1</v>
      </c>
      <c r="AO155" s="9">
        <v>47.698483898498019</v>
      </c>
      <c r="AP155" s="15"/>
      <c r="AQ155" s="15">
        <v>1</v>
      </c>
      <c r="AR155" s="9">
        <v>44.094289965944064</v>
      </c>
      <c r="AS155" s="15">
        <v>-4.2728276752565429E-2</v>
      </c>
      <c r="AT155" s="15">
        <v>0</v>
      </c>
      <c r="AU155" s="9">
        <v>47.686336859196068</v>
      </c>
      <c r="AV155" s="15">
        <v>1.9369761999924181E-2</v>
      </c>
      <c r="AW155" s="15">
        <v>1</v>
      </c>
      <c r="AX155" s="16">
        <v>-0.13190019035007605</v>
      </c>
      <c r="AY155" s="16">
        <v>-0.53418803418803229</v>
      </c>
      <c r="AZ155" s="16">
        <v>1.6031616612224076</v>
      </c>
      <c r="BA155" s="16">
        <v>-7.419118361435828E-2</v>
      </c>
      <c r="BD155" s="15"/>
      <c r="BH155" s="25">
        <v>1930.73</v>
      </c>
      <c r="BI155" s="16">
        <v>-0.13190019035007605</v>
      </c>
      <c r="BJ155" s="25">
        <v>1117.2</v>
      </c>
      <c r="BK155" s="16">
        <v>-0.53418803418803229</v>
      </c>
      <c r="BL155" s="7">
        <v>157.47857842654577</v>
      </c>
      <c r="BM155" s="7">
        <f t="shared" si="38"/>
        <v>1.2017608578025594</v>
      </c>
      <c r="BN155" s="7">
        <f t="shared" si="39"/>
        <v>9.4565440939178014E-3</v>
      </c>
      <c r="BO155" s="7">
        <v>247.63270448258902</v>
      </c>
      <c r="BP155" s="7">
        <f t="shared" si="40"/>
        <v>1.8897509383968312</v>
      </c>
      <c r="BQ155" s="7">
        <f t="shared" si="41"/>
        <v>1.4870273864759352E-2</v>
      </c>
      <c r="BR155" s="7">
        <v>112.14254925166549</v>
      </c>
      <c r="BS155" s="7">
        <f t="shared" si="42"/>
        <v>0.85578957805812705</v>
      </c>
      <c r="BT155" s="7">
        <f t="shared" si="43"/>
        <v>6.7341283646230885E-3</v>
      </c>
      <c r="BU155" s="7">
        <v>89.3530978574898</v>
      </c>
      <c r="BV155" s="7">
        <f t="shared" si="44"/>
        <v>0.68187722166046683</v>
      </c>
      <c r="BW155" s="7">
        <f t="shared" si="45"/>
        <v>5.3656282540779513E-3</v>
      </c>
      <c r="BX155" s="7">
        <v>146.59548493489507</v>
      </c>
      <c r="BY155" s="7">
        <f t="shared" si="46"/>
        <v>1.1187090808513716</v>
      </c>
      <c r="BZ155" s="7">
        <f t="shared" si="47"/>
        <v>8.8030174078737745E-3</v>
      </c>
      <c r="CA155" s="7">
        <v>131.12827159229732</v>
      </c>
      <c r="CB155" s="7">
        <f t="shared" si="48"/>
        <v>1.0006746677893716</v>
      </c>
      <c r="CC155" s="7">
        <f t="shared" si="49"/>
        <v>7.8742156213340662E-3</v>
      </c>
      <c r="CD155" s="7">
        <v>168.65957105168579</v>
      </c>
      <c r="CE155" s="7">
        <f t="shared" si="50"/>
        <v>1.2870859821625042</v>
      </c>
      <c r="CF155" s="7">
        <f t="shared" si="51"/>
        <v>1.012795953867129E-2</v>
      </c>
      <c r="CG155" s="7">
        <v>37.977814345446404</v>
      </c>
      <c r="CH155" s="7">
        <f t="shared" si="52"/>
        <v>0.28981878806163108</v>
      </c>
      <c r="CI155" s="7">
        <f t="shared" si="53"/>
        <v>2.2805570099545605E-3</v>
      </c>
      <c r="CJ155" s="7">
        <v>119.45963254513705</v>
      </c>
      <c r="CK155" s="7">
        <f t="shared" si="54"/>
        <v>0.91162818406558954</v>
      </c>
      <c r="CL155" s="7">
        <f t="shared" si="55"/>
        <v>7.1735171468621803E-3</v>
      </c>
      <c r="CM155" s="7">
        <v>131.03986321746083</v>
      </c>
      <c r="CN155" s="14">
        <v>127.08245695967304</v>
      </c>
      <c r="CO155" s="14">
        <f t="shared" si="56"/>
        <v>1.0311404607092511</v>
      </c>
      <c r="DF155" s="7"/>
      <c r="DG155" s="7"/>
      <c r="DH155" s="7"/>
      <c r="DI155" s="7"/>
      <c r="DJ155" s="7"/>
      <c r="DK155" s="7"/>
      <c r="DL155" s="7"/>
      <c r="DM155" s="7"/>
      <c r="DN155" s="7"/>
    </row>
    <row r="156" spans="1:118">
      <c r="A156" s="5">
        <v>155</v>
      </c>
      <c r="B156" s="6">
        <v>41061</v>
      </c>
      <c r="C156" s="7">
        <v>0.27789052059057351</v>
      </c>
      <c r="D156" s="7">
        <v>2.8735241691179692</v>
      </c>
      <c r="E156" s="7">
        <v>0.3414844995307309</v>
      </c>
      <c r="F156" s="7">
        <v>-0.90249733658104292</v>
      </c>
      <c r="G156" s="7">
        <v>0.52959305744959551</v>
      </c>
      <c r="H156" s="7">
        <v>-0.26713902473766149</v>
      </c>
      <c r="I156" s="7">
        <v>-0.47278328177998707</v>
      </c>
      <c r="J156" s="7">
        <v>4.6796794208892045E-2</v>
      </c>
      <c r="K156" s="7">
        <v>1.2828289440300233</v>
      </c>
      <c r="L156" s="7">
        <v>7.8286760279477896E-2</v>
      </c>
      <c r="M156" s="7">
        <v>0.08</v>
      </c>
      <c r="N156" s="8">
        <v>2.0488824999999999</v>
      </c>
      <c r="O156" s="15">
        <v>3.1824658951611573E-2</v>
      </c>
      <c r="P156" s="15">
        <v>1</v>
      </c>
      <c r="Q156" s="8">
        <v>1.85453</v>
      </c>
      <c r="R156" s="15">
        <v>3.3161729142240803E-2</v>
      </c>
      <c r="S156" s="15">
        <v>1</v>
      </c>
      <c r="T156" s="8">
        <v>1.7950045454545451</v>
      </c>
      <c r="U156" s="15">
        <v>4.4775793111216933E-2</v>
      </c>
      <c r="V156" s="15">
        <v>1</v>
      </c>
      <c r="W156" s="8">
        <v>1.7893477272727276</v>
      </c>
      <c r="X156" s="15">
        <v>-2.5695571090378677E-2</v>
      </c>
      <c r="Y156" s="15">
        <v>0</v>
      </c>
      <c r="Z156" s="16">
        <v>0.6896152063050609</v>
      </c>
      <c r="AA156" s="16">
        <v>0.11016524787181847</v>
      </c>
      <c r="AB156" s="16">
        <v>-0.51492710020829557</v>
      </c>
      <c r="AC156" s="16">
        <v>-5.0025012506249578E-2</v>
      </c>
      <c r="AD156" s="15"/>
      <c r="AE156" s="15"/>
      <c r="AF156" s="15"/>
      <c r="AG156" s="15"/>
      <c r="AH156" s="25">
        <v>1737.5</v>
      </c>
      <c r="AI156" s="16">
        <v>0.6896152063050609</v>
      </c>
      <c r="AJ156" s="31">
        <v>999.6</v>
      </c>
      <c r="AK156" s="16">
        <v>0.11016524787181847</v>
      </c>
      <c r="AL156" s="9">
        <v>52.027805723504258</v>
      </c>
      <c r="AM156" s="18">
        <v>2.6211118912006434E-2</v>
      </c>
      <c r="AN156" s="15">
        <v>1</v>
      </c>
      <c r="AO156" s="9">
        <v>50.698930039526736</v>
      </c>
      <c r="AP156" s="15">
        <v>3.737639991934083E-2</v>
      </c>
      <c r="AQ156" s="15">
        <v>1</v>
      </c>
      <c r="AR156" s="9">
        <v>45.979920019586643</v>
      </c>
      <c r="AS156" s="15">
        <v>4.2763588099477931E-2</v>
      </c>
      <c r="AT156" s="15">
        <v>1</v>
      </c>
      <c r="AU156" s="9">
        <v>46.062459482621342</v>
      </c>
      <c r="AV156" s="15">
        <v>-3.4053305066597241E-2</v>
      </c>
      <c r="AW156" s="15">
        <v>0</v>
      </c>
      <c r="AX156" s="16">
        <v>0.41227929332428026</v>
      </c>
      <c r="AY156" s="16">
        <v>-0.16559255281061169</v>
      </c>
      <c r="AZ156" s="16">
        <v>-1.183782789147636</v>
      </c>
      <c r="BA156" s="16">
        <v>-0.72213334276142183</v>
      </c>
      <c r="BD156" s="15"/>
      <c r="BH156" s="25">
        <v>1938.69</v>
      </c>
      <c r="BI156" s="16">
        <v>0.41227929332428026</v>
      </c>
      <c r="BJ156" s="25">
        <v>1115.3499999999999</v>
      </c>
      <c r="BK156" s="16">
        <v>-0.16559255281061169</v>
      </c>
      <c r="BL156" s="7">
        <v>158.19408698854448</v>
      </c>
      <c r="BM156" s="7">
        <f t="shared" si="38"/>
        <v>1.2055570696865747</v>
      </c>
      <c r="BN156" s="7">
        <f t="shared" si="39"/>
        <v>9.4728745382134123E-3</v>
      </c>
      <c r="BO156" s="7">
        <v>257.62201426565463</v>
      </c>
      <c r="BP156" s="7">
        <f t="shared" si="40"/>
        <v>1.96327212045129</v>
      </c>
      <c r="BQ156" s="7">
        <f t="shared" si="41"/>
        <v>1.54267524524927E-2</v>
      </c>
      <c r="BR156" s="7">
        <v>112.86698317426928</v>
      </c>
      <c r="BS156" s="7">
        <f t="shared" si="42"/>
        <v>0.86013069192522507</v>
      </c>
      <c r="BT156" s="7">
        <f t="shared" si="43"/>
        <v>6.7586266431938161E-3</v>
      </c>
      <c r="BU156" s="7">
        <v>87.644191192592274</v>
      </c>
      <c r="BV156" s="7">
        <f t="shared" si="44"/>
        <v>0.66791418263846203</v>
      </c>
      <c r="BW156" s="7">
        <f t="shared" si="45"/>
        <v>5.2482519604587809E-3</v>
      </c>
      <c r="BX156" s="7">
        <v>147.90143750309443</v>
      </c>
      <c r="BY156" s="7">
        <f t="shared" si="46"/>
        <v>1.1271193948707725</v>
      </c>
      <c r="BZ156" s="7">
        <f t="shared" si="47"/>
        <v>8.8565368539323588E-3</v>
      </c>
      <c r="CA156" s="7">
        <v>130.51083778167265</v>
      </c>
      <c r="CB156" s="7">
        <f t="shared" si="48"/>
        <v>0.99459003906894905</v>
      </c>
      <c r="CC156" s="7">
        <f t="shared" si="49"/>
        <v>7.8151643700338468E-3</v>
      </c>
      <c r="CD156" s="7">
        <v>167.38939351485161</v>
      </c>
      <c r="CE156" s="7">
        <f t="shared" si="50"/>
        <v>1.2756321717447661</v>
      </c>
      <c r="CF156" s="7">
        <f t="shared" si="51"/>
        <v>1.0023501851296423E-2</v>
      </c>
      <c r="CG156" s="7">
        <v>38.042383539279577</v>
      </c>
      <c r="CH156" s="7">
        <f t="shared" si="52"/>
        <v>0.28991136961287156</v>
      </c>
      <c r="CI156" s="7">
        <f t="shared" si="53"/>
        <v>2.2780290544506037E-3</v>
      </c>
      <c r="CJ156" s="7">
        <v>122.27492423188799</v>
      </c>
      <c r="CK156" s="7">
        <f t="shared" si="54"/>
        <v>0.93182622789066316</v>
      </c>
      <c r="CL156" s="7">
        <f t="shared" si="55"/>
        <v>7.3219867977878531E-3</v>
      </c>
      <c r="CM156" s="7">
        <v>131.22073684132795</v>
      </c>
      <c r="CN156" s="14">
        <v>127.26412292524074</v>
      </c>
      <c r="CO156" s="14">
        <f t="shared" si="56"/>
        <v>1.031089782612272</v>
      </c>
      <c r="DF156" s="7"/>
      <c r="DG156" s="7"/>
      <c r="DH156" s="7"/>
      <c r="DI156" s="7"/>
      <c r="DJ156" s="7"/>
      <c r="DK156" s="7"/>
      <c r="DL156" s="7"/>
      <c r="DM156" s="7"/>
      <c r="DN156" s="7"/>
    </row>
    <row r="157" spans="1:118">
      <c r="A157" s="5">
        <v>156</v>
      </c>
      <c r="B157" s="6">
        <v>41091</v>
      </c>
      <c r="C157" s="7">
        <v>0.12544935673237667</v>
      </c>
      <c r="D157" s="7">
        <v>4.440289607449488</v>
      </c>
      <c r="E157" s="7">
        <v>0.12658920890564751</v>
      </c>
      <c r="F157" s="7">
        <v>5.2647300422337118E-2</v>
      </c>
      <c r="G157" s="7">
        <v>0.75753827494906556</v>
      </c>
      <c r="H157" s="7">
        <v>0.43265890032402332</v>
      </c>
      <c r="I157" s="7">
        <v>-0.22555265055896889</v>
      </c>
      <c r="J157" s="7">
        <v>0.67366916709776792</v>
      </c>
      <c r="K157" s="7">
        <v>1.1886410590712826</v>
      </c>
      <c r="L157" s="7">
        <v>0.43466486731893461</v>
      </c>
      <c r="M157" s="7">
        <v>0.43</v>
      </c>
      <c r="N157" s="8">
        <v>2.0284431818181821</v>
      </c>
      <c r="O157" s="15">
        <v>-9.975837160900114E-3</v>
      </c>
      <c r="P157" s="15">
        <v>0</v>
      </c>
      <c r="Q157" s="8">
        <v>1.9856886363636364</v>
      </c>
      <c r="R157" s="15">
        <v>7.0723383479176061E-2</v>
      </c>
      <c r="S157" s="15">
        <v>1</v>
      </c>
      <c r="T157" s="8"/>
      <c r="U157" s="15"/>
      <c r="V157" s="15">
        <v>1</v>
      </c>
      <c r="W157" s="8">
        <v>1.7180763157894738</v>
      </c>
      <c r="X157" s="15">
        <v>-3.9830945319881184E-2</v>
      </c>
      <c r="Y157" s="15">
        <v>0</v>
      </c>
      <c r="Z157" s="16">
        <v>-1.1338129496402893</v>
      </c>
      <c r="AA157" s="16">
        <v>0</v>
      </c>
      <c r="AB157" s="16">
        <v>0.35475428903750661</v>
      </c>
      <c r="AC157" s="16">
        <v>-5.0050050050054473E-2</v>
      </c>
      <c r="AD157" s="15"/>
      <c r="AE157" s="15"/>
      <c r="AF157" s="15"/>
      <c r="AG157" s="15"/>
      <c r="AH157" s="25">
        <v>1717.8</v>
      </c>
      <c r="AI157" s="16">
        <v>-1.1338129496402893</v>
      </c>
      <c r="AJ157" s="31">
        <v>999.6</v>
      </c>
      <c r="AK157" s="16">
        <v>0</v>
      </c>
      <c r="AL157" s="9">
        <v>51.384391274883733</v>
      </c>
      <c r="AM157" s="18">
        <v>-1.2366741969474633E-2</v>
      </c>
      <c r="AN157" s="15">
        <v>0</v>
      </c>
      <c r="AO157" s="9">
        <v>52.027805723504258</v>
      </c>
      <c r="AP157" s="15">
        <v>6.2904434183141733E-2</v>
      </c>
      <c r="AQ157" s="15">
        <v>1</v>
      </c>
      <c r="AR157" s="9">
        <v>47.698483898498019</v>
      </c>
      <c r="AS157" s="15"/>
      <c r="AT157" s="15">
        <v>1</v>
      </c>
      <c r="AU157" s="9">
        <v>44.094289965944064</v>
      </c>
      <c r="AV157" s="15">
        <v>-4.2728276752565429E-2</v>
      </c>
      <c r="AW157" s="15">
        <v>0</v>
      </c>
      <c r="AX157" s="16">
        <v>-1.5314464922189797</v>
      </c>
      <c r="AY157" s="16">
        <v>-0.40256421751020399</v>
      </c>
      <c r="AZ157" s="16">
        <v>-0.13190019035007605</v>
      </c>
      <c r="BA157" s="16">
        <v>-0.53418803418803229</v>
      </c>
      <c r="BD157" s="15"/>
      <c r="BH157" s="25">
        <v>1909</v>
      </c>
      <c r="BI157" s="16">
        <v>-1.5314464922189797</v>
      </c>
      <c r="BJ157" s="25">
        <v>1110.8599999999999</v>
      </c>
      <c r="BK157" s="16">
        <v>-0.40256421751020399</v>
      </c>
      <c r="BL157" s="7">
        <v>158.51798980979262</v>
      </c>
      <c r="BM157" s="7">
        <f t="shared" si="38"/>
        <v>1.1988433664018743</v>
      </c>
      <c r="BN157" s="7">
        <f t="shared" si="39"/>
        <v>9.3483364414290726E-3</v>
      </c>
      <c r="BO157" s="7">
        <v>273.50146739904403</v>
      </c>
      <c r="BP157" s="7">
        <f t="shared" si="40"/>
        <v>2.0684429589723887</v>
      </c>
      <c r="BQ157" s="7">
        <f t="shared" si="41"/>
        <v>1.612929698098443E-2</v>
      </c>
      <c r="BR157" s="7">
        <v>113.13644980429092</v>
      </c>
      <c r="BS157" s="7">
        <f t="shared" si="42"/>
        <v>0.85563084990467075</v>
      </c>
      <c r="BT157" s="7">
        <f t="shared" si="43"/>
        <v>6.6720351288105167E-3</v>
      </c>
      <c r="BU157" s="7">
        <v>87.742980793654482</v>
      </c>
      <c r="BV157" s="7">
        <f t="shared" si="44"/>
        <v>0.66358455970214125</v>
      </c>
      <c r="BW157" s="7">
        <f t="shared" si="45"/>
        <v>5.174497265686747E-3</v>
      </c>
      <c r="BX157" s="7">
        <v>149.77938577632929</v>
      </c>
      <c r="BY157" s="7">
        <f t="shared" si="46"/>
        <v>1.1327548581530587</v>
      </c>
      <c r="BZ157" s="7">
        <f t="shared" si="47"/>
        <v>8.8329917122203158E-3</v>
      </c>
      <c r="CA157" s="7">
        <v>131.50816343754653</v>
      </c>
      <c r="CB157" s="7">
        <f t="shared" si="48"/>
        <v>0.99457285292332598</v>
      </c>
      <c r="CC157" s="7">
        <f t="shared" si="49"/>
        <v>7.755476574512303E-3</v>
      </c>
      <c r="CD157" s="7">
        <v>166.78628965046531</v>
      </c>
      <c r="CE157" s="7">
        <f t="shared" si="50"/>
        <v>1.2613750476785932</v>
      </c>
      <c r="CF157" s="7">
        <f t="shared" si="51"/>
        <v>9.8359457582136815E-3</v>
      </c>
      <c r="CG157" s="7">
        <v>38.972332514710551</v>
      </c>
      <c r="CH157" s="7">
        <f t="shared" si="52"/>
        <v>0.29474082004528762</v>
      </c>
      <c r="CI157" s="7">
        <f t="shared" si="53"/>
        <v>2.2983288943540033E-3</v>
      </c>
      <c r="CJ157" s="7">
        <v>124.91697524532781</v>
      </c>
      <c r="CK157" s="7">
        <f t="shared" si="54"/>
        <v>0.94472486878960571</v>
      </c>
      <c r="CL157" s="7">
        <f t="shared" si="55"/>
        <v>7.3667721451691742E-3</v>
      </c>
      <c r="CM157" s="7">
        <v>132.22577215033317</v>
      </c>
      <c r="CN157" s="14">
        <v>128.24135865381928</v>
      </c>
      <c r="CO157" s="14">
        <f t="shared" si="56"/>
        <v>1.0310696450687926</v>
      </c>
      <c r="DF157" s="7"/>
      <c r="DG157" s="7"/>
      <c r="DH157" s="7"/>
      <c r="DI157" s="7"/>
      <c r="DJ157" s="7"/>
      <c r="DK157" s="7"/>
      <c r="DL157" s="7"/>
      <c r="DM157" s="7"/>
      <c r="DN157" s="7"/>
    </row>
    <row r="158" spans="1:118">
      <c r="A158" s="5">
        <v>157</v>
      </c>
      <c r="B158" s="6">
        <v>41122</v>
      </c>
      <c r="C158" s="7">
        <v>0.50412940160695641</v>
      </c>
      <c r="D158" s="7">
        <v>2.9584297860105746</v>
      </c>
      <c r="E158" s="7">
        <v>0.30754949665057207</v>
      </c>
      <c r="F158" s="7">
        <v>0.22727043765851107</v>
      </c>
      <c r="G158" s="7">
        <v>0.73044824700081445</v>
      </c>
      <c r="H158" s="7">
        <v>6.476033924145419E-2</v>
      </c>
      <c r="I158" s="7">
        <v>-0.61695261573828653</v>
      </c>
      <c r="J158" s="7">
        <v>0.57314838709678906</v>
      </c>
      <c r="K158" s="7">
        <v>-0.94750049771051836</v>
      </c>
      <c r="L158" s="7">
        <v>0.40665687334315859</v>
      </c>
      <c r="M158" s="7">
        <v>0.41</v>
      </c>
      <c r="N158" s="8">
        <v>2.0291543478260872</v>
      </c>
      <c r="O158" s="15">
        <v>3.5059695744976693E-4</v>
      </c>
      <c r="P158" s="15">
        <v>1</v>
      </c>
      <c r="Q158" s="8">
        <v>2.0488824999999999</v>
      </c>
      <c r="R158" s="15">
        <v>3.1824658951611573E-2</v>
      </c>
      <c r="S158" s="15">
        <v>0</v>
      </c>
      <c r="T158" s="8">
        <v>1.85453</v>
      </c>
      <c r="U158" s="15">
        <v>3.3161729142240803E-2</v>
      </c>
      <c r="V158" s="15">
        <v>1</v>
      </c>
      <c r="W158" s="8">
        <v>1.7950045454545451</v>
      </c>
      <c r="X158" s="15">
        <v>4.4775793111216933E-2</v>
      </c>
      <c r="Y158" s="15">
        <v>1</v>
      </c>
      <c r="Z158" s="16">
        <v>2.3460239841657904</v>
      </c>
      <c r="AA158" s="16">
        <v>1.0004001600649737E-2</v>
      </c>
      <c r="AB158" s="16">
        <v>0.6896152063050609</v>
      </c>
      <c r="AC158" s="16">
        <v>0.11016524787181847</v>
      </c>
      <c r="AD158" s="15"/>
      <c r="AE158" s="15"/>
      <c r="AF158" s="15"/>
      <c r="AG158" s="15"/>
      <c r="AH158" s="25">
        <v>1758.1</v>
      </c>
      <c r="AI158" s="16">
        <v>2.3460239841657904</v>
      </c>
      <c r="AJ158" s="31">
        <v>999.7</v>
      </c>
      <c r="AK158" s="16">
        <v>1.0004001600649737E-2</v>
      </c>
      <c r="AL158" s="9">
        <v>51.097261546342246</v>
      </c>
      <c r="AM158" s="18">
        <v>-5.5878783696293151E-3</v>
      </c>
      <c r="AN158" s="15">
        <v>0</v>
      </c>
      <c r="AO158" s="9">
        <v>51.384391274883733</v>
      </c>
      <c r="AP158" s="15">
        <v>2.6211118912006434E-2</v>
      </c>
      <c r="AQ158" s="15">
        <v>0</v>
      </c>
      <c r="AR158" s="9">
        <v>50.698930039526736</v>
      </c>
      <c r="AS158" s="15">
        <v>3.737639991934083E-2</v>
      </c>
      <c r="AT158" s="15">
        <v>1</v>
      </c>
      <c r="AU158" s="9">
        <v>45.979920019586643</v>
      </c>
      <c r="AV158" s="15">
        <v>4.2763588099477931E-2</v>
      </c>
      <c r="AW158" s="15">
        <v>1</v>
      </c>
      <c r="AX158" s="16">
        <v>1.9266631744368823</v>
      </c>
      <c r="AY158" s="16">
        <v>-0.39969033001456822</v>
      </c>
      <c r="AZ158" s="16">
        <v>0.41227929332428026</v>
      </c>
      <c r="BA158" s="16">
        <v>-0.16559255281061169</v>
      </c>
      <c r="BD158" s="15"/>
      <c r="BH158" s="25">
        <v>1945.78</v>
      </c>
      <c r="BI158" s="16">
        <v>1.9266631744368823</v>
      </c>
      <c r="BJ158" s="25">
        <v>1106.42</v>
      </c>
      <c r="BK158" s="16">
        <v>-0.39969033001456822</v>
      </c>
      <c r="BL158" s="7">
        <v>159.82125500486703</v>
      </c>
      <c r="BM158" s="7">
        <f t="shared" si="38"/>
        <v>1.2001283617202896</v>
      </c>
      <c r="BN158" s="7">
        <f t="shared" si="39"/>
        <v>9.2905624424872522E-3</v>
      </c>
      <c r="BO158" s="7">
        <v>284.55124606176395</v>
      </c>
      <c r="BP158" s="7">
        <f t="shared" si="40"/>
        <v>2.1367497129913802</v>
      </c>
      <c r="BQ158" s="7">
        <f t="shared" si="41"/>
        <v>1.654123614248847E-2</v>
      </c>
      <c r="BR158" s="7">
        <v>113.79194988284289</v>
      </c>
      <c r="BS158" s="7">
        <f t="shared" si="42"/>
        <v>0.8544855087372123</v>
      </c>
      <c r="BT158" s="7">
        <f t="shared" si="43"/>
        <v>6.6148349029466532E-3</v>
      </c>
      <c r="BU158" s="7">
        <v>88.169665087777346</v>
      </c>
      <c r="BV158" s="7">
        <f t="shared" si="44"/>
        <v>0.66208287321982595</v>
      </c>
      <c r="BW158" s="7">
        <f t="shared" si="45"/>
        <v>5.1253869768838846E-3</v>
      </c>
      <c r="BX158" s="7">
        <v>151.60389492110193</v>
      </c>
      <c r="BY158" s="7">
        <f t="shared" si="46"/>
        <v>1.1384226336887184</v>
      </c>
      <c r="BZ158" s="7">
        <f t="shared" si="47"/>
        <v>8.8128794398835177E-3</v>
      </c>
      <c r="CA158" s="7">
        <v>131.65808890956035</v>
      </c>
      <c r="CB158" s="7">
        <f t="shared" si="48"/>
        <v>0.988645762701858</v>
      </c>
      <c r="CC158" s="7">
        <f t="shared" si="49"/>
        <v>7.6534106557701572E-3</v>
      </c>
      <c r="CD158" s="7">
        <v>165.14034465803564</v>
      </c>
      <c r="CE158" s="7">
        <f t="shared" si="50"/>
        <v>1.2400704229380306</v>
      </c>
      <c r="CF158" s="7">
        <f t="shared" si="51"/>
        <v>9.5997662124016232E-3</v>
      </c>
      <c r="CG158" s="7">
        <v>39.768850197029401</v>
      </c>
      <c r="CH158" s="7">
        <f t="shared" si="52"/>
        <v>0.29863189994977241</v>
      </c>
      <c r="CI158" s="7">
        <f t="shared" si="53"/>
        <v>2.3118013058411506E-3</v>
      </c>
      <c r="CJ158" s="7">
        <v>122.78588578544287</v>
      </c>
      <c r="CK158" s="7">
        <f t="shared" si="54"/>
        <v>0.92202269307402607</v>
      </c>
      <c r="CL158" s="7">
        <f t="shared" si="55"/>
        <v>7.1376610007913271E-3</v>
      </c>
      <c r="CM158" s="7">
        <v>133.17013421445671</v>
      </c>
      <c r="CN158" s="14">
        <v>129.17714822429991</v>
      </c>
      <c r="CO158" s="14">
        <f t="shared" si="56"/>
        <v>1.0309109315776461</v>
      </c>
      <c r="DF158" s="7"/>
      <c r="DG158" s="7"/>
      <c r="DH158" s="7"/>
      <c r="DI158" s="7"/>
      <c r="DJ158" s="7"/>
      <c r="DK158" s="7"/>
      <c r="DL158" s="7"/>
      <c r="DM158" s="7"/>
      <c r="DN158" s="7"/>
    </row>
    <row r="159" spans="1:118">
      <c r="A159" s="5">
        <v>158</v>
      </c>
      <c r="B159" s="6">
        <v>41153</v>
      </c>
      <c r="C159" s="7">
        <v>1.9131114185344744</v>
      </c>
      <c r="D159" s="7">
        <v>0.64817234886422881</v>
      </c>
      <c r="E159" s="7">
        <v>0.50883133545671644</v>
      </c>
      <c r="F159" s="7">
        <v>5.4573161424742445E-2</v>
      </c>
      <c r="G159" s="7">
        <v>0.48162561009525984</v>
      </c>
      <c r="H159" s="7">
        <v>0.27573463680472532</v>
      </c>
      <c r="I159" s="7">
        <v>0.61586067264640665</v>
      </c>
      <c r="J159" s="7">
        <v>0.10769963936114735</v>
      </c>
      <c r="K159" s="7">
        <v>0.67091826437939428</v>
      </c>
      <c r="L159" s="7">
        <v>0.57089401642398396</v>
      </c>
      <c r="M159" s="7">
        <v>0.56999999999999995</v>
      </c>
      <c r="N159" s="8">
        <v>2.0277894736842108</v>
      </c>
      <c r="O159" s="15">
        <v>-6.726319973335837E-4</v>
      </c>
      <c r="P159" s="15">
        <v>0</v>
      </c>
      <c r="Q159" s="8">
        <v>2.0284431818181821</v>
      </c>
      <c r="R159" s="15">
        <v>-9.975837160900114E-3</v>
      </c>
      <c r="S159" s="15">
        <v>1</v>
      </c>
      <c r="T159" s="8">
        <v>1.9856886363636364</v>
      </c>
      <c r="U159" s="15">
        <v>7.0723383479176061E-2</v>
      </c>
      <c r="V159" s="15">
        <v>1</v>
      </c>
      <c r="W159" s="8"/>
      <c r="X159" s="15"/>
      <c r="Y159" s="15">
        <v>1</v>
      </c>
      <c r="Z159" s="16">
        <v>0.74512257550765071</v>
      </c>
      <c r="AA159" s="16">
        <v>0</v>
      </c>
      <c r="AB159" s="16">
        <v>-1.1338129496402893</v>
      </c>
      <c r="AC159" s="16">
        <v>0</v>
      </c>
      <c r="AD159" s="15"/>
      <c r="AE159" s="15"/>
      <c r="AF159" s="15"/>
      <c r="AG159" s="15"/>
      <c r="AH159" s="25">
        <v>1771.2</v>
      </c>
      <c r="AI159" s="16">
        <v>0.74512257550765071</v>
      </c>
      <c r="AJ159" s="31">
        <v>999.7</v>
      </c>
      <c r="AK159" s="16">
        <v>0</v>
      </c>
      <c r="AL159" s="9">
        <v>51.137345349372879</v>
      </c>
      <c r="AM159" s="18">
        <v>7.8446088533109257E-4</v>
      </c>
      <c r="AN159" s="15">
        <v>1</v>
      </c>
      <c r="AO159" s="9">
        <v>51.097261546342246</v>
      </c>
      <c r="AP159" s="15">
        <v>-1.2366741969474633E-2</v>
      </c>
      <c r="AQ159" s="15">
        <v>0</v>
      </c>
      <c r="AR159" s="9">
        <v>52.027805723504258</v>
      </c>
      <c r="AS159" s="15">
        <v>6.2904434183141733E-2</v>
      </c>
      <c r="AT159" s="15">
        <v>1</v>
      </c>
      <c r="AU159" s="9">
        <v>47.698483898498019</v>
      </c>
      <c r="AV159" s="15"/>
      <c r="AW159" s="15">
        <v>1</v>
      </c>
      <c r="AX159" s="16">
        <v>0.13002497712999439</v>
      </c>
      <c r="AY159" s="16">
        <v>-0.61007573977331919</v>
      </c>
      <c r="AZ159" s="16">
        <v>-1.5314464922189797</v>
      </c>
      <c r="BA159" s="16">
        <v>-0.40256421751020399</v>
      </c>
      <c r="BD159" s="15"/>
      <c r="BH159" s="25">
        <v>1948.31</v>
      </c>
      <c r="BI159" s="16">
        <v>0.13002497712999439</v>
      </c>
      <c r="BJ159" s="25">
        <v>1099.67</v>
      </c>
      <c r="BK159" s="16">
        <v>-0.61007573977331919</v>
      </c>
      <c r="BL159" s="7">
        <v>164.79192510214472</v>
      </c>
      <c r="BM159" s="7">
        <f t="shared" si="38"/>
        <v>1.2252070360659288</v>
      </c>
      <c r="BN159" s="7">
        <f t="shared" si="39"/>
        <v>9.3897498973037306E-3</v>
      </c>
      <c r="BO159" s="7">
        <v>287.04380090594913</v>
      </c>
      <c r="BP159" s="7">
        <f t="shared" si="40"/>
        <v>2.1341342077962011</v>
      </c>
      <c r="BQ159" s="7">
        <f t="shared" si="41"/>
        <v>1.6355592049839038E-2</v>
      </c>
      <c r="BR159" s="7">
        <v>114.8797903165307</v>
      </c>
      <c r="BS159" s="7">
        <f t="shared" si="42"/>
        <v>0.85411665231987843</v>
      </c>
      <c r="BT159" s="7">
        <f t="shared" si="43"/>
        <v>6.5457849264052292E-3</v>
      </c>
      <c r="BU159" s="7">
        <v>88.272355222858096</v>
      </c>
      <c r="BV159" s="7">
        <f t="shared" si="44"/>
        <v>0.65629375129952428</v>
      </c>
      <c r="BW159" s="7">
        <f t="shared" si="45"/>
        <v>5.0297084512777685E-3</v>
      </c>
      <c r="BX159" s="7">
        <v>152.81568371503909</v>
      </c>
      <c r="BY159" s="7">
        <f t="shared" si="46"/>
        <v>1.1361652022260085</v>
      </c>
      <c r="BZ159" s="7">
        <f t="shared" si="47"/>
        <v>8.7073504941475623E-3</v>
      </c>
      <c r="CA159" s="7">
        <v>132.29685049964388</v>
      </c>
      <c r="CB159" s="7">
        <f t="shared" si="48"/>
        <v>0.98361028297384956</v>
      </c>
      <c r="CC159" s="7">
        <f t="shared" si="49"/>
        <v>7.5381990811907258E-3</v>
      </c>
      <c r="CD159" s="7">
        <v>166.77323976810362</v>
      </c>
      <c r="CE159" s="7">
        <f t="shared" si="50"/>
        <v>1.2399378589984773</v>
      </c>
      <c r="CF159" s="7">
        <f t="shared" si="51"/>
        <v>9.5026440768558092E-3</v>
      </c>
      <c r="CG159" s="7">
        <v>39.919380744630814</v>
      </c>
      <c r="CH159" s="7">
        <f t="shared" si="52"/>
        <v>0.29679552643978363</v>
      </c>
      <c r="CI159" s="7">
        <f t="shared" si="53"/>
        <v>2.274583545370861E-3</v>
      </c>
      <c r="CJ159" s="7">
        <v>124.28059698363683</v>
      </c>
      <c r="CK159" s="7">
        <f t="shared" si="54"/>
        <v>0.92401045607327614</v>
      </c>
      <c r="CL159" s="7">
        <f t="shared" si="55"/>
        <v>7.0814375282078831E-3</v>
      </c>
      <c r="CM159" s="7">
        <v>134.5012885587748</v>
      </c>
      <c r="CN159" s="14">
        <v>130.48345796917843</v>
      </c>
      <c r="CO159" s="14">
        <f t="shared" si="56"/>
        <v>1.0307918770097695</v>
      </c>
      <c r="DF159" s="7"/>
      <c r="DG159" s="7"/>
      <c r="DH159" s="7"/>
      <c r="DI159" s="7"/>
      <c r="DJ159" s="7"/>
      <c r="DK159" s="7"/>
      <c r="DL159" s="7"/>
      <c r="DM159" s="7"/>
      <c r="DN159" s="7"/>
    </row>
    <row r="160" spans="1:118">
      <c r="A160" s="5">
        <v>159</v>
      </c>
      <c r="B160" s="6">
        <v>41183</v>
      </c>
      <c r="C160" s="7">
        <v>2.0509200665792537</v>
      </c>
      <c r="D160" s="7">
        <v>-1.0317121697357767</v>
      </c>
      <c r="E160" s="7">
        <v>0.81736853890646</v>
      </c>
      <c r="F160" s="7">
        <v>0.35390997121165224</v>
      </c>
      <c r="G160" s="7">
        <v>0.42083880110945771</v>
      </c>
      <c r="H160" s="7">
        <v>0.47342386288724558</v>
      </c>
      <c r="I160" s="7">
        <v>-8.823163746887186E-2</v>
      </c>
      <c r="J160" s="7">
        <v>-1.089681635822437</v>
      </c>
      <c r="K160" s="7">
        <v>0.4245251058681232</v>
      </c>
      <c r="L160" s="7">
        <v>0.59481954072184706</v>
      </c>
      <c r="M160" s="7">
        <v>0.59</v>
      </c>
      <c r="N160" s="8">
        <v>2.029563636363636</v>
      </c>
      <c r="O160" s="15">
        <v>8.7492449411019635E-4</v>
      </c>
      <c r="P160" s="15">
        <v>1</v>
      </c>
      <c r="Q160" s="8">
        <v>2.0291543478260872</v>
      </c>
      <c r="R160" s="15">
        <v>3.5059695744976693E-4</v>
      </c>
      <c r="S160" s="15">
        <v>0</v>
      </c>
      <c r="T160" s="8">
        <v>2.0488824999999999</v>
      </c>
      <c r="U160" s="15">
        <v>3.1824658951611573E-2</v>
      </c>
      <c r="V160" s="15">
        <v>0</v>
      </c>
      <c r="W160" s="8">
        <v>1.85453</v>
      </c>
      <c r="X160" s="15">
        <v>3.3161729142240803E-2</v>
      </c>
      <c r="Y160" s="15">
        <v>1</v>
      </c>
      <c r="Z160" s="16">
        <v>0.93157181571814629</v>
      </c>
      <c r="AA160" s="16">
        <v>-2.0006001800543238E-2</v>
      </c>
      <c r="AB160" s="16">
        <v>2.3460239841657904</v>
      </c>
      <c r="AC160" s="16">
        <v>1.0004001600649737E-2</v>
      </c>
      <c r="AD160" s="15"/>
      <c r="AE160" s="15"/>
      <c r="AF160" s="15"/>
      <c r="AG160" s="15"/>
      <c r="AH160" s="25">
        <v>1787.7</v>
      </c>
      <c r="AI160" s="16">
        <v>0.93157181571814629</v>
      </c>
      <c r="AJ160" s="31">
        <v>999.5</v>
      </c>
      <c r="AK160" s="16">
        <v>-2.0006001800543238E-2</v>
      </c>
      <c r="AL160" s="9">
        <v>51.119054868295457</v>
      </c>
      <c r="AM160" s="18">
        <v>-3.5767365224884134E-4</v>
      </c>
      <c r="AN160" s="15">
        <v>0</v>
      </c>
      <c r="AO160" s="9">
        <v>51.137345349372879</v>
      </c>
      <c r="AP160" s="15">
        <v>-5.5878783696293151E-3</v>
      </c>
      <c r="AQ160" s="15">
        <v>1</v>
      </c>
      <c r="AR160" s="9">
        <v>51.384391274883733</v>
      </c>
      <c r="AS160" s="15">
        <v>2.6211118912006434E-2</v>
      </c>
      <c r="AT160" s="15">
        <v>0</v>
      </c>
      <c r="AU160" s="9">
        <v>50.698930039526736</v>
      </c>
      <c r="AV160" s="15">
        <v>3.737639991934083E-2</v>
      </c>
      <c r="AW160" s="15">
        <v>1</v>
      </c>
      <c r="AX160" s="16">
        <v>0.28178267318856864</v>
      </c>
      <c r="AY160" s="16">
        <v>-0.66474487800887161</v>
      </c>
      <c r="AZ160" s="16">
        <v>1.9266631744368823</v>
      </c>
      <c r="BA160" s="16">
        <v>-0.39969033001456822</v>
      </c>
      <c r="BD160" s="15"/>
      <c r="BH160" s="25">
        <v>1953.8</v>
      </c>
      <c r="BI160" s="16">
        <v>0.28178267318856864</v>
      </c>
      <c r="BJ160" s="25">
        <v>1092.3599999999999</v>
      </c>
      <c r="BK160" s="16">
        <v>-0.66474487800887161</v>
      </c>
      <c r="BL160" s="7">
        <v>170.22259582874608</v>
      </c>
      <c r="BM160" s="7">
        <f t="shared" si="38"/>
        <v>1.2525932359073726</v>
      </c>
      <c r="BN160" s="7">
        <f t="shared" si="39"/>
        <v>9.5006203377385988E-3</v>
      </c>
      <c r="BO160" s="7">
        <v>283.05062290979458</v>
      </c>
      <c r="BP160" s="7">
        <f t="shared" si="40"/>
        <v>2.082845076765675</v>
      </c>
      <c r="BQ160" s="7">
        <f t="shared" si="41"/>
        <v>1.5797882129184673E-2</v>
      </c>
      <c r="BR160" s="7">
        <v>116.63615011904618</v>
      </c>
      <c r="BS160" s="7">
        <f t="shared" si="42"/>
        <v>0.85827414386499512</v>
      </c>
      <c r="BT160" s="7">
        <f t="shared" si="43"/>
        <v>6.5098042627159307E-3</v>
      </c>
      <c r="BU160" s="7">
        <v>88.93866986102681</v>
      </c>
      <c r="BV160" s="7">
        <f t="shared" si="44"/>
        <v>0.65446056521544305</v>
      </c>
      <c r="BW160" s="7">
        <f t="shared" si="45"/>
        <v>4.963926977962327E-3</v>
      </c>
      <c r="BX160" s="7">
        <v>153.87963020740213</v>
      </c>
      <c r="BY160" s="7">
        <f t="shared" si="46"/>
        <v>1.1323325378942999</v>
      </c>
      <c r="BZ160" s="7">
        <f t="shared" si="47"/>
        <v>8.5884716843523459E-3</v>
      </c>
      <c r="CA160" s="7">
        <v>133.39659922264468</v>
      </c>
      <c r="CB160" s="7">
        <f t="shared" si="48"/>
        <v>0.98160691925668564</v>
      </c>
      <c r="CC160" s="7">
        <f t="shared" si="49"/>
        <v>7.445253888824793E-3</v>
      </c>
      <c r="CD160" s="7">
        <v>166.53786137032748</v>
      </c>
      <c r="CE160" s="7">
        <f t="shared" si="50"/>
        <v>1.2254788952039009</v>
      </c>
      <c r="CF160" s="7">
        <f t="shared" si="51"/>
        <v>9.2949645435452255E-3</v>
      </c>
      <c r="CG160" s="7">
        <v>38.394704947700099</v>
      </c>
      <c r="CH160" s="7">
        <f t="shared" si="52"/>
        <v>0.28252975157618204</v>
      </c>
      <c r="CI160" s="7">
        <f t="shared" si="53"/>
        <v>2.1429206440640577E-3</v>
      </c>
      <c r="CJ160" s="7">
        <v>125.23272442542326</v>
      </c>
      <c r="CK160" s="7">
        <f t="shared" si="54"/>
        <v>0.92153255427589198</v>
      </c>
      <c r="CL160" s="7">
        <f t="shared" si="55"/>
        <v>6.9896041875873319E-3</v>
      </c>
      <c r="CM160" s="7">
        <v>135.8961480463669</v>
      </c>
      <c r="CN160" s="14">
        <v>131.84331037119659</v>
      </c>
      <c r="CO160" s="14">
        <f t="shared" si="56"/>
        <v>1.0307398051805572</v>
      </c>
      <c r="DF160" s="7"/>
      <c r="DG160" s="7"/>
      <c r="DH160" s="7"/>
      <c r="DI160" s="7"/>
      <c r="DJ160" s="7"/>
      <c r="DK160" s="7"/>
      <c r="DL160" s="7"/>
      <c r="DM160" s="7"/>
      <c r="DN160" s="7"/>
    </row>
    <row r="161" spans="1:118">
      <c r="A161" s="5">
        <v>160</v>
      </c>
      <c r="B161" s="6">
        <v>41214</v>
      </c>
      <c r="C161" s="7">
        <v>1.177887718130477</v>
      </c>
      <c r="D161" s="7">
        <v>-3.0035615769559487</v>
      </c>
      <c r="E161" s="7">
        <v>0.75519543003546019</v>
      </c>
      <c r="F161" s="7">
        <v>0.40384657482201991</v>
      </c>
      <c r="G161" s="7">
        <v>0.5668831172992661</v>
      </c>
      <c r="H161" s="7">
        <v>0.94441563583571586</v>
      </c>
      <c r="I161" s="7">
        <v>0.99878946316260819</v>
      </c>
      <c r="J161" s="7">
        <v>-2.3751730490854106</v>
      </c>
      <c r="K161" s="7">
        <v>1.3590260527112763</v>
      </c>
      <c r="L161" s="7">
        <v>0.60202441214654012</v>
      </c>
      <c r="M161" s="7">
        <v>0.6</v>
      </c>
      <c r="N161" s="8">
        <v>2.0674725</v>
      </c>
      <c r="O161" s="15">
        <v>1.8678332109007156E-2</v>
      </c>
      <c r="P161" s="15">
        <v>1</v>
      </c>
      <c r="Q161" s="8">
        <v>2.0277894736842108</v>
      </c>
      <c r="R161" s="15">
        <v>-6.726319973335837E-4</v>
      </c>
      <c r="S161" s="15">
        <v>1</v>
      </c>
      <c r="T161" s="8">
        <v>2.0284431818181821</v>
      </c>
      <c r="U161" s="15">
        <v>-9.975837160900114E-3</v>
      </c>
      <c r="V161" s="15">
        <v>1</v>
      </c>
      <c r="W161" s="8">
        <v>1.9856886363636364</v>
      </c>
      <c r="X161" s="15">
        <v>7.0723383479176061E-2</v>
      </c>
      <c r="Y161" s="15">
        <v>1</v>
      </c>
      <c r="Z161" s="16">
        <v>1.2250377580130811</v>
      </c>
      <c r="AA161" s="16">
        <v>2.0010005002513154E-2</v>
      </c>
      <c r="AB161" s="16">
        <v>0.74512257550765071</v>
      </c>
      <c r="AC161" s="16">
        <v>0</v>
      </c>
      <c r="AD161" s="15"/>
      <c r="AE161" s="15"/>
      <c r="AF161" s="15"/>
      <c r="AG161" s="15"/>
      <c r="AH161" s="25">
        <v>1809.6</v>
      </c>
      <c r="AI161" s="16">
        <v>1.2250377580130811</v>
      </c>
      <c r="AJ161" s="31">
        <v>999.7</v>
      </c>
      <c r="AK161" s="16">
        <v>2.0010005002513154E-2</v>
      </c>
      <c r="AL161" s="9">
        <v>51.740697834482077</v>
      </c>
      <c r="AM161" s="18">
        <v>1.2160689742567286E-2</v>
      </c>
      <c r="AN161" s="15">
        <v>1</v>
      </c>
      <c r="AO161" s="9">
        <v>51.119054868295457</v>
      </c>
      <c r="AP161" s="15">
        <v>7.8446088533109257E-4</v>
      </c>
      <c r="AQ161" s="15">
        <v>0</v>
      </c>
      <c r="AR161" s="9">
        <v>51.097261546342246</v>
      </c>
      <c r="AS161" s="15">
        <v>-1.2366741969474633E-2</v>
      </c>
      <c r="AT161" s="15">
        <v>0</v>
      </c>
      <c r="AU161" s="9">
        <v>52.027805723504258</v>
      </c>
      <c r="AV161" s="15">
        <v>6.2904434183141733E-2</v>
      </c>
      <c r="AW161" s="15">
        <v>1</v>
      </c>
      <c r="AX161" s="16">
        <v>0.79025488791073517</v>
      </c>
      <c r="AY161" s="16">
        <v>-0.40920575634404432</v>
      </c>
      <c r="AZ161" s="16">
        <v>0.13002497712999439</v>
      </c>
      <c r="BA161" s="16">
        <v>-0.61007573977331919</v>
      </c>
      <c r="BD161" s="15"/>
      <c r="BH161" s="25">
        <v>1969.24</v>
      </c>
      <c r="BI161" s="16">
        <v>0.79025488791073517</v>
      </c>
      <c r="BJ161" s="25">
        <v>1087.8900000000001</v>
      </c>
      <c r="BK161" s="16">
        <v>-0.40920575634404432</v>
      </c>
      <c r="BL161" s="7">
        <v>173.40551459662623</v>
      </c>
      <c r="BM161" s="7">
        <f t="shared" si="38"/>
        <v>1.2628181361919453</v>
      </c>
      <c r="BN161" s="7">
        <f t="shared" si="39"/>
        <v>9.4781709402725067E-3</v>
      </c>
      <c r="BO161" s="7">
        <v>271.54546157978558</v>
      </c>
      <c r="BP161" s="7">
        <f t="shared" si="40"/>
        <v>1.9775180419218226</v>
      </c>
      <c r="BQ161" s="7">
        <f t="shared" si="41"/>
        <v>1.4842401690023778E-2</v>
      </c>
      <c r="BR161" s="7">
        <v>118.27217642454997</v>
      </c>
      <c r="BS161" s="7">
        <f t="shared" si="42"/>
        <v>0.86131199312343554</v>
      </c>
      <c r="BT161" s="7">
        <f t="shared" si="43"/>
        <v>6.4646381531614956E-3</v>
      </c>
      <c r="BU161" s="7">
        <v>89.70169220777484</v>
      </c>
      <c r="BV161" s="7">
        <f t="shared" si="44"/>
        <v>0.653248681453927</v>
      </c>
      <c r="BW161" s="7">
        <f t="shared" si="45"/>
        <v>4.9030042346389245E-3</v>
      </c>
      <c r="BX161" s="7">
        <v>155.31883096930969</v>
      </c>
      <c r="BY161" s="7">
        <f t="shared" si="46"/>
        <v>1.1311026474355939</v>
      </c>
      <c r="BZ161" s="7">
        <f t="shared" si="47"/>
        <v>8.4895710127493845E-3</v>
      </c>
      <c r="CA161" s="7">
        <v>135.60083319921213</v>
      </c>
      <c r="CB161" s="7">
        <f t="shared" si="48"/>
        <v>0.98750718421521033</v>
      </c>
      <c r="CC161" s="7">
        <f t="shared" si="49"/>
        <v>7.4118050956755296E-3</v>
      </c>
      <c r="CD161" s="7">
        <v>169.20001344503325</v>
      </c>
      <c r="CE161" s="7">
        <f t="shared" si="50"/>
        <v>1.232191756527137</v>
      </c>
      <c r="CF161" s="7">
        <f t="shared" si="51"/>
        <v>9.2483024790702539E-3</v>
      </c>
      <c r="CG161" s="7">
        <v>35.107591214421042</v>
      </c>
      <c r="CH161" s="7">
        <f t="shared" si="52"/>
        <v>0.25566950974260694</v>
      </c>
      <c r="CI161" s="7">
        <f t="shared" si="53"/>
        <v>1.9189456091148211E-3</v>
      </c>
      <c r="CJ161" s="7">
        <v>128.29369582959615</v>
      </c>
      <c r="CK161" s="7">
        <f t="shared" si="54"/>
        <v>0.9342932733689373</v>
      </c>
      <c r="CL161" s="7">
        <f t="shared" si="55"/>
        <v>7.0124043197868201E-3</v>
      </c>
      <c r="CM161" s="7">
        <v>137.31630044491934</v>
      </c>
      <c r="CN161" s="14">
        <v>133.23437023342376</v>
      </c>
      <c r="CO161" s="14">
        <f t="shared" si="56"/>
        <v>1.0306372162404049</v>
      </c>
      <c r="DF161" s="7"/>
      <c r="DG161" s="7"/>
      <c r="DH161" s="7"/>
      <c r="DI161" s="7"/>
      <c r="DJ161" s="7"/>
      <c r="DK161" s="7"/>
      <c r="DL161" s="7"/>
      <c r="DM161" s="7"/>
      <c r="DN161" s="7"/>
    </row>
    <row r="162" spans="1:118">
      <c r="A162" s="5">
        <v>161</v>
      </c>
      <c r="B162" s="6">
        <v>41244</v>
      </c>
      <c r="C162" s="7">
        <v>1.1573631747225699</v>
      </c>
      <c r="D162" s="7">
        <v>1.2407967925722962</v>
      </c>
      <c r="E162" s="7">
        <v>0.71121978430639388</v>
      </c>
      <c r="F162" s="7">
        <v>0.33093955473790793</v>
      </c>
      <c r="G162" s="7">
        <v>0.50256816571949692</v>
      </c>
      <c r="H162" s="7">
        <v>1.6124636520158608</v>
      </c>
      <c r="I162" s="7">
        <v>1.0489610588559906</v>
      </c>
      <c r="J162" s="7">
        <v>0.407794496407754</v>
      </c>
      <c r="K162" s="7">
        <v>3.8905462837668381</v>
      </c>
      <c r="L162" s="7">
        <v>0.79267623676237964</v>
      </c>
      <c r="M162" s="7">
        <v>0.79</v>
      </c>
      <c r="N162" s="8">
        <v>2.0774184210526316</v>
      </c>
      <c r="O162" s="15">
        <v>4.8106666727762981E-3</v>
      </c>
      <c r="P162" s="15">
        <v>1</v>
      </c>
      <c r="Q162" s="8">
        <v>2.029563636363636</v>
      </c>
      <c r="R162" s="15">
        <v>8.7492449411019635E-4</v>
      </c>
      <c r="S162" s="15">
        <v>1</v>
      </c>
      <c r="T162" s="8">
        <v>2.0291543478260872</v>
      </c>
      <c r="U162" s="15">
        <v>3.5059695744976693E-4</v>
      </c>
      <c r="V162" s="15">
        <v>0</v>
      </c>
      <c r="W162" s="8">
        <v>2.0488824999999999</v>
      </c>
      <c r="X162" s="15">
        <v>3.1824658951611573E-2</v>
      </c>
      <c r="Y162" s="15">
        <v>0</v>
      </c>
      <c r="Z162" s="16">
        <v>-0.25419982316533529</v>
      </c>
      <c r="AA162" s="16">
        <v>2.0006001800543238E-2</v>
      </c>
      <c r="AB162" s="16">
        <v>0.93157181571814629</v>
      </c>
      <c r="AC162" s="16">
        <v>-2.0006001800543238E-2</v>
      </c>
      <c r="AD162" s="15"/>
      <c r="AE162" s="15"/>
      <c r="AF162" s="15"/>
      <c r="AG162" s="15"/>
      <c r="AH162" s="25">
        <v>1805</v>
      </c>
      <c r="AI162" s="16">
        <v>-0.25419982316533529</v>
      </c>
      <c r="AJ162" s="31">
        <v>999.9</v>
      </c>
      <c r="AK162" s="16">
        <v>2.0006001800543238E-2</v>
      </c>
      <c r="AL162" s="9">
        <v>51.432779251375514</v>
      </c>
      <c r="AM162" s="18">
        <v>-5.9511872857142588E-3</v>
      </c>
      <c r="AN162" s="15">
        <v>0</v>
      </c>
      <c r="AO162" s="9">
        <v>51.740697834482077</v>
      </c>
      <c r="AP162" s="15">
        <v>-3.5767365224884134E-4</v>
      </c>
      <c r="AQ162" s="15">
        <v>1</v>
      </c>
      <c r="AR162" s="9">
        <v>51.137345349372879</v>
      </c>
      <c r="AS162" s="15">
        <v>-5.5878783696293151E-3</v>
      </c>
      <c r="AT162" s="15">
        <v>1</v>
      </c>
      <c r="AU162" s="9">
        <v>51.384391274883733</v>
      </c>
      <c r="AV162" s="15">
        <v>2.6211118912006434E-2</v>
      </c>
      <c r="AW162" s="15">
        <v>0</v>
      </c>
      <c r="AX162" s="16">
        <v>-0.94401901241087938</v>
      </c>
      <c r="AY162" s="16">
        <v>-0.67102372482513717</v>
      </c>
      <c r="AZ162" s="16">
        <v>0.28178267318856864</v>
      </c>
      <c r="BA162" s="16">
        <v>-0.66474487800887161</v>
      </c>
      <c r="BD162" s="15"/>
      <c r="BH162" s="25">
        <v>1950.65</v>
      </c>
      <c r="BI162" s="16">
        <v>-0.94401901241087938</v>
      </c>
      <c r="BJ162" s="25">
        <v>1080.5899999999999</v>
      </c>
      <c r="BK162" s="16">
        <v>-0.67102372482513717</v>
      </c>
      <c r="BL162" s="7">
        <v>176.56980934022832</v>
      </c>
      <c r="BM162" s="7">
        <f t="shared" si="38"/>
        <v>1.2684845079981941</v>
      </c>
      <c r="BN162" s="7">
        <f t="shared" si="39"/>
        <v>9.3908307317534245E-3</v>
      </c>
      <c r="BO162" s="7">
        <v>276.15558575001546</v>
      </c>
      <c r="BP162" s="7">
        <f t="shared" si="40"/>
        <v>1.9839126724437823</v>
      </c>
      <c r="BQ162" s="7">
        <f t="shared" si="41"/>
        <v>1.4687280748033115E-2</v>
      </c>
      <c r="BR162" s="7">
        <v>119.82457132691752</v>
      </c>
      <c r="BS162" s="7">
        <f t="shared" si="42"/>
        <v>0.86082446922079769</v>
      </c>
      <c r="BT162" s="7">
        <f t="shared" si="43"/>
        <v>6.372846360544992E-3</v>
      </c>
      <c r="BU162" s="7">
        <v>90.329490143297519</v>
      </c>
      <c r="BV162" s="7">
        <f t="shared" si="44"/>
        <v>0.64893063706810661</v>
      </c>
      <c r="BW162" s="7">
        <f t="shared" si="45"/>
        <v>4.8041562438728485E-3</v>
      </c>
      <c r="BX162" s="7">
        <v>156.60198213484864</v>
      </c>
      <c r="BY162" s="7">
        <f t="shared" si="46"/>
        <v>1.1250348460030148</v>
      </c>
      <c r="BZ162" s="7">
        <f t="shared" si="47"/>
        <v>8.3288457521734534E-3</v>
      </c>
      <c r="CA162" s="7">
        <v>139.39981099839591</v>
      </c>
      <c r="CB162" s="7">
        <f t="shared" si="48"/>
        <v>1.0014537668136603</v>
      </c>
      <c r="CC162" s="7">
        <f t="shared" si="49"/>
        <v>7.4139516490155958E-3</v>
      </c>
      <c r="CD162" s="7">
        <v>172.02381675650679</v>
      </c>
      <c r="CE162" s="7">
        <f t="shared" si="50"/>
        <v>1.2358259171129649</v>
      </c>
      <c r="CF162" s="7">
        <f t="shared" si="51"/>
        <v>9.1490530064386975E-3</v>
      </c>
      <c r="CG162" s="7">
        <v>35.658552535622533</v>
      </c>
      <c r="CH162" s="7">
        <f t="shared" si="52"/>
        <v>0.25617245461210064</v>
      </c>
      <c r="CI162" s="7">
        <f t="shared" si="53"/>
        <v>1.8964931335239048E-3</v>
      </c>
      <c r="CJ162" s="7">
        <v>137.1755677287685</v>
      </c>
      <c r="CK162" s="7">
        <f t="shared" si="54"/>
        <v>0.98547471501491768</v>
      </c>
      <c r="CL162" s="7">
        <f t="shared" si="55"/>
        <v>7.2956557062983157E-3</v>
      </c>
      <c r="CM162" s="7">
        <v>139.19745036450985</v>
      </c>
      <c r="CN162" s="14">
        <v>135.07692175826782</v>
      </c>
      <c r="CO162" s="14">
        <f t="shared" si="56"/>
        <v>1.0305050526219133</v>
      </c>
      <c r="DF162" s="7"/>
      <c r="DG162" s="7"/>
      <c r="DH162" s="7"/>
      <c r="DI162" s="7"/>
      <c r="DJ162" s="7"/>
      <c r="DK162" s="7"/>
      <c r="DL162" s="7"/>
      <c r="DM162" s="7"/>
      <c r="DN162" s="7"/>
    </row>
    <row r="163" spans="1:118">
      <c r="A163" s="5">
        <v>162</v>
      </c>
      <c r="B163" s="6">
        <v>41275</v>
      </c>
      <c r="C163" s="7">
        <v>1.591053294450262</v>
      </c>
      <c r="D163" s="7">
        <v>7.5386379295857564</v>
      </c>
      <c r="E163" s="7">
        <v>8.0893217323985134E-2</v>
      </c>
      <c r="F163" s="7">
        <v>0.96368167583116282</v>
      </c>
      <c r="G163" s="7">
        <v>0.78613531818867433</v>
      </c>
      <c r="H163" s="7">
        <v>1.1298364485981205</v>
      </c>
      <c r="I163" s="7">
        <v>-1.7209723898727103</v>
      </c>
      <c r="J163" s="7">
        <v>0.27841475030614404</v>
      </c>
      <c r="K163" s="7">
        <v>0.88149659533074409</v>
      </c>
      <c r="L163" s="7">
        <v>0.86160408160422808</v>
      </c>
      <c r="M163" s="7">
        <v>0.86</v>
      </c>
      <c r="N163" s="8">
        <v>2.0307772727272728</v>
      </c>
      <c r="O163" s="15">
        <v>-2.2451494534127425E-2</v>
      </c>
      <c r="P163" s="15">
        <v>0</v>
      </c>
      <c r="Q163" s="8">
        <v>2.0674725</v>
      </c>
      <c r="R163" s="15">
        <v>1.8678332109007156E-2</v>
      </c>
      <c r="S163" s="15">
        <v>1</v>
      </c>
      <c r="T163" s="8">
        <v>2.0277894736842108</v>
      </c>
      <c r="U163" s="15">
        <v>-6.726319973335837E-4</v>
      </c>
      <c r="V163" s="15">
        <v>1</v>
      </c>
      <c r="W163" s="8">
        <v>2.0284431818181821</v>
      </c>
      <c r="X163" s="15">
        <v>-9.975837160900114E-3</v>
      </c>
      <c r="Y163" s="15">
        <v>1</v>
      </c>
      <c r="Z163" s="16">
        <v>0.8310249307479145</v>
      </c>
      <c r="AA163" s="16">
        <v>1.0001000100001711E-2</v>
      </c>
      <c r="AB163" s="16">
        <v>1.2250377580130811</v>
      </c>
      <c r="AC163" s="16">
        <v>2.0010005002513154E-2</v>
      </c>
      <c r="AD163" s="15"/>
      <c r="AE163" s="15"/>
      <c r="AF163" s="15"/>
      <c r="AG163" s="15"/>
      <c r="AH163" s="25">
        <v>1820</v>
      </c>
      <c r="AI163" s="16">
        <v>0.8310249307479145</v>
      </c>
      <c r="AJ163" s="31">
        <v>1000</v>
      </c>
      <c r="AK163" s="16">
        <v>1.0001000100001711E-2</v>
      </c>
      <c r="AL163" s="9">
        <v>49.69268511309177</v>
      </c>
      <c r="AM163" s="18">
        <v>-3.383239567473327E-2</v>
      </c>
      <c r="AN163" s="15">
        <v>0</v>
      </c>
      <c r="AO163" s="9">
        <v>51.432779251375514</v>
      </c>
      <c r="AP163" s="15">
        <v>1.2160689742567286E-2</v>
      </c>
      <c r="AQ163" s="15">
        <v>0</v>
      </c>
      <c r="AR163" s="9">
        <v>51.119054868295457</v>
      </c>
      <c r="AS163" s="15">
        <v>7.8446088533109257E-4</v>
      </c>
      <c r="AT163" s="15">
        <v>0</v>
      </c>
      <c r="AU163" s="9">
        <v>51.097261546342246</v>
      </c>
      <c r="AV163" s="15">
        <v>-1.2366741969474633E-2</v>
      </c>
      <c r="AW163" s="15">
        <v>0</v>
      </c>
      <c r="AX163" s="16">
        <v>-9.9454028144463358E-2</v>
      </c>
      <c r="AY163" s="16">
        <v>-0.91338990736541392</v>
      </c>
      <c r="AZ163" s="16">
        <v>0.79025488791073517</v>
      </c>
      <c r="BA163" s="16">
        <v>-0.40920575634404432</v>
      </c>
      <c r="BD163" s="15"/>
      <c r="BH163" s="25">
        <v>1948.71</v>
      </c>
      <c r="BI163" s="16">
        <v>-9.9454028144463358E-2</v>
      </c>
      <c r="BJ163" s="25">
        <v>1070.72</v>
      </c>
      <c r="BK163" s="16">
        <v>-0.91338990736541392</v>
      </c>
      <c r="BL163" s="7">
        <v>180.97018240319085</v>
      </c>
      <c r="BM163" s="7">
        <f t="shared" si="38"/>
        <v>1.2811287764762185</v>
      </c>
      <c r="BN163" s="7">
        <f t="shared" si="39"/>
        <v>9.3445807080980454E-3</v>
      </c>
      <c r="BO163" s="7">
        <v>304.51259341162159</v>
      </c>
      <c r="BP163" s="7">
        <f t="shared" si="40"/>
        <v>2.155713394540693</v>
      </c>
      <c r="BQ163" s="7">
        <f t="shared" si="41"/>
        <v>1.5723819625862136E-2</v>
      </c>
      <c r="BR163" s="7">
        <v>120.00239449513255</v>
      </c>
      <c r="BS163" s="7">
        <f t="shared" si="42"/>
        <v>0.84952404198413933</v>
      </c>
      <c r="BT163" s="7">
        <f t="shared" si="43"/>
        <v>6.1964465396096924E-3</v>
      </c>
      <c r="BU163" s="7">
        <v>92.163660563511357</v>
      </c>
      <c r="BV163" s="7">
        <f t="shared" si="44"/>
        <v>0.65244735969951118</v>
      </c>
      <c r="BW163" s="7">
        <f t="shared" si="45"/>
        <v>4.7589650021499881E-3</v>
      </c>
      <c r="BX163" s="7">
        <v>158.61922094358286</v>
      </c>
      <c r="BY163" s="7">
        <f t="shared" si="46"/>
        <v>1.1229012744227651</v>
      </c>
      <c r="BZ163" s="7">
        <f t="shared" si="47"/>
        <v>8.1904659225055364E-3</v>
      </c>
      <c r="CA163" s="7">
        <v>142.10463732093081</v>
      </c>
      <c r="CB163" s="7">
        <f t="shared" si="48"/>
        <v>1.005990808678938</v>
      </c>
      <c r="CC163" s="7">
        <f t="shared" si="49"/>
        <v>7.3377184838214881E-3</v>
      </c>
      <c r="CD163" s="7">
        <v>167.34236197624935</v>
      </c>
      <c r="CE163" s="7">
        <f t="shared" si="50"/>
        <v>1.184654359101164</v>
      </c>
      <c r="CF163" s="7">
        <f t="shared" si="51"/>
        <v>8.6408942434886334E-3</v>
      </c>
      <c r="CG163" s="7">
        <v>36.036245955933509</v>
      </c>
      <c r="CH163" s="7">
        <f t="shared" si="52"/>
        <v>0.25510872054858003</v>
      </c>
      <c r="CI163" s="7">
        <f t="shared" si="53"/>
        <v>1.8607684662761055E-3</v>
      </c>
      <c r="CJ163" s="7">
        <v>139.26626228325395</v>
      </c>
      <c r="CK163" s="7">
        <f t="shared" si="54"/>
        <v>0.98589731100484002</v>
      </c>
      <c r="CL163" s="7">
        <f t="shared" si="55"/>
        <v>7.191156081843412E-3</v>
      </c>
      <c r="CM163" s="7">
        <v>141.2583853599437</v>
      </c>
      <c r="CN163" s="14">
        <v>137.09858328538891</v>
      </c>
      <c r="CO163" s="14">
        <f t="shared" si="56"/>
        <v>1.0303416853396334</v>
      </c>
      <c r="DF163" s="7"/>
      <c r="DG163" s="7"/>
      <c r="DH163" s="7"/>
      <c r="DI163" s="7"/>
      <c r="DJ163" s="7"/>
      <c r="DK163" s="7"/>
      <c r="DL163" s="7"/>
      <c r="DM163" s="7"/>
      <c r="DN163" s="7"/>
    </row>
    <row r="164" spans="1:118">
      <c r="A164" s="5">
        <v>163</v>
      </c>
      <c r="B164" s="6">
        <v>41306</v>
      </c>
      <c r="C164" s="7">
        <v>1.0054078920922471</v>
      </c>
      <c r="D164" s="7">
        <v>4.9230861375994639</v>
      </c>
      <c r="E164" s="7">
        <v>0.51123148238438887</v>
      </c>
      <c r="F164" s="7">
        <v>1.0784079375761424</v>
      </c>
      <c r="G164" s="7">
        <v>1.6484524916281051</v>
      </c>
      <c r="H164" s="7">
        <v>-0.43402552396274441</v>
      </c>
      <c r="I164" s="7">
        <v>-6.9524241758930909</v>
      </c>
      <c r="J164" s="7">
        <v>-3.8990009579853435E-2</v>
      </c>
      <c r="K164" s="7">
        <v>-5.7869227029649917E-2</v>
      </c>
      <c r="L164" s="7">
        <v>0.59625644748704243</v>
      </c>
      <c r="M164" s="7">
        <v>0.6</v>
      </c>
      <c r="N164" s="8">
        <v>1.9729638888888887</v>
      </c>
      <c r="O164" s="15">
        <v>-2.8468599001377659E-2</v>
      </c>
      <c r="P164" s="15">
        <v>0</v>
      </c>
      <c r="Q164" s="8">
        <v>2.0774184210526316</v>
      </c>
      <c r="R164" s="15">
        <v>4.8106666727762981E-3</v>
      </c>
      <c r="S164" s="15">
        <v>0</v>
      </c>
      <c r="T164" s="8">
        <v>2.029563636363636</v>
      </c>
      <c r="U164" s="15">
        <v>8.7492449411019635E-4</v>
      </c>
      <c r="V164" s="15">
        <v>1</v>
      </c>
      <c r="W164" s="8">
        <v>2.0291543478260872</v>
      </c>
      <c r="X164" s="15">
        <v>3.5059695744976693E-4</v>
      </c>
      <c r="Y164" s="15">
        <v>0</v>
      </c>
      <c r="Z164" s="16">
        <v>1.6208791208791151</v>
      </c>
      <c r="AA164" s="16">
        <v>9.879999999999999</v>
      </c>
      <c r="AB164" s="16">
        <v>-0.25419982316533529</v>
      </c>
      <c r="AC164" s="16">
        <v>2.0006001800543238E-2</v>
      </c>
      <c r="AD164" s="15"/>
      <c r="AE164" s="15"/>
      <c r="AF164" s="15"/>
      <c r="AG164" s="15"/>
      <c r="AH164" s="25">
        <v>1849.5</v>
      </c>
      <c r="AI164" s="16">
        <v>1.6208791208791151</v>
      </c>
      <c r="AJ164" s="31">
        <v>1098.8</v>
      </c>
      <c r="AK164" s="16">
        <v>9.879999999999999</v>
      </c>
      <c r="AL164" s="9">
        <v>47.948934212641326</v>
      </c>
      <c r="AM164" s="18">
        <v>-3.5090695873687891E-2</v>
      </c>
      <c r="AN164" s="15">
        <v>0</v>
      </c>
      <c r="AO164" s="9">
        <v>49.69268511309177</v>
      </c>
      <c r="AP164" s="15">
        <v>-5.9511872857142588E-3</v>
      </c>
      <c r="AQ164" s="15">
        <v>0</v>
      </c>
      <c r="AR164" s="9">
        <v>51.740697834482077</v>
      </c>
      <c r="AS164" s="15">
        <v>-3.5767365224884134E-4</v>
      </c>
      <c r="AT164" s="15">
        <v>1</v>
      </c>
      <c r="AU164" s="9">
        <v>51.137345349372879</v>
      </c>
      <c r="AV164" s="15">
        <v>-5.5878783696293151E-3</v>
      </c>
      <c r="AW164" s="15">
        <v>1</v>
      </c>
      <c r="AX164" s="16">
        <v>1.2013075316491317</v>
      </c>
      <c r="AY164" s="16">
        <v>9.4263673042438878</v>
      </c>
      <c r="AZ164" s="16">
        <v>-0.94401901241087938</v>
      </c>
      <c r="BA164" s="16">
        <v>-0.67102372482513717</v>
      </c>
      <c r="BD164" s="15"/>
      <c r="BH164" s="25">
        <v>1972.12</v>
      </c>
      <c r="BI164" s="16">
        <v>1.2013075316491317</v>
      </c>
      <c r="BJ164" s="25">
        <v>1171.6500000000001</v>
      </c>
      <c r="BK164" s="16">
        <v>9.4263673042438878</v>
      </c>
      <c r="BL164" s="7">
        <v>183.7950787914985</v>
      </c>
      <c r="BM164" s="7">
        <f t="shared" si="38"/>
        <v>1.2880102762626791</v>
      </c>
      <c r="BN164" s="7">
        <f t="shared" si="39"/>
        <v>9.2982916024273547E-3</v>
      </c>
      <c r="BO164" s="7">
        <v>324.42709682271322</v>
      </c>
      <c r="BP164" s="7">
        <f t="shared" si="40"/>
        <v>2.2735398431410574</v>
      </c>
      <c r="BQ164" s="7">
        <f t="shared" si="41"/>
        <v>1.6412940813331806E-2</v>
      </c>
      <c r="BR164" s="7">
        <v>121.12711599779118</v>
      </c>
      <c r="BS164" s="7">
        <f t="shared" si="42"/>
        <v>0.84884193398998131</v>
      </c>
      <c r="BT164" s="7">
        <f t="shared" si="43"/>
        <v>6.127885756866098E-3</v>
      </c>
      <c r="BU164" s="7">
        <v>94.235968732165134</v>
      </c>
      <c r="BV164" s="7">
        <f t="shared" si="44"/>
        <v>0.66039252475464827</v>
      </c>
      <c r="BW164" s="7">
        <f t="shared" si="45"/>
        <v>4.7674481954052645E-3</v>
      </c>
      <c r="BX164" s="7">
        <v>162.88243593505652</v>
      </c>
      <c r="BY164" s="7">
        <f t="shared" si="46"/>
        <v>1.1414573920395652</v>
      </c>
      <c r="BZ164" s="7">
        <f t="shared" si="47"/>
        <v>8.2403097852035787E-3</v>
      </c>
      <c r="CA164" s="7">
        <v>141.05384140026058</v>
      </c>
      <c r="CB164" s="7">
        <f t="shared" si="48"/>
        <v>0.9884856462123367</v>
      </c>
      <c r="CC164" s="7">
        <f t="shared" si="49"/>
        <v>7.1359894813616169E-3</v>
      </c>
      <c r="CD164" s="7">
        <v>148.75558696980895</v>
      </c>
      <c r="CE164" s="7">
        <f t="shared" si="50"/>
        <v>1.0424584049171128</v>
      </c>
      <c r="CF164" s="7">
        <f t="shared" si="51"/>
        <v>7.5256249200482172E-3</v>
      </c>
      <c r="CG164" s="7">
        <v>35.983205410603226</v>
      </c>
      <c r="CH164" s="7">
        <f t="shared" si="52"/>
        <v>0.25216528454662612</v>
      </c>
      <c r="CI164" s="7">
        <f t="shared" si="53"/>
        <v>1.8204096589408071E-3</v>
      </c>
      <c r="CJ164" s="7">
        <v>139.12780074672796</v>
      </c>
      <c r="CK164" s="7">
        <f t="shared" si="54"/>
        <v>0.97498822195831769</v>
      </c>
      <c r="CL164" s="7">
        <f t="shared" si="55"/>
        <v>7.0385500517945593E-3</v>
      </c>
      <c r="CM164" s="7">
        <v>142.69690403775553</v>
      </c>
      <c r="CN164" s="14">
        <v>138.52117478510127</v>
      </c>
      <c r="CO164" s="14">
        <f t="shared" si="56"/>
        <v>1.0301450609203424</v>
      </c>
      <c r="DF164" s="7"/>
      <c r="DG164" s="7"/>
      <c r="DH164" s="7"/>
      <c r="DI164" s="7"/>
      <c r="DJ164" s="7"/>
      <c r="DK164" s="7"/>
      <c r="DL164" s="7"/>
      <c r="DM164" s="7"/>
      <c r="DN164" s="7"/>
    </row>
    <row r="165" spans="1:118">
      <c r="A165" s="5">
        <v>164</v>
      </c>
      <c r="B165" s="6">
        <v>41334</v>
      </c>
      <c r="C165" s="7">
        <v>0.68866882178049149</v>
      </c>
      <c r="D165" s="7">
        <v>4.7651834359768497</v>
      </c>
      <c r="E165" s="7">
        <v>0.29108110543027976</v>
      </c>
      <c r="F165" s="7">
        <v>0.11467226320318602</v>
      </c>
      <c r="G165" s="7">
        <v>0.70550203424144531</v>
      </c>
      <c r="H165" s="7">
        <v>-0.74287866838735894</v>
      </c>
      <c r="I165" s="7">
        <v>1.0135775927841095</v>
      </c>
      <c r="J165" s="7">
        <v>7.6768552939543433E-2</v>
      </c>
      <c r="K165" s="7">
        <v>-1.4796966731898231</v>
      </c>
      <c r="L165" s="7">
        <v>0.47265079734923887</v>
      </c>
      <c r="M165" s="7">
        <v>0.47</v>
      </c>
      <c r="N165" s="8">
        <v>1.9825549999999996</v>
      </c>
      <c r="O165" s="15">
        <v>4.8612704799744222E-3</v>
      </c>
      <c r="P165" s="15">
        <v>1</v>
      </c>
      <c r="Q165" s="8">
        <v>2.0307772727272728</v>
      </c>
      <c r="R165" s="15">
        <v>-2.2451494534127425E-2</v>
      </c>
      <c r="S165" s="15">
        <v>0</v>
      </c>
      <c r="T165" s="8">
        <v>2.0674725</v>
      </c>
      <c r="U165" s="15">
        <v>1.8678332109007156E-2</v>
      </c>
      <c r="V165" s="15">
        <v>1</v>
      </c>
      <c r="W165" s="8">
        <v>2.0277894736842108</v>
      </c>
      <c r="X165" s="15">
        <v>-6.726319973335837E-4</v>
      </c>
      <c r="Y165" s="15">
        <v>1</v>
      </c>
      <c r="Z165" s="16">
        <v>0.31900513652338702</v>
      </c>
      <c r="AA165" s="16">
        <v>2.730251183107324E-2</v>
      </c>
      <c r="AB165" s="16">
        <v>0.8310249307479145</v>
      </c>
      <c r="AC165" s="16">
        <v>1.0001000100001711E-2</v>
      </c>
      <c r="AD165" s="15"/>
      <c r="AE165" s="15"/>
      <c r="AF165" s="15"/>
      <c r="AG165" s="15"/>
      <c r="AH165" s="25">
        <v>1855.4</v>
      </c>
      <c r="AI165" s="16">
        <v>0.31900513652338702</v>
      </c>
      <c r="AJ165" s="31">
        <v>1099.0999999999999</v>
      </c>
      <c r="AK165" s="16">
        <v>2.730251183107324E-2</v>
      </c>
      <c r="AL165" s="9">
        <v>48.28450884224177</v>
      </c>
      <c r="AM165" s="18">
        <v>6.9985837039099564E-3</v>
      </c>
      <c r="AN165" s="15">
        <v>1</v>
      </c>
      <c r="AO165" s="9">
        <v>47.948934212641326</v>
      </c>
      <c r="AP165" s="15">
        <v>-3.383239567473327E-2</v>
      </c>
      <c r="AQ165" s="15">
        <v>0</v>
      </c>
      <c r="AR165" s="9">
        <v>51.432779251375514</v>
      </c>
      <c r="AS165" s="15">
        <v>1.2160689742567286E-2</v>
      </c>
      <c r="AT165" s="15">
        <v>0</v>
      </c>
      <c r="AU165" s="9">
        <v>51.119054868295457</v>
      </c>
      <c r="AV165" s="15">
        <v>7.8446088533109257E-4</v>
      </c>
      <c r="AW165" s="15">
        <v>0</v>
      </c>
      <c r="AX165" s="16">
        <v>-0.23223738920552517</v>
      </c>
      <c r="AY165" s="16">
        <v>-0.52234028933556553</v>
      </c>
      <c r="AZ165" s="16">
        <v>-9.9454028144463358E-2</v>
      </c>
      <c r="BA165" s="16">
        <v>-0.91338990736541392</v>
      </c>
      <c r="BD165" s="15"/>
      <c r="BH165" s="25">
        <v>1967.54</v>
      </c>
      <c r="BI165" s="16">
        <v>-0.23223738920552517</v>
      </c>
      <c r="BJ165" s="25">
        <v>1165.53</v>
      </c>
      <c r="BK165" s="16">
        <v>-0.52234028933556553</v>
      </c>
      <c r="BL165" s="7">
        <v>185.74948701688294</v>
      </c>
      <c r="BM165" s="7">
        <f t="shared" si="38"/>
        <v>1.2913258138810813</v>
      </c>
      <c r="BN165" s="7">
        <f t="shared" si="39"/>
        <v>9.2473878892527055E-3</v>
      </c>
      <c r="BO165" s="7">
        <v>344.65182653830658</v>
      </c>
      <c r="BP165" s="7">
        <f t="shared" si="40"/>
        <v>2.3960109261013911</v>
      </c>
      <c r="BQ165" s="7">
        <f t="shared" si="41"/>
        <v>1.7158212267092181E-2</v>
      </c>
      <c r="BR165" s="7">
        <v>121.77077525144364</v>
      </c>
      <c r="BS165" s="7">
        <f t="shared" si="42"/>
        <v>0.84654740093149483</v>
      </c>
      <c r="BT165" s="7">
        <f t="shared" si="43"/>
        <v>6.0622595001985887E-3</v>
      </c>
      <c r="BU165" s="7">
        <v>94.458703513464954</v>
      </c>
      <c r="BV165" s="7">
        <f t="shared" si="44"/>
        <v>0.65667455750007153</v>
      </c>
      <c r="BW165" s="7">
        <f t="shared" si="45"/>
        <v>4.702550111621762E-3</v>
      </c>
      <c r="BX165" s="7">
        <v>164.73707686824181</v>
      </c>
      <c r="BY165" s="7">
        <f t="shared" si="46"/>
        <v>1.1452480611369735</v>
      </c>
      <c r="BZ165" s="7">
        <f t="shared" si="47"/>
        <v>8.201302054760504E-3</v>
      </c>
      <c r="CA165" s="7">
        <v>139.26310383316977</v>
      </c>
      <c r="CB165" s="7">
        <f t="shared" si="48"/>
        <v>0.96815363417196521</v>
      </c>
      <c r="CC165" s="7">
        <f t="shared" si="49"/>
        <v>6.9331009225858326E-3</v>
      </c>
      <c r="CD165" s="7">
        <v>151.27691786013349</v>
      </c>
      <c r="CE165" s="7">
        <f t="shared" si="50"/>
        <v>1.0516733704863639</v>
      </c>
      <c r="CF165" s="7">
        <f t="shared" si="51"/>
        <v>7.5311989314733666E-3</v>
      </c>
      <c r="CG165" s="7">
        <v>36.087597749637744</v>
      </c>
      <c r="CH165" s="7">
        <f t="shared" si="52"/>
        <v>0.25088008200436346</v>
      </c>
      <c r="CI165" s="7">
        <f t="shared" si="53"/>
        <v>1.7965918492786552E-3</v>
      </c>
      <c r="CJ165" s="7">
        <v>135.58943463440664</v>
      </c>
      <c r="CK165" s="7">
        <f t="shared" si="54"/>
        <v>0.94261437727166775</v>
      </c>
      <c r="CL165" s="7">
        <f t="shared" si="55"/>
        <v>6.7502102745235042E-3</v>
      </c>
      <c r="CM165" s="7">
        <v>143.8440128898319</v>
      </c>
      <c r="CN165" s="14">
        <v>139.6422243065912</v>
      </c>
      <c r="CO165" s="14">
        <f t="shared" si="56"/>
        <v>1.0300896709724092</v>
      </c>
      <c r="DF165" s="7"/>
      <c r="DG165" s="7"/>
      <c r="DH165" s="7"/>
      <c r="DI165" s="7"/>
      <c r="DJ165" s="7"/>
      <c r="DK165" s="7"/>
      <c r="DL165" s="7"/>
      <c r="DM165" s="7"/>
      <c r="DN165" s="7"/>
    </row>
    <row r="166" spans="1:118">
      <c r="A166" s="5">
        <v>165</v>
      </c>
      <c r="B166" s="6">
        <v>41365</v>
      </c>
      <c r="C166" s="7">
        <v>0.33116232776344567</v>
      </c>
      <c r="D166" s="7">
        <v>4.8443915784896374</v>
      </c>
      <c r="E166" s="7">
        <v>0.84698717514763988</v>
      </c>
      <c r="F166" s="7">
        <v>0.3023385151981195</v>
      </c>
      <c r="G166" s="7">
        <v>0.65713283026538338</v>
      </c>
      <c r="H166" s="7">
        <v>-0.14989042752614479</v>
      </c>
      <c r="I166" s="7">
        <v>-2.7895642201958282E-3</v>
      </c>
      <c r="J166" s="7">
        <v>0.16213436549628035</v>
      </c>
      <c r="K166" s="7">
        <v>-3.3448740334252047E-2</v>
      </c>
      <c r="L166" s="7">
        <v>0.55246876481254148</v>
      </c>
      <c r="M166" s="7">
        <v>0.55000000000000004</v>
      </c>
      <c r="N166" s="8">
        <v>2.0019227272727269</v>
      </c>
      <c r="O166" s="15">
        <v>9.7690743877103525E-3</v>
      </c>
      <c r="P166" s="15">
        <v>1</v>
      </c>
      <c r="Q166" s="8">
        <v>1.9729638888888887</v>
      </c>
      <c r="R166" s="15">
        <v>-2.8468599001377659E-2</v>
      </c>
      <c r="S166" s="15">
        <v>1</v>
      </c>
      <c r="T166" s="8">
        <v>2.0774184210526316</v>
      </c>
      <c r="U166" s="15">
        <v>4.8106666727762981E-3</v>
      </c>
      <c r="V166" s="15">
        <v>0</v>
      </c>
      <c r="W166" s="8">
        <v>2.029563636363636</v>
      </c>
      <c r="X166" s="15">
        <v>8.7492449411019635E-4</v>
      </c>
      <c r="Y166" s="15">
        <v>1</v>
      </c>
      <c r="Z166" s="16">
        <v>0.37727713700550503</v>
      </c>
      <c r="AA166" s="16">
        <v>2.7295059594223403E-2</v>
      </c>
      <c r="AB166" s="16">
        <v>1.6208791208791151</v>
      </c>
      <c r="AC166" s="16">
        <v>9.879999999999999</v>
      </c>
      <c r="AD166" s="15"/>
      <c r="AE166" s="15"/>
      <c r="AF166" s="15"/>
      <c r="AG166" s="15"/>
      <c r="AH166" s="25">
        <v>1862.4</v>
      </c>
      <c r="AI166" s="16">
        <v>0.37727713700550503</v>
      </c>
      <c r="AJ166" s="31">
        <v>1099.4000000000001</v>
      </c>
      <c r="AK166" s="16">
        <v>2.7295059594223403E-2</v>
      </c>
      <c r="AL166" s="9">
        <v>48.652088034211395</v>
      </c>
      <c r="AM166" s="18">
        <v>7.6127768674338347E-3</v>
      </c>
      <c r="AN166" s="15">
        <v>1</v>
      </c>
      <c r="AO166" s="9">
        <v>48.28450884224177</v>
      </c>
      <c r="AP166" s="15">
        <v>-3.5090695873687891E-2</v>
      </c>
      <c r="AQ166" s="15">
        <v>1</v>
      </c>
      <c r="AR166" s="9">
        <v>49.69268511309177</v>
      </c>
      <c r="AS166" s="15">
        <v>-5.9511872857142588E-3</v>
      </c>
      <c r="AT166" s="15">
        <v>0</v>
      </c>
      <c r="AU166" s="9">
        <v>51.740697834482077</v>
      </c>
      <c r="AV166" s="15">
        <v>-3.5767365224884134E-4</v>
      </c>
      <c r="AW166" s="15">
        <v>1</v>
      </c>
      <c r="AX166" s="16">
        <v>-0.17992010327616548</v>
      </c>
      <c r="AY166" s="16">
        <v>-0.52851492454077942</v>
      </c>
      <c r="AZ166" s="16">
        <v>1.2013075316491317</v>
      </c>
      <c r="BA166" s="16">
        <v>9.4263673042438878</v>
      </c>
      <c r="BD166" s="15"/>
      <c r="BH166" s="25">
        <v>1964</v>
      </c>
      <c r="BI166" s="16">
        <v>-0.17992010327616548</v>
      </c>
      <c r="BJ166" s="25">
        <v>1159.3699999999999</v>
      </c>
      <c r="BK166" s="16">
        <v>-0.52851492454077942</v>
      </c>
      <c r="BL166" s="7">
        <v>186.69578166966016</v>
      </c>
      <c r="BM166" s="7">
        <f t="shared" si="38"/>
        <v>1.2858617736477493</v>
      </c>
      <c r="BN166" s="7">
        <f t="shared" si="39"/>
        <v>9.1221582963019916E-3</v>
      </c>
      <c r="BO166" s="7">
        <v>366.19250217672868</v>
      </c>
      <c r="BP166" s="7">
        <f t="shared" si="40"/>
        <v>2.5221402226357692</v>
      </c>
      <c r="BQ166" s="7">
        <f t="shared" si="41"/>
        <v>1.7892562659426643E-2</v>
      </c>
      <c r="BR166" s="7">
        <v>123.64914527604887</v>
      </c>
      <c r="BS166" s="7">
        <f t="shared" si="42"/>
        <v>0.85162989668409173</v>
      </c>
      <c r="BT166" s="7">
        <f t="shared" si="43"/>
        <v>6.0416312908791415E-3</v>
      </c>
      <c r="BU166" s="7">
        <v>95.046627070341088</v>
      </c>
      <c r="BV166" s="7">
        <f t="shared" si="44"/>
        <v>0.65463088330595298</v>
      </c>
      <c r="BW166" s="7">
        <f t="shared" si="45"/>
        <v>4.6440812422819406E-3</v>
      </c>
      <c r="BX166" s="7">
        <v>166.47675111422794</v>
      </c>
      <c r="BY166" s="7">
        <f t="shared" si="46"/>
        <v>1.1466037879614495</v>
      </c>
      <c r="BZ166" s="7">
        <f t="shared" si="47"/>
        <v>8.1342345431516926E-3</v>
      </c>
      <c r="CA166" s="7">
        <v>138.9044713439219</v>
      </c>
      <c r="CB166" s="7">
        <f t="shared" si="48"/>
        <v>0.95670051188373761</v>
      </c>
      <c r="CC166" s="7">
        <f t="shared" si="49"/>
        <v>6.7870230614284766E-3</v>
      </c>
      <c r="CD166" s="7">
        <v>151.2699083291393</v>
      </c>
      <c r="CE166" s="7">
        <f t="shared" si="50"/>
        <v>1.041867099963778</v>
      </c>
      <c r="CF166" s="7">
        <f t="shared" si="51"/>
        <v>7.3912117183617529E-3</v>
      </c>
      <c r="CG166" s="7">
        <v>36.308242512768253</v>
      </c>
      <c r="CH166" s="7">
        <f t="shared" si="52"/>
        <v>0.25007196572930357</v>
      </c>
      <c r="CI166" s="7">
        <f t="shared" si="53"/>
        <v>1.7740600923058683E-3</v>
      </c>
      <c r="CJ166" s="7">
        <v>135.51063293616085</v>
      </c>
      <c r="CK166" s="7">
        <f t="shared" si="54"/>
        <v>0.93332554842473903</v>
      </c>
      <c r="CL166" s="7">
        <f t="shared" si="55"/>
        <v>6.6211964374373409E-3</v>
      </c>
      <c r="CM166" s="7">
        <v>145.19117489591369</v>
      </c>
      <c r="CN166" s="14">
        <v>140.9602565402775</v>
      </c>
      <c r="CO166" s="14">
        <f t="shared" si="56"/>
        <v>1.0300149734363406</v>
      </c>
      <c r="DF166" s="7"/>
      <c r="DG166" s="7"/>
      <c r="DH166" s="7"/>
      <c r="DI166" s="7"/>
      <c r="DJ166" s="7"/>
      <c r="DK166" s="7"/>
      <c r="DL166" s="7"/>
      <c r="DM166" s="7"/>
      <c r="DN166" s="7"/>
    </row>
    <row r="167" spans="1:118">
      <c r="A167" s="5">
        <v>166</v>
      </c>
      <c r="B167" s="6">
        <v>41395</v>
      </c>
      <c r="C167" s="7">
        <v>0.19409503537681783</v>
      </c>
      <c r="D167" s="7">
        <v>-0.61752258826800466</v>
      </c>
      <c r="E167" s="7">
        <v>0.88146385365963642</v>
      </c>
      <c r="F167" s="7">
        <v>0.23823279021375487</v>
      </c>
      <c r="G167" s="7">
        <v>0.50223707336884971</v>
      </c>
      <c r="H167" s="7">
        <v>0.22512021045968389</v>
      </c>
      <c r="I167" s="7">
        <v>-8.2523614903251552E-2</v>
      </c>
      <c r="J167" s="7">
        <v>0.39224257563141851</v>
      </c>
      <c r="K167" s="7">
        <v>0.60175171860101795</v>
      </c>
      <c r="L167" s="7">
        <v>0.36499734002666262</v>
      </c>
      <c r="M167" s="7">
        <v>0.37</v>
      </c>
      <c r="N167" s="8">
        <v>2.0345547619047619</v>
      </c>
      <c r="O167" s="15">
        <v>1.630034675538683E-2</v>
      </c>
      <c r="P167" s="15">
        <v>1</v>
      </c>
      <c r="Q167" s="8">
        <v>1.9825549999999996</v>
      </c>
      <c r="R167" s="15">
        <v>4.8612704799744222E-3</v>
      </c>
      <c r="S167" s="15">
        <v>1</v>
      </c>
      <c r="T167" s="8">
        <v>2.0307772727272728</v>
      </c>
      <c r="U167" s="15">
        <v>-2.2451494534127425E-2</v>
      </c>
      <c r="V167" s="15">
        <v>0</v>
      </c>
      <c r="W167" s="8">
        <v>2.0674725</v>
      </c>
      <c r="X167" s="15">
        <v>1.8678332109007156E-2</v>
      </c>
      <c r="Y167" s="15">
        <v>1</v>
      </c>
      <c r="Z167" s="16">
        <v>6.4432989690721421E-2</v>
      </c>
      <c r="AA167" s="16">
        <v>2.7287611424409164E-2</v>
      </c>
      <c r="AB167" s="16">
        <v>0.31900513652338702</v>
      </c>
      <c r="AC167" s="16">
        <v>2.730251183107324E-2</v>
      </c>
      <c r="AD167" s="15"/>
      <c r="AE167" s="15"/>
      <c r="AF167" s="15"/>
      <c r="AG167" s="15"/>
      <c r="AH167" s="25">
        <v>1863.6</v>
      </c>
      <c r="AI167" s="16">
        <v>6.4432989690721421E-2</v>
      </c>
      <c r="AJ167" s="31">
        <v>1099.7</v>
      </c>
      <c r="AK167" s="16">
        <v>2.7287611424409164E-2</v>
      </c>
      <c r="AL167" s="9">
        <v>49.119157567101048</v>
      </c>
      <c r="AM167" s="18">
        <v>9.6001950124158519E-3</v>
      </c>
      <c r="AN167" s="15">
        <v>1</v>
      </c>
      <c r="AO167" s="9">
        <v>48.652088034211395</v>
      </c>
      <c r="AP167" s="15">
        <v>6.9985837039099564E-3</v>
      </c>
      <c r="AQ167" s="15">
        <v>1</v>
      </c>
      <c r="AR167" s="9">
        <v>47.948934212641326</v>
      </c>
      <c r="AS167" s="15">
        <v>-3.383239567473327E-2</v>
      </c>
      <c r="AT167" s="15">
        <v>0</v>
      </c>
      <c r="AU167" s="9">
        <v>51.432779251375514</v>
      </c>
      <c r="AV167" s="15">
        <v>1.2160689742567286E-2</v>
      </c>
      <c r="AW167" s="15">
        <v>0</v>
      </c>
      <c r="AX167" s="16">
        <v>-0.33553971486761647</v>
      </c>
      <c r="AY167" s="16">
        <v>-0.37175362481347562</v>
      </c>
      <c r="AZ167" s="16">
        <v>-0.23223738920552517</v>
      </c>
      <c r="BA167" s="16">
        <v>-0.52234028933556553</v>
      </c>
      <c r="BD167" s="15"/>
      <c r="BH167" s="25">
        <v>1957.41</v>
      </c>
      <c r="BI167" s="16">
        <v>-0.33553971486761647</v>
      </c>
      <c r="BJ167" s="25">
        <v>1155.06</v>
      </c>
      <c r="BK167" s="16">
        <v>-0.37175362481347562</v>
      </c>
      <c r="BL167" s="7">
        <v>187.25224394851571</v>
      </c>
      <c r="BM167" s="7">
        <f t="shared" si="38"/>
        <v>1.2817935671623093</v>
      </c>
      <c r="BN167" s="7">
        <f t="shared" si="39"/>
        <v>9.0361453391075777E-3</v>
      </c>
      <c r="BO167" s="7">
        <v>363.31365817097554</v>
      </c>
      <c r="BP167" s="7">
        <f t="shared" si="40"/>
        <v>2.4869827997030742</v>
      </c>
      <c r="BQ167" s="7">
        <f t="shared" si="41"/>
        <v>1.7532259959557123E-2</v>
      </c>
      <c r="BR167" s="7">
        <v>125.62053165067594</v>
      </c>
      <c r="BS167" s="7">
        <f t="shared" si="42"/>
        <v>0.85990739538276195</v>
      </c>
      <c r="BT167" s="7">
        <f t="shared" si="43"/>
        <v>6.0620121694433191E-3</v>
      </c>
      <c r="BU167" s="7">
        <v>95.511292092228572</v>
      </c>
      <c r="BV167" s="7">
        <f t="shared" si="44"/>
        <v>0.65380129612139337</v>
      </c>
      <c r="BW167" s="7">
        <f t="shared" si="45"/>
        <v>4.6090444561434837E-3</v>
      </c>
      <c r="BX167" s="7">
        <v>167.81509615023239</v>
      </c>
      <c r="BY167" s="7">
        <f t="shared" si="46"/>
        <v>1.1487408972104729</v>
      </c>
      <c r="BZ167" s="7">
        <f t="shared" si="47"/>
        <v>8.0981758452344163E-3</v>
      </c>
      <c r="CA167" s="7">
        <v>139.44229359260891</v>
      </c>
      <c r="CB167" s="7">
        <f t="shared" si="48"/>
        <v>0.95452119103313404</v>
      </c>
      <c r="CC167" s="7">
        <f t="shared" si="49"/>
        <v>6.7290025729558741E-3</v>
      </c>
      <c r="CD167" s="7">
        <v>151.062551317622</v>
      </c>
      <c r="CE167" s="7">
        <f t="shared" si="50"/>
        <v>1.0340650794619701</v>
      </c>
      <c r="CF167" s="7">
        <f t="shared" si="51"/>
        <v>7.2897560008826235E-3</v>
      </c>
      <c r="CG167" s="7">
        <v>36.842901473998246</v>
      </c>
      <c r="CH167" s="7">
        <f t="shared" si="52"/>
        <v>0.25219988347883321</v>
      </c>
      <c r="CI167" s="7">
        <f t="shared" si="53"/>
        <v>1.7779109366774981E-3</v>
      </c>
      <c r="CJ167" s="7">
        <v>136.92782221734231</v>
      </c>
      <c r="CK167" s="7">
        <f>CJ167/$CM167</f>
        <v>0.93730893677295735</v>
      </c>
      <c r="CL167" s="7">
        <f t="shared" si="55"/>
        <v>6.607662885276715E-3</v>
      </c>
      <c r="CM167" s="7">
        <v>146.08611616226389</v>
      </c>
      <c r="CN167" s="14">
        <v>141.85180948947652</v>
      </c>
      <c r="CO167" s="14">
        <f t="shared" si="56"/>
        <v>1.0298502126129134</v>
      </c>
      <c r="DF167" s="7"/>
      <c r="DG167" s="7"/>
      <c r="DH167" s="7"/>
      <c r="DI167" s="7"/>
      <c r="DJ167" s="7"/>
      <c r="DK167" s="7"/>
      <c r="DL167" s="7"/>
      <c r="DM167" s="7"/>
      <c r="DN167" s="7"/>
    </row>
    <row r="168" spans="1:118">
      <c r="A168" s="5">
        <v>167</v>
      </c>
      <c r="B168" s="6">
        <v>41426</v>
      </c>
      <c r="C168" s="7">
        <v>9.7989392836517197E-2</v>
      </c>
      <c r="D168" s="7">
        <v>-2.5397957393043846</v>
      </c>
      <c r="E168" s="7">
        <v>0.38771492739995139</v>
      </c>
      <c r="F168" s="7">
        <v>-0.12274667116438653</v>
      </c>
      <c r="G168" s="7">
        <v>0.78733650382265541</v>
      </c>
      <c r="H168" s="7">
        <v>0.80904867607420883</v>
      </c>
      <c r="I168" s="7">
        <v>-0.70277652870039953</v>
      </c>
      <c r="J168" s="7">
        <v>9.116692104897961E-2</v>
      </c>
      <c r="K168" s="7">
        <v>0.75113181089743186</v>
      </c>
      <c r="L168" s="7">
        <v>0.25508770438609218</v>
      </c>
      <c r="M168" s="7">
        <v>0.26</v>
      </c>
      <c r="N168" s="8">
        <v>2.1726650000000003</v>
      </c>
      <c r="O168" s="15">
        <v>6.7882290848705784E-2</v>
      </c>
      <c r="P168" s="15">
        <v>1</v>
      </c>
      <c r="Q168" s="8">
        <v>2.0019227272727269</v>
      </c>
      <c r="R168" s="15">
        <v>9.7690743877103525E-3</v>
      </c>
      <c r="S168" s="15">
        <v>1</v>
      </c>
      <c r="T168" s="8">
        <v>1.9729638888888887</v>
      </c>
      <c r="U168" s="15">
        <v>-2.8468599001377659E-2</v>
      </c>
      <c r="V168" s="15">
        <v>1</v>
      </c>
      <c r="W168" s="8">
        <v>2.0774184210526316</v>
      </c>
      <c r="X168" s="15">
        <v>4.8106666727762981E-3</v>
      </c>
      <c r="Y168" s="15">
        <v>0</v>
      </c>
      <c r="Z168" s="16">
        <v>0.30049366816913281</v>
      </c>
      <c r="AA168" s="16">
        <v>8.6659998181322084</v>
      </c>
      <c r="AB168" s="16">
        <v>0.37727713700550503</v>
      </c>
      <c r="AC168" s="16">
        <v>2.7295059594223403E-2</v>
      </c>
      <c r="AD168" s="15"/>
      <c r="AE168" s="15"/>
      <c r="AF168" s="15"/>
      <c r="AG168" s="15"/>
      <c r="AH168" s="25">
        <v>1869.2</v>
      </c>
      <c r="AI168" s="16">
        <v>0.30049366816913281</v>
      </c>
      <c r="AJ168" s="31">
        <v>1195</v>
      </c>
      <c r="AK168" s="16">
        <v>8.6659998181322084</v>
      </c>
      <c r="AL168" s="9">
        <v>52.153178020885804</v>
      </c>
      <c r="AM168" s="18">
        <v>6.1768576744013225E-2</v>
      </c>
      <c r="AN168" s="15">
        <v>1</v>
      </c>
      <c r="AO168" s="9">
        <v>49.119157567101048</v>
      </c>
      <c r="AP168" s="15">
        <v>7.6127768674338347E-3</v>
      </c>
      <c r="AQ168" s="15">
        <v>1</v>
      </c>
      <c r="AR168" s="9">
        <v>48.28450884224177</v>
      </c>
      <c r="AS168" s="15">
        <v>-3.5090695873687891E-2</v>
      </c>
      <c r="AT168" s="15">
        <v>1</v>
      </c>
      <c r="AU168" s="9">
        <v>49.69268511309177</v>
      </c>
      <c r="AV168" s="15">
        <v>-5.9511872857142588E-3</v>
      </c>
      <c r="AW168" s="15">
        <v>0</v>
      </c>
      <c r="AX168" s="16">
        <v>-0.15122023490224956</v>
      </c>
      <c r="AY168" s="16">
        <v>8.1761986390317389</v>
      </c>
      <c r="AZ168" s="16">
        <v>-0.17992010327616548</v>
      </c>
      <c r="BA168" s="16">
        <v>-0.52851492454077942</v>
      </c>
      <c r="BD168" s="15"/>
      <c r="BH168" s="25">
        <v>1954.45</v>
      </c>
      <c r="BI168" s="16">
        <v>-0.15122023490224956</v>
      </c>
      <c r="BJ168" s="25">
        <v>1249.5</v>
      </c>
      <c r="BK168" s="16">
        <v>8.1761986390317389</v>
      </c>
      <c r="BL168" s="7">
        <v>187.53372067827013</v>
      </c>
      <c r="BM168" s="7">
        <f t="shared" si="38"/>
        <v>1.2782277791086833</v>
      </c>
      <c r="BN168" s="7">
        <f t="shared" si="39"/>
        <v>8.9712393270184199E-3</v>
      </c>
      <c r="BO168" s="7">
        <v>351.5464376211338</v>
      </c>
      <c r="BP168" s="7">
        <f t="shared" si="40"/>
        <v>2.3961366552575361</v>
      </c>
      <c r="BQ168" s="7">
        <f t="shared" si="41"/>
        <v>1.6817280727184875E-2</v>
      </c>
      <c r="BR168" s="7">
        <v>126.49529613116476</v>
      </c>
      <c r="BS168" s="7">
        <f t="shared" si="42"/>
        <v>0.86219054822053265</v>
      </c>
      <c r="BT168" s="7">
        <f t="shared" si="43"/>
        <v>6.0512827838659737E-3</v>
      </c>
      <c r="BU168" s="7">
        <v>95.271308489434887</v>
      </c>
      <c r="BV168" s="7">
        <f t="shared" si="44"/>
        <v>0.64936819161258874</v>
      </c>
      <c r="BW168" s="7">
        <f t="shared" si="45"/>
        <v>4.5575894637276187E-3</v>
      </c>
      <c r="BX168" s="7">
        <v>169.92370216497093</v>
      </c>
      <c r="BY168" s="7">
        <f t="shared" si="46"/>
        <v>1.1581980864597845</v>
      </c>
      <c r="BZ168" s="7">
        <f t="shared" si="47"/>
        <v>8.1288111489572247E-3</v>
      </c>
      <c r="CA168" s="7">
        <v>141.37949829888163</v>
      </c>
      <c r="CB168" s="7">
        <f t="shared" si="48"/>
        <v>0.96364110661522828</v>
      </c>
      <c r="CC168" s="7">
        <f t="shared" si="49"/>
        <v>6.763313342185647E-3</v>
      </c>
      <c r="CD168" s="7">
        <v>149.29814263460534</v>
      </c>
      <c r="CE168" s="7">
        <f t="shared" si="50"/>
        <v>1.0176144993799809</v>
      </c>
      <c r="CF168" s="7">
        <f t="shared" si="51"/>
        <v>7.1421255004704576E-3</v>
      </c>
      <c r="CG168" s="7">
        <v>36.967656933946166</v>
      </c>
      <c r="CH168" s="7">
        <f t="shared" si="52"/>
        <v>0.25197114337957582</v>
      </c>
      <c r="CI168" s="7">
        <f t="shared" si="53"/>
        <v>1.768459008406862E-3</v>
      </c>
      <c r="CJ168" s="7">
        <v>138.70746245888327</v>
      </c>
      <c r="CK168" s="7">
        <f t="shared" si="54"/>
        <v>0.94542853969602647</v>
      </c>
      <c r="CL168" s="7">
        <f t="shared" si="55"/>
        <v>6.6354884746135856E-3</v>
      </c>
      <c r="CM168" s="7">
        <v>146.71385158679513</v>
      </c>
      <c r="CN168" s="14">
        <v>142.48062419414919</v>
      </c>
      <c r="CO168" s="14">
        <f t="shared" si="56"/>
        <v>1.0297108987035148</v>
      </c>
      <c r="DF168" s="7"/>
      <c r="DG168" s="7"/>
      <c r="DH168" s="7"/>
      <c r="DI168" s="7"/>
      <c r="DJ168" s="7"/>
      <c r="DK168" s="7"/>
      <c r="DL168" s="7"/>
      <c r="DM168" s="7"/>
      <c r="DN168" s="7"/>
    </row>
    <row r="169" spans="1:118">
      <c r="A169" s="5">
        <v>168</v>
      </c>
      <c r="B169" s="6">
        <v>41456</v>
      </c>
      <c r="C169" s="7">
        <v>0.22198137417535069</v>
      </c>
      <c r="D169" s="7">
        <v>-5.3542020719777756</v>
      </c>
      <c r="E169" s="7">
        <v>9.1587197521336705E-3</v>
      </c>
      <c r="F169" s="7">
        <v>-2.3553597247438773E-2</v>
      </c>
      <c r="G169" s="7">
        <v>0.3040368667080573</v>
      </c>
      <c r="H169" s="7">
        <v>0.15863661178983079</v>
      </c>
      <c r="I169" s="7">
        <v>0.20777966946978754</v>
      </c>
      <c r="J169" s="7">
        <v>0.19671347143055407</v>
      </c>
      <c r="K169" s="7">
        <v>1.569576313428378</v>
      </c>
      <c r="L169" s="7">
        <v>3.2114445771069811E-2</v>
      </c>
      <c r="M169" s="7">
        <v>0.03</v>
      </c>
      <c r="N169" s="8">
        <v>2.2518652173913045</v>
      </c>
      <c r="O169" s="15">
        <v>3.6453027683192918E-2</v>
      </c>
      <c r="P169" s="15">
        <v>1</v>
      </c>
      <c r="Q169" s="8">
        <v>2.0345547619047619</v>
      </c>
      <c r="R169" s="15">
        <v>1.630034675538683E-2</v>
      </c>
      <c r="S169" s="15">
        <v>1</v>
      </c>
      <c r="T169" s="8">
        <v>1.9825549999999996</v>
      </c>
      <c r="U169" s="15">
        <v>4.8612704799744222E-3</v>
      </c>
      <c r="V169" s="15">
        <v>1</v>
      </c>
      <c r="W169" s="8">
        <v>2.0307772727272728</v>
      </c>
      <c r="X169" s="15">
        <v>-2.2451494534127425E-2</v>
      </c>
      <c r="Y169" s="15">
        <v>0</v>
      </c>
      <c r="Z169" s="16">
        <v>-1.1127755189385802</v>
      </c>
      <c r="AA169" s="16">
        <v>-0.22594142259414474</v>
      </c>
      <c r="AB169" s="16">
        <v>6.4432989690721421E-2</v>
      </c>
      <c r="AC169" s="16">
        <v>2.7287611424409164E-2</v>
      </c>
      <c r="AD169" s="15"/>
      <c r="AE169" s="15"/>
      <c r="AF169" s="15"/>
      <c r="AG169" s="15"/>
      <c r="AH169" s="25">
        <v>1848.4</v>
      </c>
      <c r="AI169" s="16">
        <v>-1.1127755189385802</v>
      </c>
      <c r="AJ169" s="31">
        <v>1192.3</v>
      </c>
      <c r="AK169" s="16">
        <v>-0.22594142259414474</v>
      </c>
      <c r="AL169" s="9">
        <v>53.977435144712814</v>
      </c>
      <c r="AM169" s="18">
        <v>3.4978829537414775E-2</v>
      </c>
      <c r="AN169" s="15">
        <v>1</v>
      </c>
      <c r="AO169" s="9">
        <v>52.153178020885804</v>
      </c>
      <c r="AP169" s="15">
        <v>9.6001950124158519E-3</v>
      </c>
      <c r="AQ169" s="15">
        <v>1</v>
      </c>
      <c r="AR169" s="9">
        <v>48.652088034211395</v>
      </c>
      <c r="AS169" s="15">
        <v>6.9985837039099564E-3</v>
      </c>
      <c r="AT169" s="15">
        <v>1</v>
      </c>
      <c r="AU169" s="9">
        <v>47.948934212641326</v>
      </c>
      <c r="AV169" s="15">
        <v>-3.383239567473327E-2</v>
      </c>
      <c r="AW169" s="15">
        <v>0</v>
      </c>
      <c r="AX169" s="16">
        <v>-0.8580419043720755</v>
      </c>
      <c r="AY169" s="16">
        <v>3.1212484994003198E-2</v>
      </c>
      <c r="AZ169" s="16">
        <v>-0.33553971486761647</v>
      </c>
      <c r="BA169" s="16">
        <v>-0.37175362481347562</v>
      </c>
      <c r="BD169" s="15"/>
      <c r="BH169" s="25">
        <v>1937.68</v>
      </c>
      <c r="BI169" s="16">
        <v>-0.8580419043720755</v>
      </c>
      <c r="BJ169" s="25">
        <v>1249.8900000000001</v>
      </c>
      <c r="BK169" s="16">
        <v>3.1212484994003198E-2</v>
      </c>
      <c r="BL169" s="7">
        <v>188.17199198264927</v>
      </c>
      <c r="BM169" s="7">
        <f t="shared" si="38"/>
        <v>1.2818859645216045</v>
      </c>
      <c r="BN169" s="7">
        <f t="shared" si="39"/>
        <v>8.9923232195528741E-3</v>
      </c>
      <c r="BO169" s="7">
        <v>327.36972890208119</v>
      </c>
      <c r="BP169" s="7">
        <f t="shared" si="40"/>
        <v>2.2301441158550057</v>
      </c>
      <c r="BQ169" s="7">
        <f t="shared" si="41"/>
        <v>1.5644275131318979E-2</v>
      </c>
      <c r="BR169" s="7">
        <v>126.5160402005892</v>
      </c>
      <c r="BS169" s="7">
        <f t="shared" si="42"/>
        <v>0.86186650048823632</v>
      </c>
      <c r="BT169" s="7">
        <f t="shared" si="43"/>
        <v>6.0459216802389183E-3</v>
      </c>
      <c r="BU169" s="7">
        <v>95.22531507189349</v>
      </c>
      <c r="BV169" s="7">
        <f t="shared" si="44"/>
        <v>0.64870437715865481</v>
      </c>
      <c r="BW169" s="7">
        <f t="shared" si="45"/>
        <v>4.5506071482156732E-3</v>
      </c>
      <c r="BX169" s="7">
        <v>170.7443697315357</v>
      </c>
      <c r="BY169" s="7">
        <f t="shared" si="46"/>
        <v>1.1631635971634122</v>
      </c>
      <c r="BZ169" s="7">
        <f t="shared" si="47"/>
        <v>8.159495705856069E-3</v>
      </c>
      <c r="CA169" s="7">
        <v>141.76241455653829</v>
      </c>
      <c r="CB169" s="7">
        <f t="shared" si="48"/>
        <v>0.96572953074480794</v>
      </c>
      <c r="CC169" s="7">
        <f t="shared" si="49"/>
        <v>6.7745121824196999E-3</v>
      </c>
      <c r="CD169" s="7">
        <v>149.81613349136586</v>
      </c>
      <c r="CE169" s="7">
        <f t="shared" si="50"/>
        <v>1.0205939617155406</v>
      </c>
      <c r="CF169" s="7">
        <f t="shared" si="51"/>
        <v>7.1593815937403826E-3</v>
      </c>
      <c r="CG169" s="7">
        <v>37.237090766638033</v>
      </c>
      <c r="CH169" s="7">
        <f t="shared" si="52"/>
        <v>0.2536706101180653</v>
      </c>
      <c r="CI169" s="7">
        <f t="shared" si="53"/>
        <v>1.7794781912087766E-3</v>
      </c>
      <c r="CJ169" s="7">
        <v>142.45415824802384</v>
      </c>
      <c r="CK169" s="7">
        <f t="shared" si="54"/>
        <v>0.97044190329195856</v>
      </c>
      <c r="CL169" s="7">
        <f t="shared" si="55"/>
        <v>6.8075690831485725E-3</v>
      </c>
      <c r="CM169" s="7">
        <v>146.7930823728727</v>
      </c>
      <c r="CN169" s="14">
        <v>142.55336838140744</v>
      </c>
      <c r="CO169" s="14">
        <f t="shared" si="56"/>
        <v>1.0297412403481181</v>
      </c>
      <c r="DF169" s="7"/>
      <c r="DG169" s="7"/>
      <c r="DH169" s="7"/>
      <c r="DI169" s="7"/>
      <c r="DJ169" s="7"/>
      <c r="DK169" s="7"/>
      <c r="DL169" s="7"/>
      <c r="DM169" s="7"/>
      <c r="DN169" s="7"/>
    </row>
    <row r="170" spans="1:118">
      <c r="A170" s="5">
        <v>169</v>
      </c>
      <c r="B170" s="6">
        <v>41487</v>
      </c>
      <c r="C170" s="7">
        <v>0.26678832604509761</v>
      </c>
      <c r="D170" s="7">
        <v>-3.4596771978022356</v>
      </c>
      <c r="E170" s="7">
        <v>0.40098811253956868</v>
      </c>
      <c r="F170" s="7">
        <v>9.6156170454375633E-2</v>
      </c>
      <c r="G170" s="7">
        <v>0.54208233008732343</v>
      </c>
      <c r="H170" s="7">
        <v>0.45939578613227727</v>
      </c>
      <c r="I170" s="7">
        <v>0.13365924425292608</v>
      </c>
      <c r="J170" s="7">
        <v>-0.52186511240633893</v>
      </c>
      <c r="K170" s="7">
        <v>0.31034953362787387</v>
      </c>
      <c r="L170" s="7">
        <v>0.2407880415760344</v>
      </c>
      <c r="M170" s="7">
        <v>0.24</v>
      </c>
      <c r="N170" s="8">
        <v>2.3418931818181821</v>
      </c>
      <c r="O170" s="15">
        <v>3.9979286385164459E-2</v>
      </c>
      <c r="P170" s="15">
        <v>1</v>
      </c>
      <c r="Q170" s="8">
        <v>2.1726650000000003</v>
      </c>
      <c r="R170" s="15">
        <v>6.7882290848705784E-2</v>
      </c>
      <c r="S170" s="15">
        <v>1</v>
      </c>
      <c r="T170" s="8">
        <v>2.0019227272727269</v>
      </c>
      <c r="U170" s="15">
        <v>9.7690743877103525E-3</v>
      </c>
      <c r="V170" s="15">
        <v>1</v>
      </c>
      <c r="W170" s="8">
        <v>1.9729638888888887</v>
      </c>
      <c r="X170" s="15">
        <v>-2.8468599001377659E-2</v>
      </c>
      <c r="Y170" s="15">
        <v>1</v>
      </c>
      <c r="Z170" s="16">
        <v>1.8718892014715438</v>
      </c>
      <c r="AA170" s="16">
        <v>-5.8710056193911342E-2</v>
      </c>
      <c r="AB170" s="16">
        <v>0.30049366816913281</v>
      </c>
      <c r="AC170" s="16">
        <v>8.6659998181322084</v>
      </c>
      <c r="AD170" s="15"/>
      <c r="AE170" s="15"/>
      <c r="AF170" s="15"/>
      <c r="AG170" s="15"/>
      <c r="AH170" s="25">
        <v>1883</v>
      </c>
      <c r="AI170" s="16">
        <v>1.8718892014715438</v>
      </c>
      <c r="AJ170" s="31">
        <v>1191.5999999999999</v>
      </c>
      <c r="AK170" s="16">
        <v>-5.8710056193911342E-2</v>
      </c>
      <c r="AL170" s="9">
        <v>56.05751207505665</v>
      </c>
      <c r="AM170" s="18">
        <v>3.8536046123109964E-2</v>
      </c>
      <c r="AN170" s="15">
        <v>1</v>
      </c>
      <c r="AO170" s="9">
        <v>53.977435144712814</v>
      </c>
      <c r="AP170" s="15">
        <v>6.1768576744013225E-2</v>
      </c>
      <c r="AQ170" s="15">
        <v>1</v>
      </c>
      <c r="AR170" s="9">
        <v>49.119157567101048</v>
      </c>
      <c r="AS170" s="15">
        <v>7.6127768674338347E-3</v>
      </c>
      <c r="AT170" s="15">
        <v>1</v>
      </c>
      <c r="AU170" s="9">
        <v>48.28450884224177</v>
      </c>
      <c r="AV170" s="15">
        <v>-3.5090695873687891E-2</v>
      </c>
      <c r="AW170" s="15">
        <v>1</v>
      </c>
      <c r="AX170" s="16">
        <v>1.7283555592254585</v>
      </c>
      <c r="AY170" s="16">
        <v>-0.19921753114273688</v>
      </c>
      <c r="AZ170" s="16">
        <v>-0.15122023490224956</v>
      </c>
      <c r="BA170" s="16">
        <v>8.1761986390317389</v>
      </c>
      <c r="BD170" s="15"/>
      <c r="BH170" s="25">
        <v>1971.17</v>
      </c>
      <c r="BI170" s="16">
        <v>1.7283555592254585</v>
      </c>
      <c r="BJ170" s="25">
        <v>1247.4000000000001</v>
      </c>
      <c r="BK170" s="16">
        <v>-0.19921753114273688</v>
      </c>
      <c r="BL170" s="7">
        <v>188.94080121619058</v>
      </c>
      <c r="BM170" s="7">
        <f t="shared" si="38"/>
        <v>1.2819338028826219</v>
      </c>
      <c r="BN170" s="7">
        <f t="shared" si="39"/>
        <v>8.9560859083714622E-3</v>
      </c>
      <c r="BO170" s="7">
        <v>312.58411584094665</v>
      </c>
      <c r="BP170" s="7">
        <f t="shared" si="40"/>
        <v>2.1208343659037538</v>
      </c>
      <c r="BQ170" s="7">
        <f t="shared" si="41"/>
        <v>1.4816970061752652E-2</v>
      </c>
      <c r="BR170" s="7">
        <v>127.42434259478892</v>
      </c>
      <c r="BS170" s="7">
        <f t="shared" si="42"/>
        <v>0.86455424678467063</v>
      </c>
      <c r="BT170" s="7">
        <f t="shared" si="43"/>
        <v>6.0401107211928854E-3</v>
      </c>
      <c r="BU170" s="7">
        <v>95.413036258624118</v>
      </c>
      <c r="BV170" s="7">
        <f t="shared" si="44"/>
        <v>0.64736253698660795</v>
      </c>
      <c r="BW170" s="7">
        <f t="shared" si="45"/>
        <v>4.5227253404786201E-3</v>
      </c>
      <c r="BX170" s="7">
        <v>172.21202711955664</v>
      </c>
      <c r="BY170" s="7">
        <f t="shared" si="46"/>
        <v>1.1684316855145254</v>
      </c>
      <c r="BZ170" s="7">
        <f t="shared" si="47"/>
        <v>8.1631161687133746E-3</v>
      </c>
      <c r="CA170" s="7">
        <v>142.87306090146265</v>
      </c>
      <c r="CB170" s="7">
        <f t="shared" si="48"/>
        <v>0.96937138570362835</v>
      </c>
      <c r="CC170" s="7">
        <f t="shared" si="49"/>
        <v>6.7724038386042266E-3</v>
      </c>
      <c r="CD170" s="7">
        <v>150.15003584741228</v>
      </c>
      <c r="CE170" s="7">
        <f t="shared" si="50"/>
        <v>1.0187445232466876</v>
      </c>
      <c r="CF170" s="7">
        <f t="shared" si="51"/>
        <v>7.1173436946304486E-3</v>
      </c>
      <c r="CG170" s="7">
        <v>36.520898268645531</v>
      </c>
      <c r="CH170" s="7">
        <f t="shared" si="52"/>
        <v>0.24778858616485155</v>
      </c>
      <c r="CI170" s="7">
        <f t="shared" si="53"/>
        <v>1.7311470060435822E-3</v>
      </c>
      <c r="CJ170" s="7">
        <v>143.20661359740802</v>
      </c>
      <c r="CK170" s="7">
        <f t="shared" si="54"/>
        <v>0.97163448860793833</v>
      </c>
      <c r="CL170" s="7">
        <f t="shared" si="55"/>
        <v>6.7882147517612929E-3</v>
      </c>
      <c r="CM170" s="7">
        <v>147.38733060266344</v>
      </c>
      <c r="CN170" s="14">
        <v>143.13549646552281</v>
      </c>
      <c r="CO170" s="14">
        <f t="shared" si="56"/>
        <v>1.0297049595811809</v>
      </c>
      <c r="DF170" s="7"/>
      <c r="DG170" s="7"/>
      <c r="DH170" s="7"/>
      <c r="DI170" s="7"/>
      <c r="DJ170" s="7"/>
      <c r="DK170" s="7"/>
      <c r="DL170" s="7"/>
      <c r="DM170" s="7"/>
      <c r="DN170" s="7"/>
    </row>
    <row r="171" spans="1:118">
      <c r="A171" s="5">
        <v>170</v>
      </c>
      <c r="B171" s="6">
        <v>41518</v>
      </c>
      <c r="C171" s="7">
        <v>0.37053284346475479</v>
      </c>
      <c r="D171" s="7">
        <v>-2.188874712734723</v>
      </c>
      <c r="E171" s="7">
        <v>0.48186819155906502</v>
      </c>
      <c r="F171" s="7">
        <v>0.16264512638528572</v>
      </c>
      <c r="G171" s="7">
        <v>0.4040364721256795</v>
      </c>
      <c r="H171" s="7">
        <v>1.3227716392649969</v>
      </c>
      <c r="I171" s="7">
        <v>0.41967106054616732</v>
      </c>
      <c r="J171" s="7">
        <v>1.1252090032154216</v>
      </c>
      <c r="K171" s="7">
        <v>-0.61450870738284369</v>
      </c>
      <c r="L171" s="7">
        <v>0.35319747680251368</v>
      </c>
      <c r="M171" s="7">
        <v>0.35</v>
      </c>
      <c r="N171" s="8">
        <v>2.2702047619047621</v>
      </c>
      <c r="O171" s="15">
        <v>-3.061131074209078E-2</v>
      </c>
      <c r="P171" s="15">
        <v>0</v>
      </c>
      <c r="Q171" s="8">
        <v>2.2518652173913045</v>
      </c>
      <c r="R171" s="15">
        <v>3.6453027683192918E-2</v>
      </c>
      <c r="S171" s="15">
        <v>1</v>
      </c>
      <c r="T171" s="8">
        <v>2.0345547619047619</v>
      </c>
      <c r="U171" s="15">
        <v>1.630034675538683E-2</v>
      </c>
      <c r="V171" s="15">
        <v>1</v>
      </c>
      <c r="W171" s="8">
        <v>1.9825549999999996</v>
      </c>
      <c r="X171" s="15">
        <v>4.8612704799744222E-3</v>
      </c>
      <c r="Y171" s="15">
        <v>1</v>
      </c>
      <c r="Z171" s="16">
        <v>1.3276686139139571</v>
      </c>
      <c r="AA171" s="16">
        <v>0.18462571332662492</v>
      </c>
      <c r="AB171" s="16">
        <v>-1.1127755189385802</v>
      </c>
      <c r="AC171" s="16">
        <v>-0.22594142259414474</v>
      </c>
      <c r="AD171" s="15"/>
      <c r="AE171" s="15"/>
      <c r="AF171" s="15"/>
      <c r="AG171" s="15"/>
      <c r="AH171" s="25">
        <v>1908</v>
      </c>
      <c r="AI171" s="16">
        <v>1.3276686139139571</v>
      </c>
      <c r="AJ171" s="31">
        <v>1193.8</v>
      </c>
      <c r="AK171" s="16">
        <v>0.18462571332662492</v>
      </c>
      <c r="AL171" s="9">
        <v>54.218210490221416</v>
      </c>
      <c r="AM171" s="18">
        <v>-3.2810974243247623E-2</v>
      </c>
      <c r="AN171" s="15">
        <v>0</v>
      </c>
      <c r="AO171" s="9">
        <v>56.05751207505665</v>
      </c>
      <c r="AP171" s="15">
        <v>3.4978829537414775E-2</v>
      </c>
      <c r="AQ171" s="15">
        <v>1</v>
      </c>
      <c r="AR171" s="9">
        <v>52.153178020885804</v>
      </c>
      <c r="AS171" s="15">
        <v>9.6001950124158519E-3</v>
      </c>
      <c r="AT171" s="15">
        <v>1</v>
      </c>
      <c r="AU171" s="9">
        <v>48.652088034211395</v>
      </c>
      <c r="AV171" s="15">
        <v>6.9985837039099564E-3</v>
      </c>
      <c r="AW171" s="15">
        <v>1</v>
      </c>
      <c r="AX171" s="16">
        <v>1.0328890963235082</v>
      </c>
      <c r="AY171" s="16">
        <v>-0.10742344075678201</v>
      </c>
      <c r="AZ171" s="16">
        <v>-0.8580419043720755</v>
      </c>
      <c r="BA171" s="16">
        <v>3.1212484994003198E-2</v>
      </c>
      <c r="BD171" s="15"/>
      <c r="BH171" s="25">
        <v>1991.53</v>
      </c>
      <c r="BI171" s="16">
        <v>1.0328890963235082</v>
      </c>
      <c r="BJ171" s="25">
        <v>1246.06</v>
      </c>
      <c r="BK171" s="16">
        <v>-0.10742344075678201</v>
      </c>
      <c r="BL171" s="7">
        <v>190.01142178286679</v>
      </c>
      <c r="BM171" s="7">
        <f t="shared" si="38"/>
        <v>1.2816000041877964</v>
      </c>
      <c r="BN171" s="7">
        <f t="shared" si="39"/>
        <v>8.9008362933625223E-3</v>
      </c>
      <c r="BO171" s="7">
        <v>303.55316646054399</v>
      </c>
      <c r="BP171" s="7">
        <f t="shared" si="40"/>
        <v>2.0474229167740008</v>
      </c>
      <c r="BQ171" s="7">
        <f t="shared" si="41"/>
        <v>1.4219550675667601E-2</v>
      </c>
      <c r="BR171" s="7">
        <v>128.52022816161553</v>
      </c>
      <c r="BS171" s="7">
        <f t="shared" si="42"/>
        <v>0.86685065247480264</v>
      </c>
      <c r="BT171" s="7">
        <f t="shared" si="43"/>
        <v>6.0203618315080032E-3</v>
      </c>
      <c r="BU171" s="7">
        <v>95.730866038420274</v>
      </c>
      <c r="BV171" s="7">
        <f t="shared" si="44"/>
        <v>0.64569107038176765</v>
      </c>
      <c r="BW171" s="7">
        <f t="shared" si="45"/>
        <v>4.4843870901798005E-3</v>
      </c>
      <c r="BX171" s="7">
        <v>173.31186299063228</v>
      </c>
      <c r="BY171" s="7">
        <f t="shared" si="46"/>
        <v>1.1689638562276008</v>
      </c>
      <c r="BZ171" s="7">
        <f t="shared" si="47"/>
        <v>8.1185673245480119E-3</v>
      </c>
      <c r="CA171" s="7">
        <v>146.08571687048203</v>
      </c>
      <c r="CB171" s="7">
        <f t="shared" si="48"/>
        <v>0.98532737451401364</v>
      </c>
      <c r="CC171" s="7">
        <f t="shared" si="49"/>
        <v>6.8431941536048965E-3</v>
      </c>
      <c r="CD171" s="7">
        <v>151.19984315580973</v>
      </c>
      <c r="CE171" s="7">
        <f t="shared" si="50"/>
        <v>1.0198214286461</v>
      </c>
      <c r="CF171" s="7">
        <f t="shared" si="51"/>
        <v>7.082758704104926E-3</v>
      </c>
      <c r="CG171" s="7">
        <v>38.057043707234904</v>
      </c>
      <c r="CH171" s="7">
        <f t="shared" si="52"/>
        <v>0.25668934486634798</v>
      </c>
      <c r="CI171" s="7">
        <f t="shared" si="53"/>
        <v>1.7827323887641374E-3</v>
      </c>
      <c r="CJ171" s="7">
        <v>141.71208777992098</v>
      </c>
      <c r="CK171" s="7">
        <f t="shared" si="54"/>
        <v>0.95582786859913116</v>
      </c>
      <c r="CL171" s="7">
        <f t="shared" si="55"/>
        <v>6.6383172247460745E-3</v>
      </c>
      <c r="CM171" s="7">
        <v>148.26109641228115</v>
      </c>
      <c r="CN171" s="14">
        <v>143.98647070315218</v>
      </c>
      <c r="CO171" s="14">
        <f t="shared" si="56"/>
        <v>1.0296876900187497</v>
      </c>
      <c r="DF171" s="7"/>
      <c r="DG171" s="7"/>
      <c r="DH171" s="7"/>
      <c r="DI171" s="7"/>
      <c r="DJ171" s="7"/>
      <c r="DK171" s="7"/>
      <c r="DL171" s="7"/>
      <c r="DM171" s="7"/>
      <c r="DN171" s="7"/>
    </row>
    <row r="172" spans="1:118">
      <c r="A172" s="5">
        <v>171</v>
      </c>
      <c r="B172" s="6">
        <v>41548</v>
      </c>
      <c r="C172" s="7">
        <v>0.97660926022118399</v>
      </c>
      <c r="D172" s="7">
        <v>1.6013885049995791</v>
      </c>
      <c r="E172" s="7">
        <v>0.91773122793978867</v>
      </c>
      <c r="F172" s="7">
        <v>0.1898529425277129</v>
      </c>
      <c r="G172" s="7">
        <v>0.54894276039429979</v>
      </c>
      <c r="H172" s="7">
        <v>0.48170005148409079</v>
      </c>
      <c r="I172" s="7">
        <v>0.17289251798806582</v>
      </c>
      <c r="J172" s="7">
        <v>5.8509988901200849E-2</v>
      </c>
      <c r="K172" s="7">
        <v>0.54687438082030582</v>
      </c>
      <c r="L172" s="7">
        <v>0.5728466686133471</v>
      </c>
      <c r="M172" s="7">
        <v>0.56999999999999995</v>
      </c>
      <c r="N172" s="8">
        <v>2.1883521739130436</v>
      </c>
      <c r="O172" s="15">
        <v>-3.6055156506253683E-2</v>
      </c>
      <c r="P172" s="15">
        <v>0</v>
      </c>
      <c r="Q172" s="8">
        <v>2.3418931818181821</v>
      </c>
      <c r="R172" s="15">
        <v>3.9979286385164459E-2</v>
      </c>
      <c r="S172" s="15">
        <v>0</v>
      </c>
      <c r="T172" s="8">
        <v>2.1726650000000003</v>
      </c>
      <c r="U172" s="15">
        <v>6.7882290848705784E-2</v>
      </c>
      <c r="V172" s="15">
        <v>1</v>
      </c>
      <c r="W172" s="8">
        <v>2.0019227272727269</v>
      </c>
      <c r="X172" s="15">
        <v>9.7690743877103525E-3</v>
      </c>
      <c r="Y172" s="15">
        <v>1</v>
      </c>
      <c r="Z172" s="16">
        <v>0.48742138364779031</v>
      </c>
      <c r="AA172" s="16">
        <v>0.10889596247276589</v>
      </c>
      <c r="AB172" s="16">
        <v>1.8718892014715438</v>
      </c>
      <c r="AC172" s="16">
        <v>-5.8710056193911342E-2</v>
      </c>
      <c r="AD172" s="15"/>
      <c r="AE172" s="15"/>
      <c r="AF172" s="15"/>
      <c r="AG172" s="15"/>
      <c r="AH172" s="25">
        <v>1917.3</v>
      </c>
      <c r="AI172" s="16">
        <v>0.48742138364779031</v>
      </c>
      <c r="AJ172" s="31">
        <v>1195.0999999999999</v>
      </c>
      <c r="AK172" s="16">
        <v>0.10889596247276589</v>
      </c>
      <c r="AL172" s="9">
        <v>52.058807378245618</v>
      </c>
      <c r="AM172" s="18">
        <v>-3.9828004141989594E-2</v>
      </c>
      <c r="AN172" s="15">
        <v>0</v>
      </c>
      <c r="AO172" s="9">
        <v>54.218210490221416</v>
      </c>
      <c r="AP172" s="15">
        <v>3.8536046123109964E-2</v>
      </c>
      <c r="AQ172" s="15">
        <v>0</v>
      </c>
      <c r="AR172" s="9">
        <v>53.977435144712814</v>
      </c>
      <c r="AS172" s="15">
        <v>6.1768576744013225E-2</v>
      </c>
      <c r="AT172" s="15">
        <v>1</v>
      </c>
      <c r="AU172" s="9">
        <v>49.119157567101048</v>
      </c>
      <c r="AV172" s="15">
        <v>7.6127768674338347E-3</v>
      </c>
      <c r="AW172" s="15">
        <v>1</v>
      </c>
      <c r="AX172" s="16">
        <v>-0.13155714450697742</v>
      </c>
      <c r="AY172" s="16">
        <v>-0.50719869027172626</v>
      </c>
      <c r="AZ172" s="16">
        <v>1.7283555592254585</v>
      </c>
      <c r="BA172" s="16">
        <v>-0.19921753114273688</v>
      </c>
      <c r="BD172" s="15"/>
      <c r="BH172" s="25">
        <v>1988.91</v>
      </c>
      <c r="BI172" s="16">
        <v>-0.13155714450697742</v>
      </c>
      <c r="BJ172" s="25">
        <v>1239.74</v>
      </c>
      <c r="BK172" s="16">
        <v>-0.50719869027172626</v>
      </c>
      <c r="BL172" s="7">
        <v>192.84370018369739</v>
      </c>
      <c r="BM172" s="7">
        <f t="shared" si="38"/>
        <v>1.2883452077821054</v>
      </c>
      <c r="BN172" s="7">
        <f t="shared" si="39"/>
        <v>8.8620861085652106E-3</v>
      </c>
      <c r="BO172" s="7">
        <v>310.01562047980497</v>
      </c>
      <c r="BP172" s="7">
        <f t="shared" si="40"/>
        <v>2.0711443443695017</v>
      </c>
      <c r="BQ172" s="7">
        <f t="shared" si="41"/>
        <v>1.4246693675112145E-2</v>
      </c>
      <c r="BR172" s="7">
        <v>130.61742965761391</v>
      </c>
      <c r="BS172" s="7">
        <f t="shared" si="42"/>
        <v>0.87262554800547854</v>
      </c>
      <c r="BT172" s="7">
        <f t="shared" si="43"/>
        <v>6.0024927327291047E-3</v>
      </c>
      <c r="BU172" s="7">
        <v>96.102466847029191</v>
      </c>
      <c r="BV172" s="7">
        <f t="shared" si="44"/>
        <v>0.64203887656411829</v>
      </c>
      <c r="BW172" s="7">
        <f t="shared" si="45"/>
        <v>4.4163658736719492E-3</v>
      </c>
      <c r="BX172" s="7">
        <v>174.81218867581813</v>
      </c>
      <c r="BY172" s="7">
        <f t="shared" si="46"/>
        <v>1.1678807517583145</v>
      </c>
      <c r="BZ172" s="7">
        <f t="shared" si="47"/>
        <v>8.0334523108409779E-3</v>
      </c>
      <c r="CA172" s="7">
        <v>147.27111189534216</v>
      </c>
      <c r="CB172" s="7">
        <f t="shared" si="48"/>
        <v>0.98388503785381209</v>
      </c>
      <c r="CC172" s="7">
        <f t="shared" si="49"/>
        <v>6.7678087159572017E-3</v>
      </c>
      <c r="CD172" s="7">
        <v>151.63414888982385</v>
      </c>
      <c r="CE172" s="7">
        <f t="shared" si="50"/>
        <v>1.013033502635716</v>
      </c>
      <c r="CF172" s="7">
        <f t="shared" si="51"/>
        <v>6.9683110372833357E-3</v>
      </c>
      <c r="CG172" s="7">
        <v>38.137820868185337</v>
      </c>
      <c r="CH172" s="7">
        <f t="shared" si="52"/>
        <v>0.25479016791305426</v>
      </c>
      <c r="CI172" s="7">
        <f t="shared" si="53"/>
        <v>1.7526144344095398E-3</v>
      </c>
      <c r="CJ172" s="7">
        <v>143.03394926333527</v>
      </c>
      <c r="CK172" s="7">
        <f t="shared" si="54"/>
        <v>0.95557751125927226</v>
      </c>
      <c r="CL172" s="7">
        <f t="shared" si="55"/>
        <v>6.5730909208460793E-3</v>
      </c>
      <c r="CM172" s="7">
        <v>149.68325183254188</v>
      </c>
      <c r="CN172" s="14">
        <v>145.37719358616016</v>
      </c>
      <c r="CO172" s="14">
        <f t="shared" si="56"/>
        <v>1.0296199021329275</v>
      </c>
      <c r="DF172" s="7"/>
      <c r="DG172" s="7"/>
      <c r="DH172" s="7"/>
      <c r="DI172" s="7"/>
      <c r="DJ172" s="7"/>
      <c r="DK172" s="7"/>
      <c r="DL172" s="7"/>
      <c r="DM172" s="7"/>
      <c r="DN172" s="7"/>
    </row>
    <row r="173" spans="1:118">
      <c r="A173" s="5">
        <v>172</v>
      </c>
      <c r="B173" s="6">
        <v>41579</v>
      </c>
      <c r="C173" s="7">
        <v>0.22771246369952536</v>
      </c>
      <c r="D173" s="7">
        <v>1.3653128394962799</v>
      </c>
      <c r="E173" s="7">
        <v>0.65795300721251948</v>
      </c>
      <c r="F173" s="7">
        <v>0.42059884796137315</v>
      </c>
      <c r="G173" s="7">
        <v>0.51576395351391469</v>
      </c>
      <c r="H173" s="7">
        <v>0.74332090983175725</v>
      </c>
      <c r="I173" s="7">
        <v>0.95166528726120525</v>
      </c>
      <c r="J173" s="7">
        <v>5.6641562064152495E-2</v>
      </c>
      <c r="K173" s="7">
        <v>0.51854736424887804</v>
      </c>
      <c r="L173" s="7">
        <v>0.53749569999994584</v>
      </c>
      <c r="M173" s="7">
        <v>0.54</v>
      </c>
      <c r="N173" s="8">
        <v>2.2950299999999997</v>
      </c>
      <c r="O173" s="15">
        <v>4.8748015679854095E-2</v>
      </c>
      <c r="P173" s="15">
        <v>1</v>
      </c>
      <c r="Q173" s="8">
        <v>2.2702047619047621</v>
      </c>
      <c r="R173" s="15">
        <v>-3.061131074209078E-2</v>
      </c>
      <c r="S173" s="15">
        <v>0</v>
      </c>
      <c r="T173" s="8">
        <v>2.2518652173913045</v>
      </c>
      <c r="U173" s="15">
        <v>3.6453027683192918E-2</v>
      </c>
      <c r="V173" s="15">
        <v>1</v>
      </c>
      <c r="W173" s="8">
        <v>2.0345547619047619</v>
      </c>
      <c r="X173" s="15">
        <v>1.630034675538683E-2</v>
      </c>
      <c r="Y173" s="15">
        <v>1</v>
      </c>
      <c r="Z173" s="16">
        <v>2.4983049079434716</v>
      </c>
      <c r="AA173" s="16">
        <v>0.35980252698519788</v>
      </c>
      <c r="AB173" s="16">
        <v>1.3276686139139571</v>
      </c>
      <c r="AC173" s="16">
        <v>0.18462571332662492</v>
      </c>
      <c r="AD173" s="15"/>
      <c r="AE173" s="15"/>
      <c r="AF173" s="15"/>
      <c r="AG173" s="15"/>
      <c r="AH173" s="25">
        <v>1965.2</v>
      </c>
      <c r="AI173" s="16">
        <v>2.4983049079434716</v>
      </c>
      <c r="AJ173" s="31">
        <v>1199.4000000000001</v>
      </c>
      <c r="AK173" s="16">
        <v>0.35980252698519788</v>
      </c>
      <c r="AL173" s="9">
        <v>54.066867296611456</v>
      </c>
      <c r="AM173" s="18">
        <v>3.8572914353872931E-2</v>
      </c>
      <c r="AN173" s="15">
        <v>1</v>
      </c>
      <c r="AO173" s="9">
        <v>52.058807378245618</v>
      </c>
      <c r="AP173" s="15">
        <v>-3.2810974243247623E-2</v>
      </c>
      <c r="AQ173" s="15">
        <v>0</v>
      </c>
      <c r="AR173" s="9">
        <v>56.05751207505665</v>
      </c>
      <c r="AS173" s="15">
        <v>3.4978829537414775E-2</v>
      </c>
      <c r="AT173" s="15">
        <v>1</v>
      </c>
      <c r="AU173" s="9">
        <v>52.153178020885804</v>
      </c>
      <c r="AV173" s="15">
        <v>9.6001950124158519E-3</v>
      </c>
      <c r="AW173" s="15">
        <v>1</v>
      </c>
      <c r="AX173" s="16">
        <v>1.9568507373385335</v>
      </c>
      <c r="AY173" s="16">
        <v>-0.17019697678544166</v>
      </c>
      <c r="AZ173" s="16">
        <v>1.0328890963235082</v>
      </c>
      <c r="BA173" s="16">
        <v>-0.10742344075678201</v>
      </c>
      <c r="BD173" s="15"/>
      <c r="BH173" s="25">
        <v>2027.83</v>
      </c>
      <c r="BI173" s="16">
        <v>1.9568507373385335</v>
      </c>
      <c r="BJ173" s="25">
        <v>1237.6300000000001</v>
      </c>
      <c r="BK173" s="16">
        <v>-0.17019697678544166</v>
      </c>
      <c r="BL173" s="7">
        <v>193.51054178817452</v>
      </c>
      <c r="BM173" s="7">
        <f t="shared" si="38"/>
        <v>1.2813121803265506</v>
      </c>
      <c r="BN173" s="7">
        <f t="shared" si="39"/>
        <v>8.7341015644926707E-3</v>
      </c>
      <c r="BO173" s="7">
        <v>315.6136163901561</v>
      </c>
      <c r="BP173" s="7">
        <f t="shared" si="40"/>
        <v>2.089806411685275</v>
      </c>
      <c r="BQ173" s="7">
        <f t="shared" si="41"/>
        <v>1.4245225894235538E-2</v>
      </c>
      <c r="BR173" s="7">
        <v>132.13478397120241</v>
      </c>
      <c r="BS173" s="7">
        <f t="shared" si="42"/>
        <v>0.87491826844477083</v>
      </c>
      <c r="BT173" s="7">
        <f t="shared" si="43"/>
        <v>5.9639057011689174E-3</v>
      </c>
      <c r="BU173" s="7">
        <v>96.927271563411637</v>
      </c>
      <c r="BV173" s="7">
        <f t="shared" si="44"/>
        <v>0.641794976709678</v>
      </c>
      <c r="BW173" s="7">
        <f t="shared" si="45"/>
        <v>4.3748140353547073E-3</v>
      </c>
      <c r="BX173" s="7">
        <v>176.22957088487064</v>
      </c>
      <c r="BY173" s="7">
        <f t="shared" si="46"/>
        <v>1.1668878275152708</v>
      </c>
      <c r="BZ173" s="7">
        <f t="shared" si="47"/>
        <v>7.9541246515670797E-3</v>
      </c>
      <c r="CA173" s="7">
        <v>149.10912977403373</v>
      </c>
      <c r="CB173" s="7">
        <f t="shared" si="48"/>
        <v>0.98731233147235797</v>
      </c>
      <c r="CC173" s="7">
        <f t="shared" si="49"/>
        <v>6.7300430850176793E-3</v>
      </c>
      <c r="CD173" s="7">
        <v>154.02886373570351</v>
      </c>
      <c r="CE173" s="7">
        <f t="shared" si="50"/>
        <v>1.0198878955258865</v>
      </c>
      <c r="CF173" s="7">
        <f t="shared" si="51"/>
        <v>6.95209536028103E-3</v>
      </c>
      <c r="CG173" s="7">
        <v>38.216064287726461</v>
      </c>
      <c r="CH173" s="7">
        <f t="shared" si="52"/>
        <v>0.25304414014616122</v>
      </c>
      <c r="CI173" s="7">
        <f t="shared" si="53"/>
        <v>1.7248827056127944E-3</v>
      </c>
      <c r="CJ173" s="7">
        <v>144.29419540147026</v>
      </c>
      <c r="CK173" s="7">
        <f t="shared" si="54"/>
        <v>0.95543068821908295</v>
      </c>
      <c r="CL173" s="7">
        <f t="shared" si="55"/>
        <v>6.5127209409746407E-3</v>
      </c>
      <c r="CM173" s="7">
        <v>151.02528857476179</v>
      </c>
      <c r="CN173" s="14">
        <v>146.70223043152544</v>
      </c>
      <c r="CO173" s="14">
        <f t="shared" si="56"/>
        <v>1.0294682509633293</v>
      </c>
      <c r="DF173" s="7"/>
      <c r="DG173" s="7"/>
      <c r="DH173" s="7"/>
      <c r="DI173" s="7"/>
      <c r="DJ173" s="7"/>
      <c r="DK173" s="7"/>
      <c r="DL173" s="7"/>
      <c r="DM173" s="7"/>
      <c r="DN173" s="7"/>
    </row>
    <row r="174" spans="1:118">
      <c r="A174" s="5">
        <v>173</v>
      </c>
      <c r="B174" s="6">
        <v>41609</v>
      </c>
      <c r="C174" s="7">
        <v>0.37236656387147349</v>
      </c>
      <c r="D174" s="7">
        <v>3.0281353767561026</v>
      </c>
      <c r="E174" s="7">
        <v>0.61155026662422785</v>
      </c>
      <c r="F174" s="7">
        <v>1.1136514656927554</v>
      </c>
      <c r="G174" s="7">
        <v>0.72749737524173685</v>
      </c>
      <c r="H174" s="7">
        <v>1.7725919902419118</v>
      </c>
      <c r="I174" s="7">
        <v>1.0402050348593317</v>
      </c>
      <c r="J174" s="7">
        <v>0.10932025227752273</v>
      </c>
      <c r="K174" s="7">
        <v>1.6529028101303744</v>
      </c>
      <c r="L174" s="7">
        <v>0.9250618603711791</v>
      </c>
      <c r="M174" s="7">
        <v>0.92</v>
      </c>
      <c r="N174" s="8">
        <v>2.3451738095238097</v>
      </c>
      <c r="O174" s="15">
        <v>2.1848868870476768E-2</v>
      </c>
      <c r="P174" s="15">
        <v>1</v>
      </c>
      <c r="Q174" s="8">
        <v>2.1883521739130436</v>
      </c>
      <c r="R174" s="15">
        <v>-3.6055156506253683E-2</v>
      </c>
      <c r="S174" s="15">
        <v>1</v>
      </c>
      <c r="T174" s="8">
        <v>2.3418931818181821</v>
      </c>
      <c r="U174" s="15">
        <v>3.9979286385164459E-2</v>
      </c>
      <c r="V174" s="15">
        <v>0</v>
      </c>
      <c r="W174" s="8">
        <v>2.1726650000000003</v>
      </c>
      <c r="X174" s="15">
        <v>6.7882290848705784E-2</v>
      </c>
      <c r="Y174" s="15">
        <v>1</v>
      </c>
      <c r="Z174" s="16">
        <v>8.6505190311414459E-2</v>
      </c>
      <c r="AA174" s="16">
        <v>-3.335000833750712E-2</v>
      </c>
      <c r="AB174" s="16">
        <v>0.48742138364779031</v>
      </c>
      <c r="AC174" s="16">
        <v>0.10889596247276589</v>
      </c>
      <c r="AD174" s="15"/>
      <c r="AE174" s="15"/>
      <c r="AF174" s="15"/>
      <c r="AG174" s="15"/>
      <c r="AH174" s="25">
        <v>1966.9</v>
      </c>
      <c r="AI174" s="16">
        <v>8.6505190311414459E-2</v>
      </c>
      <c r="AJ174" s="31">
        <v>1199</v>
      </c>
      <c r="AK174" s="16">
        <v>-3.335000833750712E-2</v>
      </c>
      <c r="AL174" s="9">
        <v>54.8282328980941</v>
      </c>
      <c r="AM174" s="18">
        <v>1.4081925577559056E-2</v>
      </c>
      <c r="AN174" s="15">
        <v>1</v>
      </c>
      <c r="AO174" s="9">
        <v>54.066867296611456</v>
      </c>
      <c r="AP174" s="15">
        <v>-3.9828004141989594E-2</v>
      </c>
      <c r="AQ174" s="15">
        <v>1</v>
      </c>
      <c r="AR174" s="9">
        <v>54.218210490221416</v>
      </c>
      <c r="AS174" s="15">
        <v>3.8536046123109964E-2</v>
      </c>
      <c r="AT174" s="15">
        <v>0</v>
      </c>
      <c r="AU174" s="9">
        <v>53.977435144712814</v>
      </c>
      <c r="AV174" s="15">
        <v>6.1768576744013225E-2</v>
      </c>
      <c r="AW174" s="15">
        <v>1</v>
      </c>
      <c r="AX174" s="16">
        <v>-0.71554321614730743</v>
      </c>
      <c r="AY174" s="16">
        <v>-0.8354677892423501</v>
      </c>
      <c r="AZ174" s="16">
        <v>-0.13155714450697742</v>
      </c>
      <c r="BA174" s="16">
        <v>-0.50719869027172626</v>
      </c>
      <c r="BD174" s="15"/>
      <c r="BH174" s="25">
        <v>2013.32</v>
      </c>
      <c r="BI174" s="16">
        <v>-0.71554321614730743</v>
      </c>
      <c r="BJ174" s="25">
        <v>1227.29</v>
      </c>
      <c r="BK174" s="16">
        <v>-0.8354677892423501</v>
      </c>
      <c r="BL174" s="7">
        <v>194.60347690723171</v>
      </c>
      <c r="BM174" s="7">
        <f t="shared" si="38"/>
        <v>1.2690364600530952</v>
      </c>
      <c r="BN174" s="7">
        <f t="shared" si="39"/>
        <v>8.5186302727827175E-3</v>
      </c>
      <c r="BO174" s="7">
        <v>328.19895933868179</v>
      </c>
      <c r="BP174" s="7">
        <f t="shared" si="40"/>
        <v>2.1402312649882207</v>
      </c>
      <c r="BQ174" s="7">
        <f t="shared" si="41"/>
        <v>1.436667851443914E-2</v>
      </c>
      <c r="BR174" s="7">
        <v>133.55440486150587</v>
      </c>
      <c r="BS174" s="7">
        <f t="shared" si="42"/>
        <v>0.87092693236276408</v>
      </c>
      <c r="BT174" s="7">
        <f t="shared" si="43"/>
        <v>5.8462500999355215E-3</v>
      </c>
      <c r="BU174" s="7">
        <v>99.120355009526321</v>
      </c>
      <c r="BV174" s="7">
        <f t="shared" si="44"/>
        <v>0.64637768265804796</v>
      </c>
      <c r="BW174" s="7">
        <f t="shared" si="45"/>
        <v>4.3389237964932955E-3</v>
      </c>
      <c r="BX174" s="7">
        <v>178.23913376269957</v>
      </c>
      <c r="BY174" s="7">
        <f t="shared" si="46"/>
        <v>1.1623222922218037</v>
      </c>
      <c r="BZ174" s="7">
        <f t="shared" si="47"/>
        <v>7.8022926660724886E-3</v>
      </c>
      <c r="CA174" s="7">
        <v>153.52481825536958</v>
      </c>
      <c r="CB174" s="7">
        <f t="shared" si="48"/>
        <v>1.0011567880771455</v>
      </c>
      <c r="CC174" s="7">
        <f t="shared" si="49"/>
        <v>6.7204408944712742E-3</v>
      </c>
      <c r="CD174" s="7">
        <v>156.67128476627826</v>
      </c>
      <c r="CE174" s="7">
        <f t="shared" si="50"/>
        <v>1.021675335772892</v>
      </c>
      <c r="CF174" s="7">
        <f t="shared" si="51"/>
        <v>6.8581752520382828E-3</v>
      </c>
      <c r="CG174" s="7">
        <v>38.367162437893867</v>
      </c>
      <c r="CH174" s="7">
        <f t="shared" si="52"/>
        <v>0.25019762635421633</v>
      </c>
      <c r="CI174" s="7">
        <f t="shared" si="53"/>
        <v>1.679495539434882E-3</v>
      </c>
      <c r="CJ174" s="7">
        <v>148.33214102224653</v>
      </c>
      <c r="CK174" s="7">
        <f t="shared" si="54"/>
        <v>0.96729461439531494</v>
      </c>
      <c r="CL174" s="7">
        <f t="shared" si="55"/>
        <v>6.4931351023144448E-3</v>
      </c>
      <c r="CM174" s="7">
        <v>153.34742777925362</v>
      </c>
      <c r="CN174" s="14">
        <v>148.97189095149548</v>
      </c>
      <c r="CO174" s="14">
        <f t="shared" si="56"/>
        <v>1.0293715599621596</v>
      </c>
      <c r="DF174" s="7"/>
      <c r="DG174" s="7"/>
      <c r="DH174" s="7"/>
      <c r="DI174" s="7"/>
      <c r="DJ174" s="7"/>
      <c r="DK174" s="7"/>
      <c r="DL174" s="7"/>
      <c r="DM174" s="7"/>
      <c r="DN174" s="7"/>
    </row>
    <row r="175" spans="1:118">
      <c r="A175" s="5">
        <v>174</v>
      </c>
      <c r="B175" s="6">
        <v>41640</v>
      </c>
      <c r="C175" s="7">
        <v>0.6761702175091644</v>
      </c>
      <c r="D175" s="7">
        <v>2.091165900054559</v>
      </c>
      <c r="E175" s="7">
        <v>0.22774125336408879</v>
      </c>
      <c r="F175" s="7">
        <v>0.66163962704177681</v>
      </c>
      <c r="G175" s="7">
        <v>0.61435821488728948</v>
      </c>
      <c r="H175" s="7">
        <v>-0.36624289553162104</v>
      </c>
      <c r="I175" s="7">
        <v>0.21197730486786082</v>
      </c>
      <c r="J175" s="7">
        <v>0.10348074179744593</v>
      </c>
      <c r="K175" s="7">
        <v>2.8451308075085224</v>
      </c>
      <c r="L175" s="7">
        <v>0.55416006496031844</v>
      </c>
      <c r="M175" s="7">
        <v>0.55000000000000004</v>
      </c>
      <c r="N175" s="8">
        <v>2.3819068181818182</v>
      </c>
      <c r="O175" s="15">
        <v>1.5663235069756754E-2</v>
      </c>
      <c r="P175" s="15">
        <v>1</v>
      </c>
      <c r="Q175" s="8">
        <v>2.2950299999999997</v>
      </c>
      <c r="R175" s="15">
        <v>4.8748015679854095E-2</v>
      </c>
      <c r="S175" s="15">
        <v>1</v>
      </c>
      <c r="T175" s="8">
        <v>2.2702047619047621</v>
      </c>
      <c r="U175" s="15">
        <v>-3.061131074209078E-2</v>
      </c>
      <c r="V175" s="15">
        <v>0</v>
      </c>
      <c r="W175" s="8">
        <v>2.2518652173913045</v>
      </c>
      <c r="X175" s="15">
        <v>3.6453027683192918E-2</v>
      </c>
      <c r="Y175" s="15">
        <v>1</v>
      </c>
      <c r="Z175" s="16">
        <v>0.85922009253138754</v>
      </c>
      <c r="AA175" s="16">
        <v>-0.20016680567139788</v>
      </c>
      <c r="AB175" s="16">
        <v>2.4983049079434716</v>
      </c>
      <c r="AC175" s="16">
        <v>0.35980252698519788</v>
      </c>
      <c r="AD175" s="15"/>
      <c r="AE175" s="15"/>
      <c r="AF175" s="15"/>
      <c r="AG175" s="15"/>
      <c r="AH175" s="25">
        <v>1983.8</v>
      </c>
      <c r="AI175" s="16">
        <v>0.85922009253138754</v>
      </c>
      <c r="AJ175" s="31">
        <v>1196.5999999999999</v>
      </c>
      <c r="AK175" s="16">
        <v>-0.20016680567139788</v>
      </c>
      <c r="AL175" s="9">
        <v>55.172375371639696</v>
      </c>
      <c r="AM175" s="18">
        <v>6.2767383764717015E-3</v>
      </c>
      <c r="AN175" s="15">
        <v>1</v>
      </c>
      <c r="AO175" s="9">
        <v>54.8282328980941</v>
      </c>
      <c r="AP175" s="15">
        <v>3.8572914353872931E-2</v>
      </c>
      <c r="AQ175" s="15">
        <v>1</v>
      </c>
      <c r="AR175" s="9">
        <v>52.058807378245618</v>
      </c>
      <c r="AS175" s="15">
        <v>-3.2810974243247623E-2</v>
      </c>
      <c r="AT175" s="15">
        <v>0</v>
      </c>
      <c r="AU175" s="9">
        <v>56.05751207505665</v>
      </c>
      <c r="AV175" s="15">
        <v>3.4978829537414775E-2</v>
      </c>
      <c r="AW175" s="15">
        <v>1</v>
      </c>
      <c r="AX175" s="16">
        <v>0.23543202272862107</v>
      </c>
      <c r="AY175" s="16">
        <v>-0.81643295390657622</v>
      </c>
      <c r="AZ175" s="16">
        <v>1.9568507373385335</v>
      </c>
      <c r="BA175" s="16">
        <v>-0.17019697678544166</v>
      </c>
      <c r="BD175" s="15"/>
      <c r="BH175" s="25">
        <v>2018.06</v>
      </c>
      <c r="BI175" s="16">
        <v>0.23543202272862107</v>
      </c>
      <c r="BJ175" s="25">
        <v>1217.27</v>
      </c>
      <c r="BK175" s="16">
        <v>-0.81643295390657622</v>
      </c>
      <c r="BL175" s="7">
        <v>196.5954978778249</v>
      </c>
      <c r="BM175" s="7">
        <f t="shared" si="38"/>
        <v>1.270395781644025</v>
      </c>
      <c r="BN175" s="7">
        <f t="shared" si="39"/>
        <v>8.4500820431720313E-3</v>
      </c>
      <c r="BO175" s="7">
        <v>337.15330996076079</v>
      </c>
      <c r="BP175" s="7">
        <f t="shared" si="40"/>
        <v>2.178677270664922</v>
      </c>
      <c r="BQ175" s="7">
        <f t="shared" si="41"/>
        <v>1.4491548184210938E-2</v>
      </c>
      <c r="BR175" s="7">
        <v>134.0863045904245</v>
      </c>
      <c r="BS175" s="7">
        <f t="shared" si="42"/>
        <v>0.86646274999527884</v>
      </c>
      <c r="BT175" s="7">
        <f t="shared" si="43"/>
        <v>5.7633073335126642E-3</v>
      </c>
      <c r="BU175" s="7">
        <v>100.43781418377561</v>
      </c>
      <c r="BV175" s="7">
        <f t="shared" si="44"/>
        <v>0.64902694534698813</v>
      </c>
      <c r="BW175" s="7">
        <f t="shared" si="45"/>
        <v>4.3170254621863443E-3</v>
      </c>
      <c r="BX175" s="7">
        <v>179.94851873800198</v>
      </c>
      <c r="BY175" s="7">
        <f t="shared" si="46"/>
        <v>1.162823368721885</v>
      </c>
      <c r="BZ175" s="7">
        <f t="shared" si="47"/>
        <v>7.7345603703924447E-3</v>
      </c>
      <c r="CA175" s="7">
        <v>152.59630162009984</v>
      </c>
      <c r="CB175" s="7">
        <f t="shared" si="48"/>
        <v>0.98607394353012001</v>
      </c>
      <c r="CC175" s="7">
        <f t="shared" si="49"/>
        <v>6.5589053772523503E-3</v>
      </c>
      <c r="CD175" s="7">
        <v>157.21536963809552</v>
      </c>
      <c r="CE175" s="7">
        <f t="shared" si="50"/>
        <v>1.0159222594301884</v>
      </c>
      <c r="CF175" s="7">
        <f t="shared" si="51"/>
        <v>6.7574424960388235E-3</v>
      </c>
      <c r="CG175" s="7">
        <v>38.510345803988663</v>
      </c>
      <c r="CH175" s="7">
        <f t="shared" si="52"/>
        <v>0.24885300725168957</v>
      </c>
      <c r="CI175" s="7">
        <f t="shared" si="53"/>
        <v>1.6552544949776057E-3</v>
      </c>
      <c r="CJ175" s="7">
        <v>155.39751527141595</v>
      </c>
      <c r="CK175" s="7">
        <f t="shared" si="54"/>
        <v>1.0041753245105085</v>
      </c>
      <c r="CL175" s="7">
        <f t="shared" si="55"/>
        <v>6.6793073469291172E-3</v>
      </c>
      <c r="CM175" s="7">
        <v>154.75137804961045</v>
      </c>
      <c r="CN175" s="14">
        <v>150.34123635172872</v>
      </c>
      <c r="CO175" s="14">
        <f t="shared" si="56"/>
        <v>1.0293342119893443</v>
      </c>
      <c r="DF175" s="7"/>
      <c r="DG175" s="7"/>
      <c r="DH175" s="7"/>
      <c r="DI175" s="7"/>
      <c r="DJ175" s="7"/>
      <c r="DK175" s="7"/>
      <c r="DL175" s="7"/>
      <c r="DM175" s="7"/>
      <c r="DN175" s="7"/>
    </row>
    <row r="176" spans="1:118">
      <c r="A176" s="5">
        <v>175</v>
      </c>
      <c r="B176" s="6">
        <v>41671</v>
      </c>
      <c r="C176" s="7">
        <v>-0.22133930095669108</v>
      </c>
      <c r="D176" s="7">
        <v>2.4766884238817344</v>
      </c>
      <c r="E176" s="7">
        <v>0.1771169039264997</v>
      </c>
      <c r="F176" s="7">
        <v>0.49895457511233143</v>
      </c>
      <c r="G176" s="7">
        <v>1.7716073409996147</v>
      </c>
      <c r="H176" s="7">
        <v>-0.9342838799486497</v>
      </c>
      <c r="I176" s="7">
        <v>0.74712568604990981</v>
      </c>
      <c r="J176" s="7">
        <v>0.97356405846948935</v>
      </c>
      <c r="K176" s="7">
        <v>-0.45860886319845084</v>
      </c>
      <c r="L176" s="7">
        <v>0.69227809683432007</v>
      </c>
      <c r="M176" s="7">
        <v>0.69</v>
      </c>
      <c r="N176" s="8">
        <v>2.3833849999999996</v>
      </c>
      <c r="O176" s="15">
        <v>6.2058759263705632E-4</v>
      </c>
      <c r="P176" s="15">
        <v>1</v>
      </c>
      <c r="Q176" s="8">
        <v>2.3451738095238097</v>
      </c>
      <c r="R176" s="15">
        <v>2.1848868870476768E-2</v>
      </c>
      <c r="S176" s="15">
        <v>1</v>
      </c>
      <c r="T176" s="8">
        <v>2.1883521739130436</v>
      </c>
      <c r="U176" s="15">
        <v>-3.6055156506253683E-2</v>
      </c>
      <c r="V176" s="15">
        <v>1</v>
      </c>
      <c r="W176" s="8">
        <v>2.3418931818181821</v>
      </c>
      <c r="X176" s="15">
        <v>3.9979286385164459E-2</v>
      </c>
      <c r="Y176" s="15">
        <v>0</v>
      </c>
      <c r="Z176" s="16">
        <v>1.6029841717914994</v>
      </c>
      <c r="AA176" s="16">
        <v>0.23399632291494221</v>
      </c>
      <c r="AB176" s="16">
        <v>8.6505190311414459E-2</v>
      </c>
      <c r="AC176" s="16">
        <v>-3.335000833750712E-2</v>
      </c>
      <c r="AD176" s="15"/>
      <c r="AE176" s="15"/>
      <c r="AF176" s="15"/>
      <c r="AG176" s="15"/>
      <c r="AH176" s="25">
        <v>2015.6</v>
      </c>
      <c r="AI176" s="16">
        <v>1.6029841717914994</v>
      </c>
      <c r="AJ176" s="31">
        <v>1199.4000000000001</v>
      </c>
      <c r="AK176" s="16">
        <v>0.23399632291494221</v>
      </c>
      <c r="AL176" s="9">
        <v>55.109050171112592</v>
      </c>
      <c r="AM176" s="18">
        <v>-1.1477700588481622E-3</v>
      </c>
      <c r="AN176" s="15">
        <v>0</v>
      </c>
      <c r="AO176" s="9">
        <v>55.172375371639696</v>
      </c>
      <c r="AP176" s="15">
        <v>1.4081925577559056E-2</v>
      </c>
      <c r="AQ176" s="15">
        <v>1</v>
      </c>
      <c r="AR176" s="9">
        <v>54.066867296611456</v>
      </c>
      <c r="AS176" s="15">
        <v>-3.9828004141989594E-2</v>
      </c>
      <c r="AT176" s="15">
        <v>1</v>
      </c>
      <c r="AU176" s="9">
        <v>54.218210490221416</v>
      </c>
      <c r="AV176" s="15">
        <v>3.8536046123109964E-2</v>
      </c>
      <c r="AW176" s="15">
        <v>0</v>
      </c>
      <c r="AX176" s="16">
        <v>0.75319861649307818</v>
      </c>
      <c r="AY176" s="16">
        <v>-0.60463167579911659</v>
      </c>
      <c r="AZ176" s="16">
        <v>-0.71554321614730743</v>
      </c>
      <c r="BA176" s="16">
        <v>-0.8354677892423501</v>
      </c>
      <c r="BD176" s="15"/>
      <c r="BH176" s="25">
        <v>2033.26</v>
      </c>
      <c r="BI176" s="16">
        <v>0.75319861649307818</v>
      </c>
      <c r="BJ176" s="25">
        <v>1209.9100000000001</v>
      </c>
      <c r="BK176" s="16">
        <v>-0.60463167579911659</v>
      </c>
      <c r="BL176" s="7">
        <v>195.93901547615306</v>
      </c>
      <c r="BM176" s="7">
        <f t="shared" si="38"/>
        <v>1.2518867711636974</v>
      </c>
      <c r="BN176" s="7">
        <f t="shared" si="39"/>
        <v>8.2323822684103407E-3</v>
      </c>
      <c r="BO176" s="7">
        <v>347.98023538317483</v>
      </c>
      <c r="BP176" s="7">
        <f t="shared" si="40"/>
        <v>2.2233032673150546</v>
      </c>
      <c r="BQ176" s="7">
        <f t="shared" si="41"/>
        <v>1.462039764037886E-2</v>
      </c>
      <c r="BR176" s="7">
        <v>134.500911005631</v>
      </c>
      <c r="BS176" s="7">
        <f t="shared" si="42"/>
        <v>0.85934856204229548</v>
      </c>
      <c r="BT176" s="7">
        <f t="shared" si="43"/>
        <v>5.6510588876698443E-3</v>
      </c>
      <c r="BU176" s="7">
        <v>101.43790782790072</v>
      </c>
      <c r="BV176" s="7">
        <f t="shared" si="44"/>
        <v>0.6481035673047294</v>
      </c>
      <c r="BW176" s="7">
        <f t="shared" si="45"/>
        <v>4.2619160442228824E-3</v>
      </c>
      <c r="BX176" s="7">
        <v>184.90810724698409</v>
      </c>
      <c r="BY176" s="7">
        <f t="shared" si="46"/>
        <v>1.1814084743708972</v>
      </c>
      <c r="BZ176" s="7">
        <f t="shared" si="47"/>
        <v>7.7689184039543896E-3</v>
      </c>
      <c r="CA176" s="7">
        <v>150.23633509271676</v>
      </c>
      <c r="CB176" s="7">
        <f t="shared" si="48"/>
        <v>0.95988478860953952</v>
      </c>
      <c r="CC176" s="7">
        <f t="shared" si="49"/>
        <v>6.3121830947382804E-3</v>
      </c>
      <c r="CD176" s="7">
        <v>159.13709173312998</v>
      </c>
      <c r="CE176" s="7">
        <f t="shared" si="50"/>
        <v>1.0167531946510964</v>
      </c>
      <c r="CF176" s="7">
        <f t="shared" si="51"/>
        <v>6.6861485909101822E-3</v>
      </c>
      <c r="CG176" s="7">
        <v>39.858832747998107</v>
      </c>
      <c r="CH176" s="7">
        <f t="shared" si="52"/>
        <v>0.2546646736485117</v>
      </c>
      <c r="CI176" s="7">
        <f t="shared" si="53"/>
        <v>1.674669780067813E-3</v>
      </c>
      <c r="CJ176" s="7">
        <v>154.22623962999268</v>
      </c>
      <c r="CK176" s="7">
        <f t="shared" si="54"/>
        <v>0.9853769484853232</v>
      </c>
      <c r="CL176" s="7">
        <f t="shared" si="55"/>
        <v>6.4798190261810308E-3</v>
      </c>
      <c r="CM176" s="7">
        <v>156.5149660412315</v>
      </c>
      <c r="CN176" s="14">
        <v>152.06859088255564</v>
      </c>
      <c r="CO176" s="14">
        <f t="shared" si="56"/>
        <v>1.0292392737571288</v>
      </c>
      <c r="DF176" s="7"/>
      <c r="DG176" s="7"/>
      <c r="DH176" s="7"/>
      <c r="DI176" s="7"/>
      <c r="DJ176" s="7"/>
      <c r="DK176" s="7"/>
      <c r="DL176" s="7"/>
      <c r="DM176" s="7"/>
      <c r="DN176" s="7"/>
    </row>
    <row r="177" spans="1:118">
      <c r="A177" s="5">
        <v>176</v>
      </c>
      <c r="B177" s="6">
        <v>41699</v>
      </c>
      <c r="C177" s="7">
        <v>1.3610798041212346</v>
      </c>
      <c r="D177" s="7">
        <v>7.8212830957230528</v>
      </c>
      <c r="E177" s="7">
        <v>0.53637932448247216</v>
      </c>
      <c r="F177" s="7">
        <v>5.0061595120265423E-2</v>
      </c>
      <c r="G177" s="7">
        <v>0.76690176872444837</v>
      </c>
      <c r="H177" s="7">
        <v>2.0422559234767768</v>
      </c>
      <c r="I177" s="7">
        <v>0.26196069383919163</v>
      </c>
      <c r="J177" s="7">
        <v>0.72549899914213789</v>
      </c>
      <c r="K177" s="7">
        <v>0.59655427791851512</v>
      </c>
      <c r="L177" s="7">
        <v>0.91785275073634764</v>
      </c>
      <c r="M177" s="7">
        <v>0.92</v>
      </c>
      <c r="N177" s="8">
        <v>2.325792105263158</v>
      </c>
      <c r="O177" s="15">
        <v>-2.4164327096478977E-2</v>
      </c>
      <c r="P177" s="15">
        <v>0</v>
      </c>
      <c r="Q177" s="8">
        <v>2.3819068181818182</v>
      </c>
      <c r="R177" s="15">
        <v>1.5663235069756754E-2</v>
      </c>
      <c r="S177" s="15">
        <v>1</v>
      </c>
      <c r="T177" s="8">
        <v>2.2950299999999997</v>
      </c>
      <c r="U177" s="15">
        <v>4.8748015679854095E-2</v>
      </c>
      <c r="V177" s="15">
        <v>1</v>
      </c>
      <c r="W177" s="8">
        <v>2.2702047619047621</v>
      </c>
      <c r="X177" s="15">
        <v>-3.061131074209078E-2</v>
      </c>
      <c r="Y177" s="15">
        <v>0</v>
      </c>
      <c r="Z177" s="16">
        <v>0.54574320301647994</v>
      </c>
      <c r="AA177" s="16">
        <v>-9.171252292814458E-2</v>
      </c>
      <c r="AB177" s="16">
        <v>0.85922009253138754</v>
      </c>
      <c r="AC177" s="16">
        <v>-0.20016680567139788</v>
      </c>
      <c r="AD177" s="15"/>
      <c r="AE177" s="15"/>
      <c r="AF177" s="15"/>
      <c r="AG177" s="15"/>
      <c r="AH177" s="25">
        <v>2026.6</v>
      </c>
      <c r="AI177" s="16">
        <v>0.54574320301647994</v>
      </c>
      <c r="AJ177" s="31">
        <v>1198.3</v>
      </c>
      <c r="AK177" s="16">
        <v>-9.171252292814458E-2</v>
      </c>
      <c r="AL177" s="9">
        <v>53.564139964262694</v>
      </c>
      <c r="AM177" s="18">
        <v>-2.8033693232835249E-2</v>
      </c>
      <c r="AN177" s="15">
        <v>0</v>
      </c>
      <c r="AO177" s="9">
        <v>55.109050171112592</v>
      </c>
      <c r="AP177" s="15">
        <v>6.2767383764717015E-3</v>
      </c>
      <c r="AQ177" s="15">
        <v>0</v>
      </c>
      <c r="AR177" s="9">
        <v>54.8282328980941</v>
      </c>
      <c r="AS177" s="15">
        <v>3.8572914353872931E-2</v>
      </c>
      <c r="AT177" s="15">
        <v>1</v>
      </c>
      <c r="AU177" s="9">
        <v>52.058807378245618</v>
      </c>
      <c r="AV177" s="15">
        <v>-3.2810974243247623E-2</v>
      </c>
      <c r="AW177" s="15">
        <v>0</v>
      </c>
      <c r="AX177" s="16">
        <v>-0.32755279698613027</v>
      </c>
      <c r="AY177" s="16">
        <v>-0.95957550561612814</v>
      </c>
      <c r="AZ177" s="16">
        <v>0.23543202272862107</v>
      </c>
      <c r="BA177" s="16">
        <v>-0.81643295390657622</v>
      </c>
      <c r="BD177" s="15"/>
      <c r="BH177" s="25">
        <v>2026.6</v>
      </c>
      <c r="BI177" s="16">
        <v>-0.32755279698613027</v>
      </c>
      <c r="BJ177" s="25">
        <v>1198.3</v>
      </c>
      <c r="BK177" s="16">
        <v>-0.95957550561612814</v>
      </c>
      <c r="BL177" s="7">
        <v>199.9669816483142</v>
      </c>
      <c r="BM177" s="7">
        <f t="shared" si="38"/>
        <v>1.2586878722031691</v>
      </c>
      <c r="BN177" s="7">
        <f t="shared" si="39"/>
        <v>8.1527771239730089E-3</v>
      </c>
      <c r="BO177" s="7">
        <v>383.01803780537938</v>
      </c>
      <c r="BP177" s="7">
        <f t="shared" si="40"/>
        <v>2.4108988146281312</v>
      </c>
      <c r="BQ177" s="7">
        <f t="shared" si="41"/>
        <v>1.5615881536785959E-2</v>
      </c>
      <c r="BR177" s="7">
        <v>135.75872540798827</v>
      </c>
      <c r="BS177" s="7">
        <f t="shared" si="42"/>
        <v>0.85453038200737186</v>
      </c>
      <c r="BT177" s="7">
        <f t="shared" si="43"/>
        <v>5.5349669318535263E-3</v>
      </c>
      <c r="BU177" s="7">
        <v>101.53875085773625</v>
      </c>
      <c r="BV177" s="7">
        <f t="shared" si="44"/>
        <v>0.63913348698769634</v>
      </c>
      <c r="BW177" s="7">
        <f t="shared" si="45"/>
        <v>4.1397974723929917E-3</v>
      </c>
      <c r="BX177" s="7">
        <v>187.09307256070056</v>
      </c>
      <c r="BY177" s="7">
        <f t="shared" si="46"/>
        <v>1.1776533278856269</v>
      </c>
      <c r="BZ177" s="7">
        <f t="shared" si="47"/>
        <v>7.6278999135433569E-3</v>
      </c>
      <c r="CA177" s="7">
        <v>155.34680146883898</v>
      </c>
      <c r="CB177" s="7">
        <f t="shared" si="48"/>
        <v>0.97782710616830215</v>
      </c>
      <c r="CC177" s="7">
        <f t="shared" si="49"/>
        <v>6.3335848691508422E-3</v>
      </c>
      <c r="CD177" s="7">
        <v>159.81592905662879</v>
      </c>
      <c r="CE177" s="7">
        <f t="shared" si="50"/>
        <v>1.0059579338065012</v>
      </c>
      <c r="CF177" s="7">
        <f t="shared" si="51"/>
        <v>6.515793956178669E-3</v>
      </c>
      <c r="CG177" s="7">
        <v>40.873507179796718</v>
      </c>
      <c r="CH177" s="7">
        <f t="shared" si="52"/>
        <v>0.25727741328866033</v>
      </c>
      <c r="CI177" s="7">
        <f t="shared" si="53"/>
        <v>1.6664380867540216E-3</v>
      </c>
      <c r="CJ177" s="7">
        <v>155.74283713809675</v>
      </c>
      <c r="CK177" s="7">
        <f t="shared" si="54"/>
        <v>0.9803199441845869</v>
      </c>
      <c r="CL177" s="7">
        <f t="shared" si="55"/>
        <v>6.3497314875474772E-3</v>
      </c>
      <c r="CM177" s="7">
        <v>158.86939571309134</v>
      </c>
      <c r="CN177" s="14">
        <v>154.38762191867519</v>
      </c>
      <c r="CO177" s="14">
        <f t="shared" si="56"/>
        <v>1.0290293595996767</v>
      </c>
      <c r="DF177" s="7"/>
      <c r="DG177" s="7"/>
      <c r="DH177" s="7"/>
      <c r="DI177" s="7"/>
      <c r="DJ177" s="7"/>
      <c r="DK177" s="7"/>
      <c r="DL177" s="7"/>
      <c r="DM177" s="7"/>
      <c r="DN177" s="7"/>
    </row>
    <row r="178" spans="1:118">
      <c r="R178" s="15">
        <v>-1</v>
      </c>
      <c r="S178" s="8"/>
      <c r="T178" s="15">
        <v>1</v>
      </c>
      <c r="U178" s="15"/>
      <c r="V178" s="8"/>
      <c r="W178" s="15">
        <v>1</v>
      </c>
      <c r="X178" s="15"/>
      <c r="Y178" s="15"/>
      <c r="Z178" s="16">
        <v>0.75319861649307818</v>
      </c>
      <c r="AA178" s="16">
        <v>-0.60463167579911659</v>
      </c>
      <c r="AB178" s="15">
        <v>0</v>
      </c>
      <c r="AC178" s="15"/>
      <c r="AD178" s="15"/>
      <c r="AE178" s="15"/>
      <c r="AF178" s="15"/>
      <c r="AG178" s="15"/>
      <c r="AI178" s="15"/>
      <c r="AL178" s="16">
        <v>1.6029841717914994</v>
      </c>
      <c r="AM178" s="15">
        <v>1</v>
      </c>
      <c r="AN178" s="15">
        <v>1</v>
      </c>
      <c r="AO178" s="9"/>
      <c r="AP178" s="15"/>
      <c r="AT178" s="15"/>
      <c r="AU178" s="15">
        <v>1</v>
      </c>
      <c r="AV178" s="15">
        <v>1</v>
      </c>
      <c r="AW178" s="9"/>
      <c r="AX178" s="15"/>
      <c r="BB178" s="15"/>
      <c r="BC178" s="15"/>
      <c r="BD178" s="15"/>
      <c r="BE178" s="15"/>
      <c r="BF178" s="15"/>
      <c r="BG178" s="15"/>
      <c r="CX178" s="7"/>
      <c r="CY178" s="7"/>
      <c r="CZ178" s="7"/>
      <c r="DA178" s="7"/>
      <c r="DB178" s="7"/>
      <c r="DC178" s="7"/>
      <c r="DD178" s="7"/>
      <c r="DE178" s="7"/>
      <c r="DF178" s="7"/>
    </row>
    <row r="179" spans="1:118">
      <c r="T179" s="15">
        <v>0</v>
      </c>
      <c r="U179" s="15"/>
      <c r="Y179" s="16">
        <v>0.54574320301647994</v>
      </c>
      <c r="AC179" s="8"/>
      <c r="AD179" s="15"/>
      <c r="AE179" s="15"/>
      <c r="AF179" s="15"/>
      <c r="AG179" s="9"/>
      <c r="AH179" s="15"/>
      <c r="AI179" s="8"/>
      <c r="AJ179" s="16">
        <v>-9.171252292814458E-2</v>
      </c>
      <c r="AK179" s="16">
        <v>-0.32755279698613027</v>
      </c>
      <c r="AL179" s="16">
        <v>-0.95957550561612814</v>
      </c>
      <c r="AM179" s="9"/>
      <c r="AN179" s="15"/>
      <c r="AQ179" s="8"/>
      <c r="AR179" s="15"/>
      <c r="AS179" s="15">
        <v>1</v>
      </c>
      <c r="AT179" s="15">
        <v>1</v>
      </c>
      <c r="AU179" s="9"/>
      <c r="AV179" s="15"/>
      <c r="AW179" s="15">
        <v>1</v>
      </c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J179" s="15"/>
      <c r="BK179" s="15"/>
      <c r="BL179" s="15"/>
      <c r="BM179" s="15"/>
      <c r="BN179" s="15"/>
      <c r="BO179" s="15"/>
      <c r="BP179" s="15"/>
      <c r="BQ179" s="15"/>
      <c r="CV179" s="7"/>
      <c r="CW179" s="7"/>
      <c r="CX179" s="7"/>
      <c r="CY179" s="7"/>
      <c r="CZ179" s="7"/>
      <c r="DA179" s="7"/>
      <c r="DB179" s="7"/>
      <c r="DC179" s="7"/>
      <c r="DD179" s="7"/>
    </row>
    <row r="180" spans="1:118">
      <c r="T180" s="15">
        <v>0</v>
      </c>
      <c r="U180" s="15"/>
      <c r="AD180" s="15"/>
      <c r="AE180" s="15"/>
      <c r="AI180" s="8"/>
      <c r="AM180" s="9"/>
      <c r="AN180" s="15"/>
      <c r="AQ180" s="8"/>
      <c r="AR180" s="15"/>
      <c r="AS180" s="15">
        <v>1</v>
      </c>
      <c r="AT180" s="15">
        <v>1</v>
      </c>
      <c r="AU180" s="9"/>
      <c r="AV180" s="15"/>
      <c r="AW180" s="15">
        <v>1</v>
      </c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J180" s="15"/>
      <c r="BK180" s="15"/>
      <c r="BL180" s="15"/>
      <c r="BM180" s="15"/>
      <c r="BN180" s="15"/>
      <c r="BO180" s="15"/>
      <c r="BP180" s="15"/>
      <c r="BQ180" s="15"/>
      <c r="CV180" s="7"/>
      <c r="CW180" s="7"/>
      <c r="CX180" s="7"/>
      <c r="CY180" s="7"/>
      <c r="CZ180" s="7"/>
      <c r="DA180" s="7"/>
      <c r="DB180" s="7"/>
      <c r="DC180" s="7"/>
      <c r="DD180" s="7"/>
    </row>
    <row r="181" spans="1:118">
      <c r="AD181" s="15"/>
      <c r="AE181" s="15"/>
      <c r="AK181" s="8"/>
      <c r="AO181" s="9"/>
      <c r="AP181" s="15"/>
      <c r="AQ181" s="15"/>
      <c r="AR181" s="15"/>
      <c r="AS181" s="8"/>
      <c r="AT181" s="15"/>
      <c r="AU181" s="15">
        <v>1</v>
      </c>
      <c r="AV181" s="15">
        <v>1</v>
      </c>
      <c r="AW181" s="9"/>
      <c r="AX181" s="15"/>
      <c r="AY181" s="15">
        <v>0</v>
      </c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L181" s="15"/>
      <c r="BM181" s="15"/>
      <c r="BN181" s="15"/>
      <c r="BO181" s="15"/>
      <c r="BP181" s="15"/>
      <c r="BQ181" s="15"/>
      <c r="BR181" s="15"/>
      <c r="BS181" s="15"/>
      <c r="CX181" s="7"/>
    </row>
    <row r="182" spans="1:118">
      <c r="AD182" s="15"/>
      <c r="AE182" s="15"/>
      <c r="AK182" s="8"/>
      <c r="AO182" s="9"/>
      <c r="AP182" s="15"/>
      <c r="AQ182" s="15"/>
      <c r="AR182" s="15"/>
      <c r="AS182" s="8"/>
      <c r="AT182" s="15"/>
      <c r="AU182" s="15">
        <v>0</v>
      </c>
      <c r="AV182" s="15"/>
      <c r="AW182" s="9"/>
      <c r="AX182" s="15"/>
      <c r="AY182" s="15">
        <v>0</v>
      </c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L182" s="15"/>
      <c r="BM182" s="15"/>
      <c r="BN182" s="15"/>
      <c r="BO182" s="15"/>
      <c r="BP182" s="15"/>
      <c r="BQ182" s="15"/>
      <c r="BR182" s="15"/>
      <c r="BS182" s="15"/>
    </row>
    <row r="183" spans="1:118">
      <c r="AD183" s="15"/>
      <c r="AE183" s="15"/>
      <c r="AK183" s="8"/>
      <c r="AO183" s="9"/>
      <c r="AP183" s="15"/>
      <c r="AQ183" s="15"/>
      <c r="AR183" s="15"/>
      <c r="AS183" s="8"/>
      <c r="AT183" s="15"/>
      <c r="AU183" s="15"/>
      <c r="AV183" s="15"/>
      <c r="AW183" s="9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L183" s="15"/>
      <c r="BM183" s="15"/>
      <c r="BN183" s="15"/>
      <c r="BO183" s="15"/>
      <c r="BP183" s="15"/>
      <c r="BQ183" s="15"/>
      <c r="BR183" s="15"/>
      <c r="BS183" s="15"/>
    </row>
    <row r="184" spans="1:118">
      <c r="AD184" s="15"/>
      <c r="AE184" s="15"/>
      <c r="AS184" s="8"/>
      <c r="AT184" s="15"/>
      <c r="AU184" s="15"/>
      <c r="AV184" s="15"/>
      <c r="AW184" s="9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L184" s="15"/>
      <c r="BM184" s="15"/>
      <c r="BN184" s="15"/>
      <c r="BO184" s="15"/>
      <c r="BP184" s="15"/>
      <c r="BQ184" s="15"/>
      <c r="BR184" s="15"/>
      <c r="BS184" s="15"/>
    </row>
    <row r="185" spans="1:118">
      <c r="AD185" s="15"/>
      <c r="AE185" s="15"/>
      <c r="AS185" s="8"/>
      <c r="AT185" s="15"/>
      <c r="AU185" s="15"/>
      <c r="AV185" s="15"/>
      <c r="AW185" s="9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L185" s="15"/>
      <c r="BM185" s="15"/>
      <c r="BN185" s="15"/>
      <c r="BO185" s="15"/>
      <c r="BP185" s="15"/>
      <c r="BQ185" s="15"/>
      <c r="BR185" s="15"/>
      <c r="BS185" s="15"/>
    </row>
    <row r="186" spans="1:118">
      <c r="AD186" s="15"/>
      <c r="AE186" s="15"/>
      <c r="AS186" s="8"/>
      <c r="AT186" s="15"/>
      <c r="AU186" s="15"/>
      <c r="AV186" s="15"/>
      <c r="AW186" s="9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L186" s="15"/>
      <c r="BM186" s="15"/>
      <c r="BN186" s="15"/>
      <c r="BO186" s="15"/>
      <c r="BP186" s="15"/>
      <c r="BQ186" s="15"/>
      <c r="BR186" s="15"/>
      <c r="BS186" s="15"/>
    </row>
    <row r="187" spans="1:118">
      <c r="AD187" s="15"/>
      <c r="AE187" s="15"/>
      <c r="AS187" s="8"/>
      <c r="AT187" s="15"/>
      <c r="AU187" s="15"/>
      <c r="AV187" s="15"/>
      <c r="AW187" s="9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L187" s="15"/>
      <c r="BM187" s="15"/>
      <c r="BN187" s="15"/>
      <c r="BO187" s="15"/>
      <c r="BP187" s="15"/>
      <c r="BQ187" s="15"/>
      <c r="BR187" s="15"/>
      <c r="BS187" s="15"/>
    </row>
  </sheetData>
  <pageMargins left="0.511811024" right="0.511811024" top="0.78740157499999996" bottom="0.78740157499999996" header="0.31496062000000002" footer="0.31496062000000002"/>
  <pageSetup orientation="portrait" horizontalDpi="30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workbookViewId="0">
      <selection activeCell="B6" sqref="B6"/>
    </sheetView>
  </sheetViews>
  <sheetFormatPr baseColWidth="10" defaultColWidth="8.83203125" defaultRowHeight="13" x14ac:dyDescent="0"/>
  <cols>
    <col min="1" max="1" width="19" customWidth="1"/>
  </cols>
  <sheetData>
    <row r="1" spans="1:24">
      <c r="A1" t="s">
        <v>201</v>
      </c>
    </row>
    <row r="2" spans="1:24">
      <c r="A2" t="s">
        <v>200</v>
      </c>
    </row>
    <row r="3" spans="1:24">
      <c r="A3" t="s">
        <v>199</v>
      </c>
      <c r="B3" t="s">
        <v>198</v>
      </c>
    </row>
    <row r="4" spans="1:24">
      <c r="A4" t="s">
        <v>197</v>
      </c>
      <c r="B4" t="s">
        <v>196</v>
      </c>
    </row>
    <row r="5" spans="1:24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  <c r="R5" t="s">
        <v>16</v>
      </c>
      <c r="S5" t="s">
        <v>17</v>
      </c>
      <c r="T5" t="s">
        <v>18</v>
      </c>
      <c r="U5" t="s">
        <v>19</v>
      </c>
      <c r="V5" t="s">
        <v>20</v>
      </c>
      <c r="W5" t="s">
        <v>21</v>
      </c>
      <c r="X5" t="s">
        <v>22</v>
      </c>
    </row>
    <row r="6" spans="1:24">
      <c r="A6" t="s">
        <v>23</v>
      </c>
      <c r="B6">
        <v>8134</v>
      </c>
      <c r="C6">
        <v>39568</v>
      </c>
      <c r="D6">
        <v>1319</v>
      </c>
      <c r="E6">
        <v>26694</v>
      </c>
      <c r="F6">
        <v>7310</v>
      </c>
      <c r="G6">
        <v>4244</v>
      </c>
      <c r="H6">
        <v>88378</v>
      </c>
      <c r="I6">
        <v>16788</v>
      </c>
      <c r="J6">
        <v>4845</v>
      </c>
      <c r="K6">
        <v>1082</v>
      </c>
      <c r="L6">
        <v>12576</v>
      </c>
      <c r="M6">
        <v>20358</v>
      </c>
      <c r="N6">
        <v>10366</v>
      </c>
      <c r="O6">
        <v>22362</v>
      </c>
      <c r="P6">
        <v>136080</v>
      </c>
      <c r="Q6">
        <v>20850</v>
      </c>
      <c r="R6">
        <v>156930</v>
      </c>
      <c r="S6">
        <v>100057</v>
      </c>
      <c r="T6">
        <v>35636</v>
      </c>
      <c r="U6">
        <v>31363</v>
      </c>
      <c r="V6">
        <v>-6739</v>
      </c>
      <c r="W6">
        <v>10401</v>
      </c>
      <c r="X6">
        <v>13788</v>
      </c>
    </row>
    <row r="7" spans="1:24">
      <c r="A7" t="s">
        <v>24</v>
      </c>
      <c r="B7">
        <v>7916</v>
      </c>
      <c r="C7">
        <v>43712</v>
      </c>
      <c r="D7">
        <v>1030</v>
      </c>
      <c r="E7">
        <v>30772</v>
      </c>
      <c r="F7">
        <v>8543</v>
      </c>
      <c r="G7">
        <v>3366</v>
      </c>
      <c r="H7">
        <v>96339</v>
      </c>
      <c r="I7">
        <v>17878</v>
      </c>
      <c r="J7">
        <v>5107</v>
      </c>
      <c r="K7">
        <v>968</v>
      </c>
      <c r="L7">
        <v>11917</v>
      </c>
      <c r="M7">
        <v>24740</v>
      </c>
      <c r="N7">
        <v>12207</v>
      </c>
      <c r="O7">
        <v>23522</v>
      </c>
      <c r="P7">
        <v>147967</v>
      </c>
      <c r="Q7">
        <v>22815</v>
      </c>
      <c r="R7">
        <v>170781</v>
      </c>
      <c r="S7">
        <v>104893</v>
      </c>
      <c r="T7">
        <v>35651</v>
      </c>
      <c r="U7">
        <v>33786</v>
      </c>
      <c r="V7">
        <v>142</v>
      </c>
      <c r="W7">
        <v>12493</v>
      </c>
      <c r="X7">
        <v>16184</v>
      </c>
    </row>
    <row r="8" spans="1:24">
      <c r="A8" t="s">
        <v>25</v>
      </c>
      <c r="B8">
        <v>10949</v>
      </c>
      <c r="C8">
        <v>42078</v>
      </c>
      <c r="D8">
        <v>1226</v>
      </c>
      <c r="E8">
        <v>28757</v>
      </c>
      <c r="F8">
        <v>8747</v>
      </c>
      <c r="G8">
        <v>3349</v>
      </c>
      <c r="H8">
        <v>105049</v>
      </c>
      <c r="I8">
        <v>18309</v>
      </c>
      <c r="J8">
        <v>8180</v>
      </c>
      <c r="K8">
        <v>988</v>
      </c>
      <c r="L8">
        <v>15138</v>
      </c>
      <c r="M8">
        <v>26519</v>
      </c>
      <c r="N8">
        <v>14506</v>
      </c>
      <c r="O8">
        <v>21409</v>
      </c>
      <c r="P8">
        <v>158076</v>
      </c>
      <c r="Q8">
        <v>22183</v>
      </c>
      <c r="R8">
        <v>180260</v>
      </c>
      <c r="S8">
        <v>115704</v>
      </c>
      <c r="T8">
        <v>36905</v>
      </c>
      <c r="U8">
        <v>32139</v>
      </c>
      <c r="V8">
        <v>-2716</v>
      </c>
      <c r="W8">
        <v>14260</v>
      </c>
      <c r="X8">
        <v>16032</v>
      </c>
    </row>
    <row r="9" spans="1:24">
      <c r="A9" t="s">
        <v>26</v>
      </c>
      <c r="B9">
        <v>8556</v>
      </c>
      <c r="C9">
        <v>44221</v>
      </c>
      <c r="D9">
        <v>1470</v>
      </c>
      <c r="E9">
        <v>28463</v>
      </c>
      <c r="F9">
        <v>9207</v>
      </c>
      <c r="G9">
        <v>5081</v>
      </c>
      <c r="H9">
        <v>121171</v>
      </c>
      <c r="I9">
        <v>19157</v>
      </c>
      <c r="J9">
        <v>9137</v>
      </c>
      <c r="K9">
        <v>1304</v>
      </c>
      <c r="L9">
        <v>16008</v>
      </c>
      <c r="M9">
        <v>28826</v>
      </c>
      <c r="N9">
        <v>17989</v>
      </c>
      <c r="O9">
        <v>28751</v>
      </c>
      <c r="P9">
        <v>173948</v>
      </c>
      <c r="Q9">
        <v>23722</v>
      </c>
      <c r="R9">
        <v>197670</v>
      </c>
      <c r="S9">
        <v>120058</v>
      </c>
      <c r="T9">
        <v>40242</v>
      </c>
      <c r="U9">
        <v>32008</v>
      </c>
      <c r="V9">
        <v>7225</v>
      </c>
      <c r="W9">
        <v>14053</v>
      </c>
      <c r="X9">
        <v>15916</v>
      </c>
    </row>
    <row r="10" spans="1:24">
      <c r="A10" t="s">
        <v>27</v>
      </c>
      <c r="B10">
        <v>7979</v>
      </c>
      <c r="C10">
        <v>42099</v>
      </c>
      <c r="D10">
        <v>2017</v>
      </c>
      <c r="E10">
        <v>26035</v>
      </c>
      <c r="F10">
        <v>9288</v>
      </c>
      <c r="G10">
        <v>4759</v>
      </c>
      <c r="H10">
        <v>112135</v>
      </c>
      <c r="I10">
        <v>16513</v>
      </c>
      <c r="J10">
        <v>5276</v>
      </c>
      <c r="K10">
        <v>1372</v>
      </c>
      <c r="L10">
        <v>13888</v>
      </c>
      <c r="M10">
        <v>29086</v>
      </c>
      <c r="N10">
        <v>19802</v>
      </c>
      <c r="O10">
        <v>26198</v>
      </c>
      <c r="P10">
        <v>162213</v>
      </c>
      <c r="Q10">
        <v>23483</v>
      </c>
      <c r="R10">
        <v>185696</v>
      </c>
      <c r="S10">
        <v>120118</v>
      </c>
      <c r="T10">
        <v>39172</v>
      </c>
      <c r="U10">
        <v>31824</v>
      </c>
      <c r="V10">
        <v>-3571</v>
      </c>
      <c r="W10">
        <v>11855</v>
      </c>
      <c r="X10">
        <v>13703</v>
      </c>
    </row>
    <row r="11" spans="1:24">
      <c r="A11" t="s">
        <v>28</v>
      </c>
      <c r="B11">
        <v>11534</v>
      </c>
      <c r="C11">
        <v>46265</v>
      </c>
      <c r="D11">
        <v>1566</v>
      </c>
      <c r="E11">
        <v>29916</v>
      </c>
      <c r="F11">
        <v>10377</v>
      </c>
      <c r="G11">
        <v>4406</v>
      </c>
      <c r="H11">
        <v>120207</v>
      </c>
      <c r="I11">
        <v>18590</v>
      </c>
      <c r="J11">
        <v>6254</v>
      </c>
      <c r="K11">
        <v>1878</v>
      </c>
      <c r="L11">
        <v>13200</v>
      </c>
      <c r="M11">
        <v>31001</v>
      </c>
      <c r="N11">
        <v>21710</v>
      </c>
      <c r="O11">
        <v>27575</v>
      </c>
      <c r="P11">
        <v>178006</v>
      </c>
      <c r="Q11">
        <v>24817</v>
      </c>
      <c r="R11">
        <v>202822</v>
      </c>
      <c r="S11">
        <v>128474</v>
      </c>
      <c r="T11">
        <v>39852</v>
      </c>
      <c r="U11">
        <v>35164</v>
      </c>
      <c r="V11">
        <v>1494</v>
      </c>
      <c r="W11">
        <v>14043</v>
      </c>
      <c r="X11">
        <v>16205</v>
      </c>
    </row>
    <row r="12" spans="1:24">
      <c r="A12" t="s">
        <v>29</v>
      </c>
      <c r="B12">
        <v>11307</v>
      </c>
      <c r="C12">
        <v>49286</v>
      </c>
      <c r="D12">
        <v>1514</v>
      </c>
      <c r="E12">
        <v>32140</v>
      </c>
      <c r="F12">
        <v>11178</v>
      </c>
      <c r="G12">
        <v>4454</v>
      </c>
      <c r="H12">
        <v>130113</v>
      </c>
      <c r="I12">
        <v>20441</v>
      </c>
      <c r="J12">
        <v>10282</v>
      </c>
      <c r="K12">
        <v>1822</v>
      </c>
      <c r="L12">
        <v>16573</v>
      </c>
      <c r="M12">
        <v>32305</v>
      </c>
      <c r="N12">
        <v>23626</v>
      </c>
      <c r="O12">
        <v>25064</v>
      </c>
      <c r="P12">
        <v>190706</v>
      </c>
      <c r="Q12">
        <v>25731</v>
      </c>
      <c r="R12">
        <v>216436</v>
      </c>
      <c r="S12">
        <v>146746</v>
      </c>
      <c r="T12">
        <v>42515</v>
      </c>
      <c r="U12">
        <v>36922</v>
      </c>
      <c r="V12">
        <v>-5326</v>
      </c>
      <c r="W12">
        <v>14991</v>
      </c>
      <c r="X12">
        <v>19412</v>
      </c>
    </row>
    <row r="13" spans="1:24">
      <c r="A13" t="s">
        <v>30</v>
      </c>
      <c r="B13">
        <v>10139</v>
      </c>
      <c r="C13">
        <v>55375</v>
      </c>
      <c r="D13">
        <v>1666</v>
      </c>
      <c r="E13">
        <v>36679</v>
      </c>
      <c r="F13">
        <v>11410</v>
      </c>
      <c r="G13">
        <v>5620</v>
      </c>
      <c r="H13">
        <v>146423</v>
      </c>
      <c r="I13">
        <v>21903</v>
      </c>
      <c r="J13">
        <v>9758</v>
      </c>
      <c r="K13">
        <v>2430</v>
      </c>
      <c r="L13">
        <v>16214</v>
      </c>
      <c r="M13">
        <v>36493</v>
      </c>
      <c r="N13">
        <v>24726</v>
      </c>
      <c r="O13">
        <v>34899</v>
      </c>
      <c r="P13">
        <v>211937</v>
      </c>
      <c r="Q13">
        <v>27074</v>
      </c>
      <c r="R13">
        <v>239011</v>
      </c>
      <c r="S13">
        <v>150396</v>
      </c>
      <c r="T13">
        <v>48064</v>
      </c>
      <c r="U13">
        <v>38472</v>
      </c>
      <c r="V13">
        <v>8833</v>
      </c>
      <c r="W13">
        <v>14532</v>
      </c>
      <c r="X13">
        <v>21287</v>
      </c>
    </row>
    <row r="14" spans="1:24">
      <c r="A14" t="s">
        <v>31</v>
      </c>
      <c r="B14">
        <v>10135</v>
      </c>
      <c r="C14">
        <v>49572</v>
      </c>
      <c r="D14">
        <v>1707</v>
      </c>
      <c r="E14">
        <v>31757</v>
      </c>
      <c r="F14">
        <v>11058</v>
      </c>
      <c r="G14">
        <v>5051</v>
      </c>
      <c r="H14">
        <v>128429</v>
      </c>
      <c r="I14">
        <v>19189</v>
      </c>
      <c r="J14">
        <v>6163</v>
      </c>
      <c r="K14">
        <v>724</v>
      </c>
      <c r="L14">
        <v>14490</v>
      </c>
      <c r="M14">
        <v>34208</v>
      </c>
      <c r="N14">
        <v>25211</v>
      </c>
      <c r="O14">
        <v>28444</v>
      </c>
      <c r="P14">
        <v>188136</v>
      </c>
      <c r="Q14">
        <v>25395</v>
      </c>
      <c r="R14">
        <v>213531</v>
      </c>
      <c r="S14">
        <v>142194</v>
      </c>
      <c r="T14">
        <v>46058</v>
      </c>
      <c r="U14">
        <v>38212</v>
      </c>
      <c r="V14">
        <v>-7680</v>
      </c>
      <c r="W14">
        <v>12680</v>
      </c>
      <c r="X14">
        <v>17933</v>
      </c>
    </row>
    <row r="15" spans="1:24">
      <c r="A15" t="s">
        <v>32</v>
      </c>
      <c r="B15">
        <v>12590</v>
      </c>
      <c r="C15">
        <v>56442</v>
      </c>
      <c r="D15">
        <v>1654</v>
      </c>
      <c r="E15">
        <v>37297</v>
      </c>
      <c r="F15">
        <v>12180</v>
      </c>
      <c r="G15">
        <v>5312</v>
      </c>
      <c r="H15">
        <v>136576</v>
      </c>
      <c r="I15">
        <v>20997</v>
      </c>
      <c r="J15">
        <v>8162</v>
      </c>
      <c r="K15">
        <v>2270</v>
      </c>
      <c r="L15">
        <v>13766</v>
      </c>
      <c r="M15">
        <v>34718</v>
      </c>
      <c r="N15">
        <v>26727</v>
      </c>
      <c r="O15">
        <v>29934</v>
      </c>
      <c r="P15">
        <v>205607</v>
      </c>
      <c r="Q15">
        <v>26907</v>
      </c>
      <c r="R15">
        <v>232514</v>
      </c>
      <c r="S15">
        <v>150219</v>
      </c>
      <c r="T15">
        <v>46354</v>
      </c>
      <c r="U15">
        <v>41386</v>
      </c>
      <c r="V15">
        <v>-1274</v>
      </c>
      <c r="W15">
        <v>16765</v>
      </c>
      <c r="X15">
        <v>20936</v>
      </c>
    </row>
    <row r="16" spans="1:24">
      <c r="A16" t="s">
        <v>33</v>
      </c>
      <c r="B16">
        <v>11045</v>
      </c>
      <c r="C16">
        <v>57622</v>
      </c>
      <c r="D16">
        <v>1629</v>
      </c>
      <c r="E16">
        <v>37046</v>
      </c>
      <c r="F16">
        <v>13212</v>
      </c>
      <c r="G16">
        <v>5735</v>
      </c>
      <c r="H16">
        <v>144342</v>
      </c>
      <c r="I16">
        <v>22511</v>
      </c>
      <c r="J16">
        <v>11538</v>
      </c>
      <c r="K16">
        <v>2821</v>
      </c>
      <c r="L16">
        <v>17302</v>
      </c>
      <c r="M16">
        <v>35390</v>
      </c>
      <c r="N16">
        <v>27562</v>
      </c>
      <c r="O16">
        <v>27218</v>
      </c>
      <c r="P16">
        <v>213009</v>
      </c>
      <c r="Q16">
        <v>27806</v>
      </c>
      <c r="R16">
        <v>240815</v>
      </c>
      <c r="S16">
        <v>161137</v>
      </c>
      <c r="T16">
        <v>46712</v>
      </c>
      <c r="U16">
        <v>42394</v>
      </c>
      <c r="V16">
        <v>-3929</v>
      </c>
      <c r="W16">
        <v>17850</v>
      </c>
      <c r="X16">
        <v>23348</v>
      </c>
    </row>
    <row r="17" spans="1:24">
      <c r="A17" t="s">
        <v>34</v>
      </c>
      <c r="B17">
        <v>11054</v>
      </c>
      <c r="C17">
        <v>53397</v>
      </c>
      <c r="D17">
        <v>1895</v>
      </c>
      <c r="E17">
        <v>32360</v>
      </c>
      <c r="F17">
        <v>13272</v>
      </c>
      <c r="G17">
        <v>5871</v>
      </c>
      <c r="H17">
        <v>159425</v>
      </c>
      <c r="I17">
        <v>22467</v>
      </c>
      <c r="J17">
        <v>12263</v>
      </c>
      <c r="K17">
        <v>3124</v>
      </c>
      <c r="L17">
        <v>18256</v>
      </c>
      <c r="M17">
        <v>37750</v>
      </c>
      <c r="N17">
        <v>28907</v>
      </c>
      <c r="O17">
        <v>36658</v>
      </c>
      <c r="P17">
        <v>223876</v>
      </c>
      <c r="Q17">
        <v>28410</v>
      </c>
      <c r="R17">
        <v>252287</v>
      </c>
      <c r="S17">
        <v>155743</v>
      </c>
      <c r="T17">
        <v>47731</v>
      </c>
      <c r="U17">
        <v>41143</v>
      </c>
      <c r="V17">
        <v>13407</v>
      </c>
      <c r="W17">
        <v>16761</v>
      </c>
      <c r="X17">
        <v>22498</v>
      </c>
    </row>
    <row r="18" spans="1:24">
      <c r="A18" t="s">
        <v>35</v>
      </c>
      <c r="B18">
        <v>9570</v>
      </c>
      <c r="C18">
        <v>52498</v>
      </c>
      <c r="D18">
        <v>1585</v>
      </c>
      <c r="E18">
        <v>31386</v>
      </c>
      <c r="F18">
        <v>12802</v>
      </c>
      <c r="G18">
        <v>6726</v>
      </c>
      <c r="H18">
        <v>138983</v>
      </c>
      <c r="I18">
        <v>19373</v>
      </c>
      <c r="J18">
        <v>7088</v>
      </c>
      <c r="K18">
        <v>3368</v>
      </c>
      <c r="L18">
        <v>15627</v>
      </c>
      <c r="M18">
        <v>35731</v>
      </c>
      <c r="N18">
        <v>27474</v>
      </c>
      <c r="O18">
        <v>30321</v>
      </c>
      <c r="P18">
        <v>201051</v>
      </c>
      <c r="Q18">
        <v>27527</v>
      </c>
      <c r="R18">
        <v>228579</v>
      </c>
      <c r="S18">
        <v>151556</v>
      </c>
      <c r="T18">
        <v>51218</v>
      </c>
      <c r="U18">
        <v>40775</v>
      </c>
      <c r="V18">
        <v>-10339</v>
      </c>
      <c r="W18">
        <v>15509</v>
      </c>
      <c r="X18">
        <v>20140</v>
      </c>
    </row>
    <row r="19" spans="1:24">
      <c r="A19" t="s">
        <v>36</v>
      </c>
      <c r="B19">
        <v>15395</v>
      </c>
      <c r="C19">
        <v>58674</v>
      </c>
      <c r="D19">
        <v>1285</v>
      </c>
      <c r="E19">
        <v>37059</v>
      </c>
      <c r="F19">
        <v>13726</v>
      </c>
      <c r="G19">
        <v>6602</v>
      </c>
      <c r="H19">
        <v>146169</v>
      </c>
      <c r="I19">
        <v>21925</v>
      </c>
      <c r="J19">
        <v>8827</v>
      </c>
      <c r="K19">
        <v>2996</v>
      </c>
      <c r="L19">
        <v>14856</v>
      </c>
      <c r="M19">
        <v>37208</v>
      </c>
      <c r="N19">
        <v>28395</v>
      </c>
      <c r="O19">
        <v>31963</v>
      </c>
      <c r="P19">
        <v>220238</v>
      </c>
      <c r="Q19">
        <v>28974</v>
      </c>
      <c r="R19">
        <v>249212</v>
      </c>
      <c r="S19">
        <v>155386</v>
      </c>
      <c r="T19">
        <v>50133</v>
      </c>
      <c r="U19">
        <v>43249</v>
      </c>
      <c r="V19">
        <v>3563</v>
      </c>
      <c r="W19">
        <v>18116</v>
      </c>
      <c r="X19">
        <v>21236</v>
      </c>
    </row>
    <row r="20" spans="1:24">
      <c r="A20" t="s">
        <v>37</v>
      </c>
      <c r="B20">
        <v>12992</v>
      </c>
      <c r="C20">
        <v>58348</v>
      </c>
      <c r="D20">
        <v>1549</v>
      </c>
      <c r="E20">
        <v>36396</v>
      </c>
      <c r="F20">
        <v>13745</v>
      </c>
      <c r="G20">
        <v>6659</v>
      </c>
      <c r="H20">
        <v>149954</v>
      </c>
      <c r="I20">
        <v>22569</v>
      </c>
      <c r="J20">
        <v>11448</v>
      </c>
      <c r="K20">
        <v>3235</v>
      </c>
      <c r="L20">
        <v>18628</v>
      </c>
      <c r="M20">
        <v>36371</v>
      </c>
      <c r="N20">
        <v>28734</v>
      </c>
      <c r="O20">
        <v>28969</v>
      </c>
      <c r="P20">
        <v>221294</v>
      </c>
      <c r="Q20">
        <v>28250</v>
      </c>
      <c r="R20">
        <v>249543</v>
      </c>
      <c r="S20">
        <v>166425</v>
      </c>
      <c r="T20">
        <v>50446</v>
      </c>
      <c r="U20">
        <v>42583</v>
      </c>
      <c r="V20">
        <v>-4480</v>
      </c>
      <c r="W20">
        <v>18098</v>
      </c>
      <c r="X20">
        <v>23529</v>
      </c>
    </row>
    <row r="21" spans="1:24">
      <c r="A21" t="s">
        <v>38</v>
      </c>
      <c r="B21">
        <v>9887</v>
      </c>
      <c r="C21">
        <v>52680</v>
      </c>
      <c r="D21">
        <v>1861</v>
      </c>
      <c r="E21">
        <v>31260</v>
      </c>
      <c r="F21">
        <v>13055</v>
      </c>
      <c r="G21">
        <v>6503</v>
      </c>
      <c r="H21">
        <v>160846</v>
      </c>
      <c r="I21">
        <v>21499</v>
      </c>
      <c r="J21">
        <v>10801</v>
      </c>
      <c r="K21">
        <v>3461</v>
      </c>
      <c r="L21">
        <v>19647</v>
      </c>
      <c r="M21">
        <v>36391</v>
      </c>
      <c r="N21">
        <v>29674</v>
      </c>
      <c r="O21">
        <v>39375</v>
      </c>
      <c r="P21">
        <v>223413</v>
      </c>
      <c r="Q21">
        <v>28529</v>
      </c>
      <c r="R21">
        <v>251942</v>
      </c>
      <c r="S21">
        <v>156627</v>
      </c>
      <c r="T21">
        <v>50310</v>
      </c>
      <c r="U21">
        <v>39567</v>
      </c>
      <c r="V21">
        <v>11836</v>
      </c>
      <c r="W21">
        <v>16168</v>
      </c>
      <c r="X21">
        <v>22566</v>
      </c>
    </row>
    <row r="22" spans="1:24">
      <c r="A22" t="s">
        <v>39</v>
      </c>
      <c r="B22">
        <v>12064</v>
      </c>
      <c r="C22">
        <v>51310</v>
      </c>
      <c r="D22">
        <v>1771</v>
      </c>
      <c r="E22">
        <v>30134</v>
      </c>
      <c r="F22">
        <v>12463</v>
      </c>
      <c r="G22">
        <v>6943</v>
      </c>
      <c r="H22">
        <v>147803</v>
      </c>
      <c r="I22">
        <v>19928</v>
      </c>
      <c r="J22">
        <v>8083</v>
      </c>
      <c r="K22">
        <v>4261</v>
      </c>
      <c r="L22">
        <v>15375</v>
      </c>
      <c r="M22">
        <v>40540</v>
      </c>
      <c r="N22">
        <v>26727</v>
      </c>
      <c r="O22">
        <v>32890</v>
      </c>
      <c r="P22">
        <v>211177</v>
      </c>
      <c r="Q22">
        <v>31975</v>
      </c>
      <c r="R22">
        <v>243152</v>
      </c>
      <c r="S22">
        <v>159894</v>
      </c>
      <c r="T22">
        <v>52945</v>
      </c>
      <c r="U22">
        <v>39768</v>
      </c>
      <c r="V22">
        <v>-6820</v>
      </c>
      <c r="W22">
        <v>21345</v>
      </c>
      <c r="X22">
        <v>23980</v>
      </c>
    </row>
    <row r="23" spans="1:24">
      <c r="A23" t="s">
        <v>40</v>
      </c>
      <c r="B23">
        <v>14731</v>
      </c>
      <c r="C23">
        <v>63775</v>
      </c>
      <c r="D23">
        <v>1774</v>
      </c>
      <c r="E23">
        <v>41630</v>
      </c>
      <c r="F23">
        <v>13268</v>
      </c>
      <c r="G23">
        <v>7103</v>
      </c>
      <c r="H23">
        <v>154295</v>
      </c>
      <c r="I23">
        <v>22813</v>
      </c>
      <c r="J23">
        <v>8263</v>
      </c>
      <c r="K23">
        <v>3575</v>
      </c>
      <c r="L23">
        <v>14589</v>
      </c>
      <c r="M23">
        <v>42665</v>
      </c>
      <c r="N23">
        <v>27759</v>
      </c>
      <c r="O23">
        <v>34631</v>
      </c>
      <c r="P23">
        <v>232800</v>
      </c>
      <c r="Q23">
        <v>33549</v>
      </c>
      <c r="R23">
        <v>266350</v>
      </c>
      <c r="S23">
        <v>166940</v>
      </c>
      <c r="T23">
        <v>52665</v>
      </c>
      <c r="U23">
        <v>42503</v>
      </c>
      <c r="V23">
        <v>7322</v>
      </c>
      <c r="W23">
        <v>23825</v>
      </c>
      <c r="X23">
        <v>26906</v>
      </c>
    </row>
    <row r="24" spans="1:24">
      <c r="A24" t="s">
        <v>41</v>
      </c>
      <c r="B24">
        <v>11648</v>
      </c>
      <c r="C24">
        <v>62333</v>
      </c>
      <c r="D24">
        <v>2560</v>
      </c>
      <c r="E24">
        <v>38632</v>
      </c>
      <c r="F24">
        <v>13238</v>
      </c>
      <c r="G24">
        <v>7903</v>
      </c>
      <c r="H24">
        <v>156547</v>
      </c>
      <c r="I24">
        <v>23584</v>
      </c>
      <c r="J24">
        <v>10300</v>
      </c>
      <c r="K24">
        <v>3557</v>
      </c>
      <c r="L24">
        <v>18421</v>
      </c>
      <c r="M24">
        <v>40481</v>
      </c>
      <c r="N24">
        <v>28747</v>
      </c>
      <c r="O24">
        <v>31457</v>
      </c>
      <c r="P24">
        <v>230528</v>
      </c>
      <c r="Q24">
        <v>34725</v>
      </c>
      <c r="R24">
        <v>265252</v>
      </c>
      <c r="S24">
        <v>180572</v>
      </c>
      <c r="T24">
        <v>53610</v>
      </c>
      <c r="U24">
        <v>41788</v>
      </c>
      <c r="V24">
        <v>-6767</v>
      </c>
      <c r="W24">
        <v>26634</v>
      </c>
      <c r="X24">
        <v>30584</v>
      </c>
    </row>
    <row r="25" spans="1:24">
      <c r="A25" t="s">
        <v>42</v>
      </c>
      <c r="B25">
        <v>12340</v>
      </c>
      <c r="C25">
        <v>63318</v>
      </c>
      <c r="D25">
        <v>3007</v>
      </c>
      <c r="E25">
        <v>39159</v>
      </c>
      <c r="F25">
        <v>13260</v>
      </c>
      <c r="G25">
        <v>7893</v>
      </c>
      <c r="H25">
        <v>177676</v>
      </c>
      <c r="I25">
        <v>26366</v>
      </c>
      <c r="J25">
        <v>12141</v>
      </c>
      <c r="K25">
        <v>3816</v>
      </c>
      <c r="L25">
        <v>19453</v>
      </c>
      <c r="M25">
        <v>43487</v>
      </c>
      <c r="N25">
        <v>29928</v>
      </c>
      <c r="O25">
        <v>42485</v>
      </c>
      <c r="P25">
        <v>253333</v>
      </c>
      <c r="Q25">
        <v>36912</v>
      </c>
      <c r="R25">
        <v>290245</v>
      </c>
      <c r="S25">
        <v>181970</v>
      </c>
      <c r="T25">
        <v>56954</v>
      </c>
      <c r="U25">
        <v>42688</v>
      </c>
      <c r="V25">
        <v>13930</v>
      </c>
      <c r="W25">
        <v>28424</v>
      </c>
      <c r="X25">
        <v>33721</v>
      </c>
    </row>
    <row r="26" spans="1:24">
      <c r="A26" t="s">
        <v>43</v>
      </c>
      <c r="B26">
        <v>14111</v>
      </c>
      <c r="C26">
        <v>64226</v>
      </c>
      <c r="D26">
        <v>3491</v>
      </c>
      <c r="E26">
        <v>39253</v>
      </c>
      <c r="F26">
        <v>13143</v>
      </c>
      <c r="G26">
        <v>8339</v>
      </c>
      <c r="H26">
        <v>155416</v>
      </c>
      <c r="I26">
        <v>23995</v>
      </c>
      <c r="J26">
        <v>9683</v>
      </c>
      <c r="K26">
        <v>8397</v>
      </c>
      <c r="L26">
        <v>13673</v>
      </c>
      <c r="M26">
        <v>36656</v>
      </c>
      <c r="N26">
        <v>27707</v>
      </c>
      <c r="O26">
        <v>35305</v>
      </c>
      <c r="P26">
        <v>233753</v>
      </c>
      <c r="Q26">
        <v>35893</v>
      </c>
      <c r="R26">
        <v>269646</v>
      </c>
      <c r="S26">
        <v>171756</v>
      </c>
      <c r="T26">
        <v>52414</v>
      </c>
      <c r="U26">
        <v>51222</v>
      </c>
      <c r="V26">
        <v>-2342</v>
      </c>
      <c r="W26">
        <v>25420</v>
      </c>
      <c r="X26">
        <v>28825</v>
      </c>
    </row>
    <row r="27" spans="1:24">
      <c r="A27" t="s">
        <v>44</v>
      </c>
      <c r="B27">
        <v>16502</v>
      </c>
      <c r="C27">
        <v>72692</v>
      </c>
      <c r="D27">
        <v>3350</v>
      </c>
      <c r="E27">
        <v>46595</v>
      </c>
      <c r="F27">
        <v>14356</v>
      </c>
      <c r="G27">
        <v>8390</v>
      </c>
      <c r="H27">
        <v>164142</v>
      </c>
      <c r="I27">
        <v>25963</v>
      </c>
      <c r="J27">
        <v>11334</v>
      </c>
      <c r="K27">
        <v>8538</v>
      </c>
      <c r="L27">
        <v>12904</v>
      </c>
      <c r="M27">
        <v>39910</v>
      </c>
      <c r="N27">
        <v>28203</v>
      </c>
      <c r="O27">
        <v>37291</v>
      </c>
      <c r="P27">
        <v>253336</v>
      </c>
      <c r="Q27">
        <v>37845</v>
      </c>
      <c r="R27">
        <v>291182</v>
      </c>
      <c r="S27">
        <v>187024</v>
      </c>
      <c r="T27">
        <v>53719</v>
      </c>
      <c r="U27">
        <v>48565</v>
      </c>
      <c r="V27">
        <v>5176</v>
      </c>
      <c r="W27">
        <v>29116</v>
      </c>
      <c r="X27">
        <v>32419</v>
      </c>
    </row>
    <row r="28" spans="1:24">
      <c r="A28" t="s">
        <v>45</v>
      </c>
      <c r="B28">
        <v>14691</v>
      </c>
      <c r="C28">
        <v>73036</v>
      </c>
      <c r="D28">
        <v>4213</v>
      </c>
      <c r="E28">
        <v>45327</v>
      </c>
      <c r="F28">
        <v>14511</v>
      </c>
      <c r="G28">
        <v>8986</v>
      </c>
      <c r="H28">
        <v>171827</v>
      </c>
      <c r="I28">
        <v>28738</v>
      </c>
      <c r="J28">
        <v>14507</v>
      </c>
      <c r="K28">
        <v>9852</v>
      </c>
      <c r="L28">
        <v>16655</v>
      </c>
      <c r="M28">
        <v>39517</v>
      </c>
      <c r="N28">
        <v>28886</v>
      </c>
      <c r="O28">
        <v>33672</v>
      </c>
      <c r="P28">
        <v>259554</v>
      </c>
      <c r="Q28">
        <v>41127</v>
      </c>
      <c r="R28">
        <v>300681</v>
      </c>
      <c r="S28">
        <v>199997</v>
      </c>
      <c r="T28">
        <v>52554</v>
      </c>
      <c r="U28">
        <v>48652</v>
      </c>
      <c r="V28">
        <v>4189</v>
      </c>
      <c r="W28">
        <v>32531</v>
      </c>
      <c r="X28">
        <v>37242</v>
      </c>
    </row>
    <row r="29" spans="1:24">
      <c r="A29" t="s">
        <v>46</v>
      </c>
      <c r="B29">
        <v>11938</v>
      </c>
      <c r="C29">
        <v>73367</v>
      </c>
      <c r="D29">
        <v>5217</v>
      </c>
      <c r="E29">
        <v>44759</v>
      </c>
      <c r="F29">
        <v>14354</v>
      </c>
      <c r="G29">
        <v>9037</v>
      </c>
      <c r="H29">
        <v>189701</v>
      </c>
      <c r="I29">
        <v>29579</v>
      </c>
      <c r="J29">
        <v>14216</v>
      </c>
      <c r="K29">
        <v>10040</v>
      </c>
      <c r="L29">
        <v>17675</v>
      </c>
      <c r="M29">
        <v>41333</v>
      </c>
      <c r="N29">
        <v>30604</v>
      </c>
      <c r="O29">
        <v>46253</v>
      </c>
      <c r="P29">
        <v>275005</v>
      </c>
      <c r="Q29">
        <v>42968</v>
      </c>
      <c r="R29">
        <v>317973</v>
      </c>
      <c r="S29">
        <v>200164</v>
      </c>
      <c r="T29">
        <v>67398</v>
      </c>
      <c r="U29">
        <v>49711</v>
      </c>
      <c r="V29">
        <v>10082</v>
      </c>
      <c r="W29">
        <v>30624</v>
      </c>
      <c r="X29">
        <v>40006</v>
      </c>
    </row>
    <row r="30" spans="1:24">
      <c r="A30" t="s">
        <v>47</v>
      </c>
      <c r="B30">
        <v>16119</v>
      </c>
      <c r="C30">
        <v>75405</v>
      </c>
      <c r="D30">
        <v>3735</v>
      </c>
      <c r="E30">
        <v>46927</v>
      </c>
      <c r="F30">
        <v>14754</v>
      </c>
      <c r="G30">
        <v>9990</v>
      </c>
      <c r="H30">
        <v>171629</v>
      </c>
      <c r="I30">
        <v>27818</v>
      </c>
      <c r="J30">
        <v>10168</v>
      </c>
      <c r="K30">
        <v>9071</v>
      </c>
      <c r="L30">
        <v>17025</v>
      </c>
      <c r="M30">
        <v>39065</v>
      </c>
      <c r="N30">
        <v>28143</v>
      </c>
      <c r="O30">
        <v>40339</v>
      </c>
      <c r="P30">
        <v>263154</v>
      </c>
      <c r="Q30">
        <v>44174</v>
      </c>
      <c r="R30">
        <v>307329</v>
      </c>
      <c r="S30">
        <v>199409</v>
      </c>
      <c r="T30">
        <v>57333</v>
      </c>
      <c r="U30">
        <v>55826</v>
      </c>
      <c r="V30">
        <v>1348</v>
      </c>
      <c r="W30">
        <v>32671</v>
      </c>
      <c r="X30">
        <v>39260</v>
      </c>
    </row>
    <row r="31" spans="1:24">
      <c r="A31" t="s">
        <v>48</v>
      </c>
      <c r="B31">
        <v>20151</v>
      </c>
      <c r="C31">
        <v>74247</v>
      </c>
      <c r="D31">
        <v>3844</v>
      </c>
      <c r="E31">
        <v>46840</v>
      </c>
      <c r="F31">
        <v>14961</v>
      </c>
      <c r="G31">
        <v>8603</v>
      </c>
      <c r="H31">
        <v>183417</v>
      </c>
      <c r="I31">
        <v>29523</v>
      </c>
      <c r="J31">
        <v>14247</v>
      </c>
      <c r="K31">
        <v>8598</v>
      </c>
      <c r="L31">
        <v>16013</v>
      </c>
      <c r="M31">
        <v>43065</v>
      </c>
      <c r="N31">
        <v>29480</v>
      </c>
      <c r="O31">
        <v>42490</v>
      </c>
      <c r="P31">
        <v>277814</v>
      </c>
      <c r="Q31">
        <v>46524</v>
      </c>
      <c r="R31">
        <v>324338</v>
      </c>
      <c r="S31">
        <v>207187</v>
      </c>
      <c r="T31">
        <v>60413</v>
      </c>
      <c r="U31">
        <v>56567</v>
      </c>
      <c r="V31">
        <v>4927</v>
      </c>
      <c r="W31">
        <v>39783</v>
      </c>
      <c r="X31">
        <v>44540</v>
      </c>
    </row>
    <row r="32" spans="1:24">
      <c r="A32" t="s">
        <v>49</v>
      </c>
      <c r="B32">
        <v>14832</v>
      </c>
      <c r="C32">
        <v>76526</v>
      </c>
      <c r="D32">
        <v>4808</v>
      </c>
      <c r="E32">
        <v>48854</v>
      </c>
      <c r="F32">
        <v>15094</v>
      </c>
      <c r="G32">
        <v>7770</v>
      </c>
      <c r="H32">
        <v>186567</v>
      </c>
      <c r="I32">
        <v>29896</v>
      </c>
      <c r="J32">
        <v>15879</v>
      </c>
      <c r="K32">
        <v>12241</v>
      </c>
      <c r="L32">
        <v>20922</v>
      </c>
      <c r="M32">
        <v>39112</v>
      </c>
      <c r="N32">
        <v>29956</v>
      </c>
      <c r="O32">
        <v>38562</v>
      </c>
      <c r="P32">
        <v>277925</v>
      </c>
      <c r="Q32">
        <v>46326</v>
      </c>
      <c r="R32">
        <v>324251</v>
      </c>
      <c r="S32">
        <v>209795</v>
      </c>
      <c r="T32">
        <v>57026</v>
      </c>
      <c r="U32">
        <v>55505</v>
      </c>
      <c r="V32">
        <v>4664</v>
      </c>
      <c r="W32">
        <v>44555</v>
      </c>
      <c r="X32">
        <v>47294</v>
      </c>
    </row>
    <row r="33" spans="1:24">
      <c r="A33" t="s">
        <v>50</v>
      </c>
      <c r="B33">
        <v>15717</v>
      </c>
      <c r="C33">
        <v>74993</v>
      </c>
      <c r="D33">
        <v>4067</v>
      </c>
      <c r="E33">
        <v>49026</v>
      </c>
      <c r="F33">
        <v>14678</v>
      </c>
      <c r="G33">
        <v>7222</v>
      </c>
      <c r="H33">
        <v>209010</v>
      </c>
      <c r="I33">
        <v>32307</v>
      </c>
      <c r="J33">
        <v>16142</v>
      </c>
      <c r="K33">
        <v>9209</v>
      </c>
      <c r="L33">
        <v>22210</v>
      </c>
      <c r="M33">
        <v>45119</v>
      </c>
      <c r="N33">
        <v>31846</v>
      </c>
      <c r="O33">
        <v>52177</v>
      </c>
      <c r="P33">
        <v>299720</v>
      </c>
      <c r="Q33">
        <v>46499</v>
      </c>
      <c r="R33">
        <v>346218</v>
      </c>
      <c r="S33">
        <v>210077</v>
      </c>
      <c r="T33">
        <v>83270</v>
      </c>
      <c r="U33">
        <v>53874</v>
      </c>
      <c r="V33">
        <v>2043</v>
      </c>
      <c r="W33">
        <v>41610</v>
      </c>
      <c r="X33">
        <v>44654</v>
      </c>
    </row>
    <row r="34" spans="1:24">
      <c r="A34" t="s">
        <v>51</v>
      </c>
      <c r="B34">
        <v>20392</v>
      </c>
      <c r="C34">
        <v>74825</v>
      </c>
      <c r="D34">
        <v>2691</v>
      </c>
      <c r="E34">
        <v>45907</v>
      </c>
      <c r="F34">
        <v>15405</v>
      </c>
      <c r="G34">
        <v>10822</v>
      </c>
      <c r="H34">
        <v>194861</v>
      </c>
      <c r="I34">
        <v>26687</v>
      </c>
      <c r="J34">
        <v>14109</v>
      </c>
      <c r="K34">
        <v>10826</v>
      </c>
      <c r="L34">
        <v>20984</v>
      </c>
      <c r="M34">
        <v>45002</v>
      </c>
      <c r="N34">
        <v>31309</v>
      </c>
      <c r="O34">
        <v>45944</v>
      </c>
      <c r="P34">
        <v>290078</v>
      </c>
      <c r="Q34">
        <v>47791</v>
      </c>
      <c r="R34">
        <v>337869</v>
      </c>
      <c r="S34">
        <v>214386</v>
      </c>
      <c r="T34">
        <v>67926</v>
      </c>
      <c r="U34">
        <v>56468</v>
      </c>
      <c r="V34">
        <v>1002</v>
      </c>
      <c r="W34">
        <v>34244</v>
      </c>
      <c r="X34">
        <v>36158</v>
      </c>
    </row>
    <row r="35" spans="1:24">
      <c r="A35" t="s">
        <v>52</v>
      </c>
      <c r="B35">
        <v>24463</v>
      </c>
      <c r="C35">
        <v>87829</v>
      </c>
      <c r="D35">
        <v>3238</v>
      </c>
      <c r="E35">
        <v>57051</v>
      </c>
      <c r="F35">
        <v>16640</v>
      </c>
      <c r="G35">
        <v>10900</v>
      </c>
      <c r="H35">
        <v>208538</v>
      </c>
      <c r="I35">
        <v>31747</v>
      </c>
      <c r="J35">
        <v>16037</v>
      </c>
      <c r="K35">
        <v>10558</v>
      </c>
      <c r="L35">
        <v>19674</v>
      </c>
      <c r="M35">
        <v>49993</v>
      </c>
      <c r="N35">
        <v>32151</v>
      </c>
      <c r="O35">
        <v>48378</v>
      </c>
      <c r="P35">
        <v>320831</v>
      </c>
      <c r="Q35">
        <v>49886</v>
      </c>
      <c r="R35">
        <v>370717</v>
      </c>
      <c r="S35">
        <v>224851</v>
      </c>
      <c r="T35">
        <v>75459</v>
      </c>
      <c r="U35">
        <v>59387</v>
      </c>
      <c r="V35">
        <v>12182</v>
      </c>
      <c r="W35">
        <v>38255</v>
      </c>
      <c r="X35">
        <v>39418</v>
      </c>
    </row>
    <row r="36" spans="1:24">
      <c r="A36" t="s">
        <v>53</v>
      </c>
      <c r="B36">
        <v>20698</v>
      </c>
      <c r="C36">
        <v>88547</v>
      </c>
      <c r="D36">
        <v>6053</v>
      </c>
      <c r="E36">
        <v>54528</v>
      </c>
      <c r="F36">
        <v>17424</v>
      </c>
      <c r="G36">
        <v>10542</v>
      </c>
      <c r="H36">
        <v>211440</v>
      </c>
      <c r="I36">
        <v>34230</v>
      </c>
      <c r="J36">
        <v>16755</v>
      </c>
      <c r="K36">
        <v>11693</v>
      </c>
      <c r="L36">
        <v>26213</v>
      </c>
      <c r="M36">
        <v>45704</v>
      </c>
      <c r="N36">
        <v>32875</v>
      </c>
      <c r="O36">
        <v>43971</v>
      </c>
      <c r="P36">
        <v>320684</v>
      </c>
      <c r="Q36">
        <v>51502</v>
      </c>
      <c r="R36">
        <v>372186</v>
      </c>
      <c r="S36">
        <v>232581</v>
      </c>
      <c r="T36">
        <v>66608</v>
      </c>
      <c r="U36">
        <v>61833</v>
      </c>
      <c r="V36">
        <v>-1221</v>
      </c>
      <c r="W36">
        <v>64793</v>
      </c>
      <c r="X36">
        <v>52408</v>
      </c>
    </row>
    <row r="37" spans="1:24">
      <c r="A37" t="s">
        <v>54</v>
      </c>
      <c r="B37">
        <v>18698</v>
      </c>
      <c r="C37">
        <v>93205</v>
      </c>
      <c r="D37">
        <v>8437</v>
      </c>
      <c r="E37">
        <v>57076</v>
      </c>
      <c r="F37">
        <v>17751</v>
      </c>
      <c r="G37">
        <v>9941</v>
      </c>
      <c r="H37">
        <v>229633</v>
      </c>
      <c r="I37">
        <v>36727</v>
      </c>
      <c r="J37">
        <v>14107</v>
      </c>
      <c r="K37">
        <v>12293</v>
      </c>
      <c r="L37">
        <v>28182</v>
      </c>
      <c r="M37">
        <v>44882</v>
      </c>
      <c r="N37">
        <v>34006</v>
      </c>
      <c r="O37">
        <v>59436</v>
      </c>
      <c r="P37">
        <v>341536</v>
      </c>
      <c r="Q37">
        <v>55514</v>
      </c>
      <c r="R37">
        <v>397050</v>
      </c>
      <c r="S37">
        <v>240241</v>
      </c>
      <c r="T37">
        <v>94051</v>
      </c>
      <c r="U37">
        <v>64473</v>
      </c>
      <c r="V37">
        <v>-14775</v>
      </c>
      <c r="W37">
        <v>71031</v>
      </c>
      <c r="X37">
        <v>57970</v>
      </c>
    </row>
    <row r="38" spans="1:24">
      <c r="A38" t="s">
        <v>55</v>
      </c>
      <c r="B38">
        <v>28398</v>
      </c>
      <c r="C38">
        <v>91175</v>
      </c>
      <c r="D38">
        <v>6746</v>
      </c>
      <c r="E38">
        <v>57622</v>
      </c>
      <c r="F38">
        <v>15752</v>
      </c>
      <c r="G38">
        <v>11055</v>
      </c>
      <c r="H38">
        <v>215770</v>
      </c>
      <c r="I38">
        <v>36734</v>
      </c>
      <c r="J38">
        <v>10688</v>
      </c>
      <c r="K38">
        <v>12026</v>
      </c>
      <c r="L38">
        <v>23681</v>
      </c>
      <c r="M38">
        <v>46807</v>
      </c>
      <c r="N38">
        <v>34024</v>
      </c>
      <c r="O38">
        <v>51809</v>
      </c>
      <c r="P38">
        <v>335343</v>
      </c>
      <c r="Q38">
        <v>56239</v>
      </c>
      <c r="R38">
        <v>391582</v>
      </c>
      <c r="S38">
        <v>257237</v>
      </c>
      <c r="T38">
        <v>69945</v>
      </c>
      <c r="U38">
        <v>63806</v>
      </c>
      <c r="V38">
        <v>-7497</v>
      </c>
      <c r="W38">
        <v>61586</v>
      </c>
      <c r="X38">
        <v>53495</v>
      </c>
    </row>
    <row r="39" spans="1:24">
      <c r="A39" t="s">
        <v>56</v>
      </c>
      <c r="B39">
        <v>33085</v>
      </c>
      <c r="C39">
        <v>99563</v>
      </c>
      <c r="D39">
        <v>4216</v>
      </c>
      <c r="E39">
        <v>67812</v>
      </c>
      <c r="F39">
        <v>15712</v>
      </c>
      <c r="G39">
        <v>11824</v>
      </c>
      <c r="H39">
        <v>230731</v>
      </c>
      <c r="I39">
        <v>38508</v>
      </c>
      <c r="J39">
        <v>16090</v>
      </c>
      <c r="K39">
        <v>12712</v>
      </c>
      <c r="L39">
        <v>22214</v>
      </c>
      <c r="M39">
        <v>51650</v>
      </c>
      <c r="N39">
        <v>35019</v>
      </c>
      <c r="O39">
        <v>54538</v>
      </c>
      <c r="P39">
        <v>363380</v>
      </c>
      <c r="Q39">
        <v>56855</v>
      </c>
      <c r="R39">
        <v>420235</v>
      </c>
      <c r="S39">
        <v>259774</v>
      </c>
      <c r="T39">
        <v>80117</v>
      </c>
      <c r="U39">
        <v>62464</v>
      </c>
      <c r="V39">
        <v>5542</v>
      </c>
      <c r="W39">
        <v>60721</v>
      </c>
      <c r="X39">
        <v>48383</v>
      </c>
    </row>
    <row r="40" spans="1:24">
      <c r="A40" t="s">
        <v>57</v>
      </c>
      <c r="B40">
        <v>24224</v>
      </c>
      <c r="C40">
        <v>108622</v>
      </c>
      <c r="D40">
        <v>6355</v>
      </c>
      <c r="E40">
        <v>70761</v>
      </c>
      <c r="F40">
        <v>18007</v>
      </c>
      <c r="G40">
        <v>13500</v>
      </c>
      <c r="H40">
        <v>240325</v>
      </c>
      <c r="I40">
        <v>39120</v>
      </c>
      <c r="J40">
        <v>21647</v>
      </c>
      <c r="K40">
        <v>14173</v>
      </c>
      <c r="L40">
        <v>28739</v>
      </c>
      <c r="M40">
        <v>51629</v>
      </c>
      <c r="N40">
        <v>35589</v>
      </c>
      <c r="O40">
        <v>49429</v>
      </c>
      <c r="P40">
        <v>373172</v>
      </c>
      <c r="Q40">
        <v>56704</v>
      </c>
      <c r="R40">
        <v>429876</v>
      </c>
      <c r="S40">
        <v>265313</v>
      </c>
      <c r="T40">
        <v>78727</v>
      </c>
      <c r="U40">
        <v>65393</v>
      </c>
      <c r="V40">
        <v>5388</v>
      </c>
      <c r="W40">
        <v>65202</v>
      </c>
      <c r="X40">
        <v>50147</v>
      </c>
    </row>
    <row r="41" spans="1:24">
      <c r="A41" t="s">
        <v>58</v>
      </c>
      <c r="B41">
        <v>22912</v>
      </c>
      <c r="C41">
        <v>110144</v>
      </c>
      <c r="D41">
        <v>7932</v>
      </c>
      <c r="E41">
        <v>68761</v>
      </c>
      <c r="F41">
        <v>19464</v>
      </c>
      <c r="G41">
        <v>13986</v>
      </c>
      <c r="H41">
        <v>265664</v>
      </c>
      <c r="I41">
        <v>41398</v>
      </c>
      <c r="J41">
        <v>20329</v>
      </c>
      <c r="K41">
        <v>14439</v>
      </c>
      <c r="L41">
        <v>29588</v>
      </c>
      <c r="M41">
        <v>56272</v>
      </c>
      <c r="N41">
        <v>37137</v>
      </c>
      <c r="O41">
        <v>66501</v>
      </c>
      <c r="P41">
        <v>398720</v>
      </c>
      <c r="Q41">
        <v>59536</v>
      </c>
      <c r="R41">
        <v>458255</v>
      </c>
      <c r="S41">
        <v>270436</v>
      </c>
      <c r="T41">
        <v>100807</v>
      </c>
      <c r="U41">
        <v>68051</v>
      </c>
      <c r="V41">
        <v>4949</v>
      </c>
      <c r="W41">
        <v>67260</v>
      </c>
      <c r="X41">
        <v>53247</v>
      </c>
    </row>
    <row r="42" spans="1:24">
      <c r="A42" t="s">
        <v>59</v>
      </c>
      <c r="B42">
        <v>31859</v>
      </c>
      <c r="C42">
        <v>108156</v>
      </c>
      <c r="D42">
        <v>5678</v>
      </c>
      <c r="E42">
        <v>67622</v>
      </c>
      <c r="F42">
        <v>19166</v>
      </c>
      <c r="G42">
        <v>15690</v>
      </c>
      <c r="H42">
        <v>239315</v>
      </c>
      <c r="I42">
        <v>40371</v>
      </c>
      <c r="J42">
        <v>18174</v>
      </c>
      <c r="K42">
        <v>14715</v>
      </c>
      <c r="L42">
        <v>21997</v>
      </c>
      <c r="M42">
        <v>54000</v>
      </c>
      <c r="N42">
        <v>35751</v>
      </c>
      <c r="O42">
        <v>54307</v>
      </c>
      <c r="P42">
        <v>379330</v>
      </c>
      <c r="Q42">
        <v>60290</v>
      </c>
      <c r="R42">
        <v>439620</v>
      </c>
      <c r="S42">
        <v>273133</v>
      </c>
      <c r="T42">
        <v>76601</v>
      </c>
      <c r="U42">
        <v>70766</v>
      </c>
      <c r="V42">
        <v>5588</v>
      </c>
      <c r="W42">
        <v>65264</v>
      </c>
      <c r="X42">
        <v>51732</v>
      </c>
    </row>
    <row r="43" spans="1:24">
      <c r="A43" t="s">
        <v>60</v>
      </c>
      <c r="B43">
        <v>39436</v>
      </c>
      <c r="C43">
        <v>124477</v>
      </c>
      <c r="D43">
        <v>8178</v>
      </c>
      <c r="E43">
        <v>79826</v>
      </c>
      <c r="F43">
        <v>20456</v>
      </c>
      <c r="G43">
        <v>16018</v>
      </c>
      <c r="H43">
        <v>253256</v>
      </c>
      <c r="I43">
        <v>45205</v>
      </c>
      <c r="J43">
        <v>19397</v>
      </c>
      <c r="K43">
        <v>15117</v>
      </c>
      <c r="L43">
        <v>21250</v>
      </c>
      <c r="M43">
        <v>57297</v>
      </c>
      <c r="N43">
        <v>36596</v>
      </c>
      <c r="O43">
        <v>58394</v>
      </c>
      <c r="P43">
        <v>417169</v>
      </c>
      <c r="Q43">
        <v>66638</v>
      </c>
      <c r="R43">
        <v>483807</v>
      </c>
      <c r="S43">
        <v>282254</v>
      </c>
      <c r="T43">
        <v>87538</v>
      </c>
      <c r="U43">
        <v>76905</v>
      </c>
      <c r="V43">
        <v>15582</v>
      </c>
      <c r="W43">
        <v>81657</v>
      </c>
      <c r="X43">
        <v>60130</v>
      </c>
    </row>
    <row r="44" spans="1:24">
      <c r="A44" t="s">
        <v>61</v>
      </c>
      <c r="B44">
        <v>23817</v>
      </c>
      <c r="C44">
        <v>134074</v>
      </c>
      <c r="D44">
        <v>9641</v>
      </c>
      <c r="E44">
        <v>85336</v>
      </c>
      <c r="F44">
        <v>22906</v>
      </c>
      <c r="G44">
        <v>16192</v>
      </c>
      <c r="H44">
        <v>264186</v>
      </c>
      <c r="I44">
        <v>48591</v>
      </c>
      <c r="J44">
        <v>20127</v>
      </c>
      <c r="K44">
        <v>16089</v>
      </c>
      <c r="L44">
        <v>25406</v>
      </c>
      <c r="M44">
        <v>57930</v>
      </c>
      <c r="N44">
        <v>37716</v>
      </c>
      <c r="O44">
        <v>58327</v>
      </c>
      <c r="P44">
        <v>422077</v>
      </c>
      <c r="Q44">
        <v>73334</v>
      </c>
      <c r="R44">
        <v>495411</v>
      </c>
      <c r="S44">
        <v>296560</v>
      </c>
      <c r="T44">
        <v>89931</v>
      </c>
      <c r="U44">
        <v>83645</v>
      </c>
      <c r="V44">
        <v>2043</v>
      </c>
      <c r="W44">
        <v>88947</v>
      </c>
      <c r="X44">
        <v>65716</v>
      </c>
    </row>
    <row r="45" spans="1:24">
      <c r="A45" t="s">
        <v>62</v>
      </c>
      <c r="B45">
        <v>20083</v>
      </c>
      <c r="C45">
        <v>135063</v>
      </c>
      <c r="D45">
        <v>8501</v>
      </c>
      <c r="E45">
        <v>87439</v>
      </c>
      <c r="F45">
        <v>22340</v>
      </c>
      <c r="G45">
        <v>16783</v>
      </c>
      <c r="H45">
        <v>292536</v>
      </c>
      <c r="I45">
        <v>49596</v>
      </c>
      <c r="J45">
        <v>20639</v>
      </c>
      <c r="K45">
        <v>18225</v>
      </c>
      <c r="L45">
        <v>28249</v>
      </c>
      <c r="M45">
        <v>61316</v>
      </c>
      <c r="N45">
        <v>41111</v>
      </c>
      <c r="O45">
        <v>73399</v>
      </c>
      <c r="P45">
        <v>447682</v>
      </c>
      <c r="Q45">
        <v>74979</v>
      </c>
      <c r="R45">
        <v>522661</v>
      </c>
      <c r="S45">
        <v>308664</v>
      </c>
      <c r="T45">
        <v>119214</v>
      </c>
      <c r="U45">
        <v>81200</v>
      </c>
      <c r="V45">
        <v>-3396</v>
      </c>
      <c r="W45">
        <v>83025</v>
      </c>
      <c r="X45">
        <v>66044</v>
      </c>
    </row>
    <row r="46" spans="1:24">
      <c r="A46" t="s">
        <v>63</v>
      </c>
      <c r="B46">
        <v>25224</v>
      </c>
      <c r="C46">
        <v>124502</v>
      </c>
      <c r="D46">
        <v>8891</v>
      </c>
      <c r="E46">
        <v>77179</v>
      </c>
      <c r="F46">
        <v>20848</v>
      </c>
      <c r="G46">
        <v>17584</v>
      </c>
      <c r="H46">
        <v>272470</v>
      </c>
      <c r="I46">
        <v>46923</v>
      </c>
      <c r="J46">
        <v>20481</v>
      </c>
      <c r="K46">
        <v>17309</v>
      </c>
      <c r="L46">
        <v>25597</v>
      </c>
      <c r="M46">
        <v>60216</v>
      </c>
      <c r="N46">
        <v>40122</v>
      </c>
      <c r="O46">
        <v>61822</v>
      </c>
      <c r="P46">
        <v>422196</v>
      </c>
      <c r="Q46">
        <v>71967</v>
      </c>
      <c r="R46">
        <v>494163</v>
      </c>
      <c r="S46">
        <v>307261</v>
      </c>
      <c r="T46">
        <v>91249</v>
      </c>
      <c r="U46">
        <v>79457</v>
      </c>
      <c r="V46">
        <v>-259</v>
      </c>
      <c r="W46">
        <v>75689</v>
      </c>
      <c r="X46">
        <v>59234</v>
      </c>
    </row>
    <row r="47" spans="1:24">
      <c r="A47" t="s">
        <v>64</v>
      </c>
      <c r="B47">
        <v>31318</v>
      </c>
      <c r="C47">
        <v>137598</v>
      </c>
      <c r="D47">
        <v>10817</v>
      </c>
      <c r="E47">
        <v>86503</v>
      </c>
      <c r="F47">
        <v>22392</v>
      </c>
      <c r="G47">
        <v>17885</v>
      </c>
      <c r="H47">
        <v>291296</v>
      </c>
      <c r="I47">
        <v>51303</v>
      </c>
      <c r="J47">
        <v>22531</v>
      </c>
      <c r="K47">
        <v>18041</v>
      </c>
      <c r="L47">
        <v>29499</v>
      </c>
      <c r="M47">
        <v>63150</v>
      </c>
      <c r="N47">
        <v>40955</v>
      </c>
      <c r="O47">
        <v>65816</v>
      </c>
      <c r="P47">
        <v>460212</v>
      </c>
      <c r="Q47">
        <v>74354</v>
      </c>
      <c r="R47">
        <v>534566</v>
      </c>
      <c r="S47">
        <v>319172</v>
      </c>
      <c r="T47">
        <v>99362</v>
      </c>
      <c r="U47">
        <v>85895</v>
      </c>
      <c r="V47">
        <v>11408</v>
      </c>
      <c r="W47">
        <v>81185</v>
      </c>
      <c r="X47">
        <v>62456</v>
      </c>
    </row>
    <row r="48" spans="1:24">
      <c r="A48" t="s">
        <v>65</v>
      </c>
      <c r="B48">
        <v>26152</v>
      </c>
      <c r="C48">
        <v>138148</v>
      </c>
      <c r="D48">
        <v>12260</v>
      </c>
      <c r="E48">
        <v>85022</v>
      </c>
      <c r="F48">
        <v>23442</v>
      </c>
      <c r="G48">
        <v>17425</v>
      </c>
      <c r="H48">
        <v>301801</v>
      </c>
      <c r="I48">
        <v>52273</v>
      </c>
      <c r="J48">
        <v>23743</v>
      </c>
      <c r="K48">
        <v>18767</v>
      </c>
      <c r="L48">
        <v>36477</v>
      </c>
      <c r="M48">
        <v>63589</v>
      </c>
      <c r="N48">
        <v>41840</v>
      </c>
      <c r="O48">
        <v>65112</v>
      </c>
      <c r="P48">
        <v>466101</v>
      </c>
      <c r="Q48">
        <v>76616</v>
      </c>
      <c r="R48">
        <v>542717</v>
      </c>
      <c r="S48">
        <v>327493</v>
      </c>
      <c r="T48">
        <v>100563</v>
      </c>
      <c r="U48">
        <v>89145</v>
      </c>
      <c r="V48">
        <v>2720</v>
      </c>
      <c r="W48">
        <v>86478</v>
      </c>
      <c r="X48">
        <v>63682</v>
      </c>
    </row>
    <row r="49" spans="1:24">
      <c r="A49" t="s">
        <v>66</v>
      </c>
      <c r="B49">
        <v>22469</v>
      </c>
      <c r="C49">
        <v>139034</v>
      </c>
      <c r="D49">
        <v>13400</v>
      </c>
      <c r="E49">
        <v>84591</v>
      </c>
      <c r="F49">
        <v>23546</v>
      </c>
      <c r="G49">
        <v>17497</v>
      </c>
      <c r="H49">
        <v>332240</v>
      </c>
      <c r="I49">
        <v>55294</v>
      </c>
      <c r="J49">
        <v>24721</v>
      </c>
      <c r="K49">
        <v>19121</v>
      </c>
      <c r="L49">
        <v>38364</v>
      </c>
      <c r="M49">
        <v>67286</v>
      </c>
      <c r="N49">
        <v>43008</v>
      </c>
      <c r="O49">
        <v>84447</v>
      </c>
      <c r="P49">
        <v>493743</v>
      </c>
      <c r="Q49">
        <v>82050</v>
      </c>
      <c r="R49">
        <v>575794</v>
      </c>
      <c r="S49">
        <v>340304</v>
      </c>
      <c r="T49">
        <v>136379</v>
      </c>
      <c r="U49">
        <v>87740</v>
      </c>
      <c r="V49">
        <v>-8130</v>
      </c>
      <c r="W49">
        <v>81490</v>
      </c>
      <c r="X49">
        <v>61990</v>
      </c>
    </row>
    <row r="50" spans="1:24">
      <c r="A50" t="s">
        <v>67</v>
      </c>
      <c r="B50">
        <v>26186</v>
      </c>
      <c r="C50">
        <v>131741</v>
      </c>
      <c r="D50">
        <v>14224</v>
      </c>
      <c r="E50">
        <v>76458</v>
      </c>
      <c r="F50">
        <v>22584</v>
      </c>
      <c r="G50">
        <v>18476</v>
      </c>
      <c r="H50">
        <v>308720</v>
      </c>
      <c r="I50">
        <v>52746</v>
      </c>
      <c r="J50">
        <v>24346</v>
      </c>
      <c r="K50">
        <v>17800</v>
      </c>
      <c r="L50">
        <v>33242</v>
      </c>
      <c r="M50">
        <v>68740</v>
      </c>
      <c r="N50">
        <v>42370</v>
      </c>
      <c r="O50">
        <v>69474</v>
      </c>
      <c r="P50">
        <v>466647</v>
      </c>
      <c r="Q50">
        <v>79097</v>
      </c>
      <c r="R50">
        <v>545744</v>
      </c>
      <c r="S50">
        <v>341991</v>
      </c>
      <c r="T50">
        <v>102334</v>
      </c>
      <c r="U50">
        <v>91197</v>
      </c>
      <c r="V50">
        <v>-3838</v>
      </c>
      <c r="W50">
        <v>74807</v>
      </c>
      <c r="X50">
        <v>60747</v>
      </c>
    </row>
    <row r="51" spans="1:24">
      <c r="A51" t="s">
        <v>68</v>
      </c>
      <c r="B51">
        <v>30997</v>
      </c>
      <c r="C51">
        <v>144016</v>
      </c>
      <c r="D51">
        <v>13797</v>
      </c>
      <c r="E51">
        <v>88453</v>
      </c>
      <c r="F51">
        <v>22985</v>
      </c>
      <c r="G51">
        <v>18781</v>
      </c>
      <c r="H51">
        <v>322496</v>
      </c>
      <c r="I51">
        <v>56039</v>
      </c>
      <c r="J51">
        <v>24486</v>
      </c>
      <c r="K51">
        <v>18865</v>
      </c>
      <c r="L51">
        <v>35342</v>
      </c>
      <c r="M51">
        <v>71465</v>
      </c>
      <c r="N51">
        <v>43257</v>
      </c>
      <c r="O51">
        <v>73043</v>
      </c>
      <c r="P51">
        <v>497510</v>
      </c>
      <c r="Q51">
        <v>79872</v>
      </c>
      <c r="R51">
        <v>577381</v>
      </c>
      <c r="S51">
        <v>351482</v>
      </c>
      <c r="T51">
        <v>107982</v>
      </c>
      <c r="U51">
        <v>94698</v>
      </c>
      <c r="V51">
        <v>9285</v>
      </c>
      <c r="W51">
        <v>78419</v>
      </c>
      <c r="X51">
        <v>64486</v>
      </c>
    </row>
    <row r="52" spans="1:24">
      <c r="A52" t="s">
        <v>69</v>
      </c>
      <c r="B52">
        <v>29229</v>
      </c>
      <c r="C52">
        <v>154248</v>
      </c>
      <c r="D52">
        <v>16535</v>
      </c>
      <c r="E52">
        <v>93225</v>
      </c>
      <c r="F52">
        <v>25165</v>
      </c>
      <c r="G52">
        <v>19323</v>
      </c>
      <c r="H52">
        <v>336562</v>
      </c>
      <c r="I52">
        <v>60194</v>
      </c>
      <c r="J52">
        <v>24994</v>
      </c>
      <c r="K52">
        <v>19916</v>
      </c>
      <c r="L52">
        <v>36784</v>
      </c>
      <c r="M52">
        <v>75046</v>
      </c>
      <c r="N52">
        <v>44554</v>
      </c>
      <c r="O52">
        <v>75075</v>
      </c>
      <c r="P52">
        <v>520039</v>
      </c>
      <c r="Q52">
        <v>83678</v>
      </c>
      <c r="R52">
        <v>603717</v>
      </c>
      <c r="S52">
        <v>361079</v>
      </c>
      <c r="T52">
        <v>112604</v>
      </c>
      <c r="U52">
        <v>101608</v>
      </c>
      <c r="V52">
        <v>5457</v>
      </c>
      <c r="W52">
        <v>96927</v>
      </c>
      <c r="X52">
        <v>73959</v>
      </c>
    </row>
    <row r="53" spans="1:24">
      <c r="A53" t="s">
        <v>70</v>
      </c>
      <c r="B53">
        <v>25154</v>
      </c>
      <c r="C53">
        <v>154947</v>
      </c>
      <c r="D53">
        <v>14308</v>
      </c>
      <c r="E53">
        <v>95251</v>
      </c>
      <c r="F53">
        <v>25553</v>
      </c>
      <c r="G53">
        <v>19835</v>
      </c>
      <c r="H53">
        <v>370124</v>
      </c>
      <c r="I53">
        <v>64629</v>
      </c>
      <c r="J53">
        <v>24830</v>
      </c>
      <c r="K53">
        <v>20444</v>
      </c>
      <c r="L53">
        <v>41050</v>
      </c>
      <c r="M53">
        <v>79424</v>
      </c>
      <c r="N53">
        <v>45958</v>
      </c>
      <c r="O53">
        <v>93789</v>
      </c>
      <c r="P53">
        <v>550225</v>
      </c>
      <c r="Q53">
        <v>92416</v>
      </c>
      <c r="R53">
        <v>642641</v>
      </c>
      <c r="S53">
        <v>374353</v>
      </c>
      <c r="T53">
        <v>151853</v>
      </c>
      <c r="U53">
        <v>101824</v>
      </c>
      <c r="V53">
        <v>-3206</v>
      </c>
      <c r="W53">
        <v>90305</v>
      </c>
      <c r="X53">
        <v>72488</v>
      </c>
    </row>
    <row r="54" spans="1:24">
      <c r="A54" t="s">
        <v>71</v>
      </c>
      <c r="B54">
        <v>32153</v>
      </c>
      <c r="C54">
        <v>143718</v>
      </c>
      <c r="D54">
        <v>12246</v>
      </c>
      <c r="E54">
        <v>86495</v>
      </c>
      <c r="F54">
        <v>24716</v>
      </c>
      <c r="G54">
        <v>20260</v>
      </c>
      <c r="H54">
        <v>355773</v>
      </c>
      <c r="I54">
        <v>61345</v>
      </c>
      <c r="J54">
        <v>24973</v>
      </c>
      <c r="K54">
        <v>19764</v>
      </c>
      <c r="L54">
        <v>43727</v>
      </c>
      <c r="M54">
        <v>77281</v>
      </c>
      <c r="N54">
        <v>46398</v>
      </c>
      <c r="O54">
        <v>82284</v>
      </c>
      <c r="P54">
        <v>531643</v>
      </c>
      <c r="Q54">
        <v>86171</v>
      </c>
      <c r="R54">
        <v>617814</v>
      </c>
      <c r="S54">
        <v>380736</v>
      </c>
      <c r="T54">
        <v>118105</v>
      </c>
      <c r="U54">
        <v>103740</v>
      </c>
      <c r="V54">
        <v>5313</v>
      </c>
      <c r="W54">
        <v>83490</v>
      </c>
      <c r="X54">
        <v>73569</v>
      </c>
    </row>
    <row r="55" spans="1:24">
      <c r="A55" t="s">
        <v>72</v>
      </c>
      <c r="B55">
        <v>38703</v>
      </c>
      <c r="C55">
        <v>157892</v>
      </c>
      <c r="D55">
        <v>12130</v>
      </c>
      <c r="E55">
        <v>97593</v>
      </c>
      <c r="F55">
        <v>27094</v>
      </c>
      <c r="G55">
        <v>21074</v>
      </c>
      <c r="H55">
        <v>375435</v>
      </c>
      <c r="I55">
        <v>67638</v>
      </c>
      <c r="J55">
        <v>26240</v>
      </c>
      <c r="K55">
        <v>21197</v>
      </c>
      <c r="L55">
        <v>46025</v>
      </c>
      <c r="M55">
        <v>79365</v>
      </c>
      <c r="N55">
        <v>48571</v>
      </c>
      <c r="O55">
        <v>86399</v>
      </c>
      <c r="P55">
        <v>572030</v>
      </c>
      <c r="Q55">
        <v>89951</v>
      </c>
      <c r="R55">
        <v>661981</v>
      </c>
      <c r="S55">
        <v>395415</v>
      </c>
      <c r="T55">
        <v>127968</v>
      </c>
      <c r="U55">
        <v>112987</v>
      </c>
      <c r="V55">
        <v>12806</v>
      </c>
      <c r="W55">
        <v>87868</v>
      </c>
      <c r="X55">
        <v>75063</v>
      </c>
    </row>
    <row r="56" spans="1:24">
      <c r="A56" t="s">
        <v>73</v>
      </c>
      <c r="B56">
        <v>30162</v>
      </c>
      <c r="C56">
        <v>168307</v>
      </c>
      <c r="D56">
        <v>13301</v>
      </c>
      <c r="E56">
        <v>105288</v>
      </c>
      <c r="F56">
        <v>29494</v>
      </c>
      <c r="G56">
        <v>20225</v>
      </c>
      <c r="H56">
        <v>379523</v>
      </c>
      <c r="I56">
        <v>72319</v>
      </c>
      <c r="J56">
        <v>28189</v>
      </c>
      <c r="K56">
        <v>21845</v>
      </c>
      <c r="L56">
        <v>42637</v>
      </c>
      <c r="M56">
        <v>81195</v>
      </c>
      <c r="N56">
        <v>48860</v>
      </c>
      <c r="O56">
        <v>84479</v>
      </c>
      <c r="P56">
        <v>577993</v>
      </c>
      <c r="Q56">
        <v>95373</v>
      </c>
      <c r="R56">
        <v>673365</v>
      </c>
      <c r="S56">
        <v>401361</v>
      </c>
      <c r="T56">
        <v>128023</v>
      </c>
      <c r="U56">
        <v>123104</v>
      </c>
      <c r="V56">
        <v>10119</v>
      </c>
      <c r="W56">
        <v>93963</v>
      </c>
      <c r="X56">
        <v>83205</v>
      </c>
    </row>
    <row r="57" spans="1:24">
      <c r="A57" t="s">
        <v>74</v>
      </c>
      <c r="B57">
        <v>26249</v>
      </c>
      <c r="C57">
        <v>166364</v>
      </c>
      <c r="D57">
        <v>15992</v>
      </c>
      <c r="E57">
        <v>100243</v>
      </c>
      <c r="F57">
        <v>29897</v>
      </c>
      <c r="G57">
        <v>20231</v>
      </c>
      <c r="H57">
        <v>413579</v>
      </c>
      <c r="I57">
        <v>76068</v>
      </c>
      <c r="J57">
        <v>30380</v>
      </c>
      <c r="K57">
        <v>24925</v>
      </c>
      <c r="L57">
        <v>43219</v>
      </c>
      <c r="M57">
        <v>87799</v>
      </c>
      <c r="N57">
        <v>50628</v>
      </c>
      <c r="O57">
        <v>100560</v>
      </c>
      <c r="P57">
        <v>606192</v>
      </c>
      <c r="Q57">
        <v>101991</v>
      </c>
      <c r="R57">
        <v>708183</v>
      </c>
      <c r="S57">
        <v>416555</v>
      </c>
      <c r="T57">
        <v>164965</v>
      </c>
      <c r="U57">
        <v>124307</v>
      </c>
      <c r="V57">
        <v>-4615</v>
      </c>
      <c r="W57">
        <v>90351</v>
      </c>
      <c r="X57">
        <v>83380</v>
      </c>
    </row>
    <row r="58" spans="1:24">
      <c r="A58" t="s">
        <v>75</v>
      </c>
      <c r="B58">
        <v>39641</v>
      </c>
      <c r="C58">
        <v>152136</v>
      </c>
      <c r="D58">
        <v>14714</v>
      </c>
      <c r="E58">
        <v>88359</v>
      </c>
      <c r="F58">
        <v>28679</v>
      </c>
      <c r="G58">
        <v>20384</v>
      </c>
      <c r="H58">
        <v>397339</v>
      </c>
      <c r="I58">
        <v>70944</v>
      </c>
      <c r="J58">
        <v>30592</v>
      </c>
      <c r="K58">
        <v>23126</v>
      </c>
      <c r="L58">
        <v>45654</v>
      </c>
      <c r="M58">
        <v>85648</v>
      </c>
      <c r="N58">
        <v>50838</v>
      </c>
      <c r="O58">
        <v>90538</v>
      </c>
      <c r="P58">
        <v>589116</v>
      </c>
      <c r="Q58">
        <v>105260</v>
      </c>
      <c r="R58">
        <v>694376</v>
      </c>
      <c r="S58">
        <v>422805</v>
      </c>
      <c r="T58">
        <v>133081</v>
      </c>
      <c r="U58">
        <v>126981</v>
      </c>
      <c r="V58">
        <v>14959</v>
      </c>
      <c r="W58">
        <v>79128</v>
      </c>
      <c r="X58">
        <v>82578</v>
      </c>
    </row>
    <row r="59" spans="1:24">
      <c r="A59" t="s">
        <v>76</v>
      </c>
      <c r="B59">
        <v>52150</v>
      </c>
      <c r="C59">
        <v>177109</v>
      </c>
      <c r="D59">
        <v>17963</v>
      </c>
      <c r="E59">
        <v>107439</v>
      </c>
      <c r="F59">
        <v>30986</v>
      </c>
      <c r="G59">
        <v>20722</v>
      </c>
      <c r="H59">
        <v>418692</v>
      </c>
      <c r="I59">
        <v>79996</v>
      </c>
      <c r="J59">
        <v>31932</v>
      </c>
      <c r="K59">
        <v>24269</v>
      </c>
      <c r="L59">
        <v>42005</v>
      </c>
      <c r="M59">
        <v>90348</v>
      </c>
      <c r="N59">
        <v>52206</v>
      </c>
      <c r="O59">
        <v>97935</v>
      </c>
      <c r="P59">
        <v>647952</v>
      </c>
      <c r="Q59">
        <v>110559</v>
      </c>
      <c r="R59">
        <v>758512</v>
      </c>
      <c r="S59">
        <v>442254</v>
      </c>
      <c r="T59">
        <v>144471</v>
      </c>
      <c r="U59">
        <v>141879</v>
      </c>
      <c r="V59">
        <v>27515</v>
      </c>
      <c r="W59">
        <v>96836</v>
      </c>
      <c r="X59">
        <v>94442</v>
      </c>
    </row>
    <row r="60" spans="1:24">
      <c r="A60" t="s">
        <v>77</v>
      </c>
      <c r="B60">
        <v>34487</v>
      </c>
      <c r="C60">
        <v>204588</v>
      </c>
      <c r="D60">
        <v>25751</v>
      </c>
      <c r="E60">
        <v>125385</v>
      </c>
      <c r="F60">
        <v>33945</v>
      </c>
      <c r="G60">
        <v>19508</v>
      </c>
      <c r="H60">
        <v>431890</v>
      </c>
      <c r="I60">
        <v>87130</v>
      </c>
      <c r="J60">
        <v>33459</v>
      </c>
      <c r="K60">
        <v>23664</v>
      </c>
      <c r="L60">
        <v>45145</v>
      </c>
      <c r="M60">
        <v>92648</v>
      </c>
      <c r="N60">
        <v>53805</v>
      </c>
      <c r="O60">
        <v>96039</v>
      </c>
      <c r="P60">
        <v>670965</v>
      </c>
      <c r="Q60">
        <v>116726</v>
      </c>
      <c r="R60">
        <v>787691</v>
      </c>
      <c r="S60">
        <v>461299</v>
      </c>
      <c r="T60">
        <v>147572</v>
      </c>
      <c r="U60">
        <v>162432</v>
      </c>
      <c r="V60">
        <v>12160</v>
      </c>
      <c r="W60">
        <v>113662</v>
      </c>
      <c r="X60">
        <v>109433</v>
      </c>
    </row>
    <row r="61" spans="1:24">
      <c r="A61" t="s">
        <v>78</v>
      </c>
      <c r="B61">
        <v>26334</v>
      </c>
      <c r="C61">
        <v>186154</v>
      </c>
      <c r="D61">
        <v>25071</v>
      </c>
      <c r="E61">
        <v>107880</v>
      </c>
      <c r="F61">
        <v>32942</v>
      </c>
      <c r="G61">
        <v>20261</v>
      </c>
      <c r="H61">
        <v>459929</v>
      </c>
      <c r="I61">
        <v>85305</v>
      </c>
      <c r="J61">
        <v>33030</v>
      </c>
      <c r="K61">
        <v>26978</v>
      </c>
      <c r="L61">
        <v>42575</v>
      </c>
      <c r="M61">
        <v>96154</v>
      </c>
      <c r="N61">
        <v>53442</v>
      </c>
      <c r="O61">
        <v>122446</v>
      </c>
      <c r="P61">
        <v>672416</v>
      </c>
      <c r="Q61">
        <v>119209</v>
      </c>
      <c r="R61">
        <v>791625</v>
      </c>
      <c r="S61">
        <v>460482</v>
      </c>
      <c r="T61">
        <v>186981</v>
      </c>
      <c r="U61">
        <v>148239</v>
      </c>
      <c r="V61">
        <v>-6667</v>
      </c>
      <c r="W61">
        <v>124670</v>
      </c>
      <c r="X61">
        <v>122080</v>
      </c>
    </row>
    <row r="62" spans="1:24">
      <c r="A62" t="s">
        <v>79</v>
      </c>
      <c r="B62">
        <v>37238</v>
      </c>
      <c r="C62">
        <v>154844</v>
      </c>
      <c r="D62">
        <v>14201</v>
      </c>
      <c r="E62">
        <v>90885</v>
      </c>
      <c r="F62">
        <v>30256</v>
      </c>
      <c r="G62">
        <v>19502</v>
      </c>
      <c r="H62">
        <v>436414</v>
      </c>
      <c r="I62">
        <v>75859</v>
      </c>
      <c r="J62">
        <v>32046</v>
      </c>
      <c r="K62">
        <v>23558</v>
      </c>
      <c r="L62">
        <v>45044</v>
      </c>
      <c r="M62">
        <v>97391</v>
      </c>
      <c r="N62">
        <v>55587</v>
      </c>
      <c r="O62">
        <v>106929</v>
      </c>
      <c r="P62">
        <v>628496</v>
      </c>
      <c r="Q62">
        <v>100904</v>
      </c>
      <c r="R62">
        <v>729400</v>
      </c>
      <c r="S62">
        <v>460110</v>
      </c>
      <c r="T62">
        <v>153129</v>
      </c>
      <c r="U62">
        <v>124170</v>
      </c>
      <c r="V62">
        <v>-4068</v>
      </c>
      <c r="W62">
        <v>86187</v>
      </c>
      <c r="X62">
        <v>90127</v>
      </c>
    </row>
    <row r="63" spans="1:24">
      <c r="A63" t="s">
        <v>80</v>
      </c>
      <c r="B63">
        <v>48680</v>
      </c>
      <c r="C63">
        <v>178683</v>
      </c>
      <c r="D63">
        <v>9266</v>
      </c>
      <c r="E63">
        <v>113700</v>
      </c>
      <c r="F63">
        <v>34849</v>
      </c>
      <c r="G63">
        <v>20868</v>
      </c>
      <c r="H63">
        <v>455692</v>
      </c>
      <c r="I63">
        <v>84476</v>
      </c>
      <c r="J63">
        <v>32834</v>
      </c>
      <c r="K63">
        <v>24644</v>
      </c>
      <c r="L63">
        <v>48801</v>
      </c>
      <c r="M63">
        <v>101125</v>
      </c>
      <c r="N63">
        <v>57008</v>
      </c>
      <c r="O63">
        <v>106805</v>
      </c>
      <c r="P63">
        <v>683055</v>
      </c>
      <c r="Q63">
        <v>104908</v>
      </c>
      <c r="R63">
        <v>787963</v>
      </c>
      <c r="S63">
        <v>486111</v>
      </c>
      <c r="T63">
        <v>156375</v>
      </c>
      <c r="U63">
        <v>135665</v>
      </c>
      <c r="V63">
        <v>2888</v>
      </c>
      <c r="W63">
        <v>92477</v>
      </c>
      <c r="X63">
        <v>85553</v>
      </c>
    </row>
    <row r="64" spans="1:24">
      <c r="A64" t="s">
        <v>81</v>
      </c>
      <c r="B64">
        <v>38527</v>
      </c>
      <c r="C64">
        <v>199374</v>
      </c>
      <c r="D64">
        <v>11582</v>
      </c>
      <c r="E64">
        <v>125713</v>
      </c>
      <c r="F64">
        <v>40088</v>
      </c>
      <c r="G64">
        <v>21991</v>
      </c>
      <c r="H64">
        <v>476914</v>
      </c>
      <c r="I64">
        <v>92016</v>
      </c>
      <c r="J64">
        <v>33796</v>
      </c>
      <c r="K64">
        <v>24768</v>
      </c>
      <c r="L64">
        <v>54401</v>
      </c>
      <c r="M64">
        <v>104984</v>
      </c>
      <c r="N64">
        <v>59369</v>
      </c>
      <c r="O64">
        <v>107580</v>
      </c>
      <c r="P64">
        <v>714814</v>
      </c>
      <c r="Q64">
        <v>111617</v>
      </c>
      <c r="R64">
        <v>826431</v>
      </c>
      <c r="S64">
        <v>511869</v>
      </c>
      <c r="T64">
        <v>160990</v>
      </c>
      <c r="U64">
        <v>158544</v>
      </c>
      <c r="V64">
        <v>-4006</v>
      </c>
      <c r="W64">
        <v>91305</v>
      </c>
      <c r="X64">
        <v>92271</v>
      </c>
    </row>
    <row r="65" spans="1:24">
      <c r="A65" t="s">
        <v>82</v>
      </c>
      <c r="B65">
        <v>32787</v>
      </c>
      <c r="C65">
        <v>216798</v>
      </c>
      <c r="D65">
        <v>16016</v>
      </c>
      <c r="E65">
        <v>134966</v>
      </c>
      <c r="F65">
        <v>41591</v>
      </c>
      <c r="G65">
        <v>24225</v>
      </c>
      <c r="H65">
        <v>518428</v>
      </c>
      <c r="I65">
        <v>96710</v>
      </c>
      <c r="J65">
        <v>35557</v>
      </c>
      <c r="K65">
        <v>26772</v>
      </c>
      <c r="L65">
        <v>53970</v>
      </c>
      <c r="M65">
        <v>108515</v>
      </c>
      <c r="N65">
        <v>61793</v>
      </c>
      <c r="O65">
        <v>135111</v>
      </c>
      <c r="P65">
        <v>768013</v>
      </c>
      <c r="Q65">
        <v>127597</v>
      </c>
      <c r="R65">
        <v>895610</v>
      </c>
      <c r="S65">
        <v>521661</v>
      </c>
      <c r="T65">
        <v>216507</v>
      </c>
      <c r="U65">
        <v>166938</v>
      </c>
      <c r="V65">
        <v>-2285</v>
      </c>
      <c r="W65">
        <v>85685</v>
      </c>
      <c r="X65">
        <v>92896</v>
      </c>
    </row>
    <row r="66" spans="1:24">
      <c r="A66" t="s">
        <v>83</v>
      </c>
      <c r="B66">
        <v>40176</v>
      </c>
      <c r="C66">
        <v>195005</v>
      </c>
      <c r="D66">
        <v>16807</v>
      </c>
      <c r="E66">
        <v>114669</v>
      </c>
      <c r="F66">
        <v>39578</v>
      </c>
      <c r="G66">
        <v>23952</v>
      </c>
      <c r="H66">
        <v>496690</v>
      </c>
      <c r="I66">
        <v>90389</v>
      </c>
      <c r="J66">
        <v>38288</v>
      </c>
      <c r="K66">
        <v>24263</v>
      </c>
      <c r="L66">
        <v>57819</v>
      </c>
      <c r="M66">
        <v>107559</v>
      </c>
      <c r="N66">
        <v>60745</v>
      </c>
      <c r="O66">
        <v>117626</v>
      </c>
      <c r="P66">
        <v>731871</v>
      </c>
      <c r="Q66">
        <v>123697</v>
      </c>
      <c r="R66">
        <v>855569</v>
      </c>
      <c r="S66">
        <v>532301</v>
      </c>
      <c r="T66">
        <v>170540</v>
      </c>
      <c r="U66">
        <v>164627</v>
      </c>
      <c r="V66">
        <v>2140</v>
      </c>
      <c r="W66">
        <v>84459</v>
      </c>
      <c r="X66">
        <v>98497</v>
      </c>
    </row>
    <row r="67" spans="1:24">
      <c r="A67" t="s">
        <v>84</v>
      </c>
      <c r="B67">
        <v>49757</v>
      </c>
      <c r="C67">
        <v>223784</v>
      </c>
      <c r="D67">
        <v>23017</v>
      </c>
      <c r="E67">
        <v>129758</v>
      </c>
      <c r="F67">
        <v>45153</v>
      </c>
      <c r="G67">
        <v>25857</v>
      </c>
      <c r="H67">
        <v>521438</v>
      </c>
      <c r="I67">
        <v>100961</v>
      </c>
      <c r="J67">
        <v>40185</v>
      </c>
      <c r="K67">
        <v>25591</v>
      </c>
      <c r="L67">
        <v>58244</v>
      </c>
      <c r="M67">
        <v>110188</v>
      </c>
      <c r="N67">
        <v>62356</v>
      </c>
      <c r="O67">
        <v>123913</v>
      </c>
      <c r="P67">
        <v>794979</v>
      </c>
      <c r="Q67">
        <v>132118</v>
      </c>
      <c r="R67">
        <v>927097</v>
      </c>
      <c r="S67">
        <v>548563</v>
      </c>
      <c r="T67">
        <v>186888</v>
      </c>
      <c r="U67">
        <v>178161</v>
      </c>
      <c r="V67">
        <v>19246</v>
      </c>
      <c r="W67">
        <v>102185</v>
      </c>
      <c r="X67">
        <v>107945</v>
      </c>
    </row>
    <row r="68" spans="1:24">
      <c r="A68" t="s">
        <v>85</v>
      </c>
      <c r="B68">
        <v>43538</v>
      </c>
      <c r="C68">
        <v>243342</v>
      </c>
      <c r="D68">
        <v>28044</v>
      </c>
      <c r="E68">
        <v>140210</v>
      </c>
      <c r="F68">
        <v>48306</v>
      </c>
      <c r="G68">
        <v>26782</v>
      </c>
      <c r="H68">
        <v>538623</v>
      </c>
      <c r="I68">
        <v>104032</v>
      </c>
      <c r="J68">
        <v>39660</v>
      </c>
      <c r="K68">
        <v>26438</v>
      </c>
      <c r="L68">
        <v>62255</v>
      </c>
      <c r="M68">
        <v>118282</v>
      </c>
      <c r="N68">
        <v>63533</v>
      </c>
      <c r="O68">
        <v>124422</v>
      </c>
      <c r="P68">
        <v>825503</v>
      </c>
      <c r="Q68">
        <v>137936</v>
      </c>
      <c r="R68">
        <v>963438</v>
      </c>
      <c r="S68">
        <v>572107</v>
      </c>
      <c r="T68">
        <v>189204</v>
      </c>
      <c r="U68">
        <v>197178</v>
      </c>
      <c r="V68">
        <v>17143</v>
      </c>
      <c r="W68">
        <v>110749</v>
      </c>
      <c r="X68">
        <v>122942</v>
      </c>
    </row>
    <row r="69" spans="1:24">
      <c r="A69" t="s">
        <v>86</v>
      </c>
      <c r="B69">
        <v>37706</v>
      </c>
      <c r="C69">
        <v>243721</v>
      </c>
      <c r="D69">
        <v>28018</v>
      </c>
      <c r="E69">
        <v>138980</v>
      </c>
      <c r="F69">
        <v>49441</v>
      </c>
      <c r="G69">
        <v>27282</v>
      </c>
      <c r="H69">
        <v>593400</v>
      </c>
      <c r="I69">
        <v>108625</v>
      </c>
      <c r="J69">
        <v>43803</v>
      </c>
      <c r="K69">
        <v>27686</v>
      </c>
      <c r="L69">
        <v>64092</v>
      </c>
      <c r="M69">
        <v>126191</v>
      </c>
      <c r="N69">
        <v>66189</v>
      </c>
      <c r="O69">
        <v>156815</v>
      </c>
      <c r="P69">
        <v>874827</v>
      </c>
      <c r="Q69">
        <v>149153</v>
      </c>
      <c r="R69">
        <v>1023981</v>
      </c>
      <c r="S69">
        <v>595654</v>
      </c>
      <c r="T69">
        <v>250701</v>
      </c>
      <c r="U69">
        <v>193747</v>
      </c>
      <c r="V69">
        <v>-9229</v>
      </c>
      <c r="W69">
        <v>112475</v>
      </c>
      <c r="X69">
        <v>119366</v>
      </c>
    </row>
    <row r="70" spans="1:24">
      <c r="A70" t="s">
        <v>87</v>
      </c>
      <c r="B70">
        <v>46242</v>
      </c>
      <c r="C70">
        <v>223612</v>
      </c>
      <c r="D70">
        <v>29539</v>
      </c>
      <c r="E70">
        <v>122908</v>
      </c>
      <c r="F70">
        <v>45419</v>
      </c>
      <c r="G70">
        <v>25746</v>
      </c>
      <c r="H70">
        <v>547797</v>
      </c>
      <c r="I70">
        <v>104815</v>
      </c>
      <c r="J70">
        <v>42136</v>
      </c>
      <c r="K70">
        <v>24759</v>
      </c>
      <c r="L70">
        <v>64063</v>
      </c>
      <c r="M70">
        <v>116946</v>
      </c>
      <c r="N70">
        <v>66477</v>
      </c>
      <c r="O70">
        <v>128601</v>
      </c>
      <c r="P70">
        <v>817651</v>
      </c>
      <c r="Q70">
        <v>144421</v>
      </c>
      <c r="R70">
        <v>962073</v>
      </c>
      <c r="S70">
        <v>601849</v>
      </c>
      <c r="T70">
        <v>179641</v>
      </c>
      <c r="U70">
        <v>187793</v>
      </c>
      <c r="V70">
        <v>4915</v>
      </c>
      <c r="W70">
        <v>100647</v>
      </c>
      <c r="X70">
        <v>112772</v>
      </c>
    </row>
    <row r="71" spans="1:24">
      <c r="A71" t="s">
        <v>88</v>
      </c>
      <c r="B71">
        <v>62377</v>
      </c>
      <c r="C71">
        <v>243193</v>
      </c>
      <c r="D71">
        <v>35493</v>
      </c>
      <c r="E71">
        <v>131068</v>
      </c>
      <c r="F71">
        <v>50085</v>
      </c>
      <c r="G71">
        <v>26547</v>
      </c>
      <c r="H71">
        <v>588292</v>
      </c>
      <c r="I71">
        <v>111126</v>
      </c>
      <c r="J71">
        <v>44428</v>
      </c>
      <c r="K71">
        <v>26898</v>
      </c>
      <c r="L71">
        <v>65961</v>
      </c>
      <c r="M71">
        <v>128468</v>
      </c>
      <c r="N71">
        <v>68820</v>
      </c>
      <c r="O71">
        <v>142592</v>
      </c>
      <c r="P71">
        <v>893862</v>
      </c>
      <c r="Q71">
        <v>149665</v>
      </c>
      <c r="R71">
        <v>1043527</v>
      </c>
      <c r="S71">
        <v>617653</v>
      </c>
      <c r="T71">
        <v>210482</v>
      </c>
      <c r="U71">
        <v>196644</v>
      </c>
      <c r="V71">
        <v>23996</v>
      </c>
      <c r="W71">
        <v>121482</v>
      </c>
      <c r="X71">
        <v>126729</v>
      </c>
    </row>
    <row r="72" spans="1:24">
      <c r="A72" t="s">
        <v>89</v>
      </c>
      <c r="B72">
        <v>46635</v>
      </c>
      <c r="C72">
        <v>252698</v>
      </c>
      <c r="D72">
        <v>37231</v>
      </c>
      <c r="E72">
        <v>133951</v>
      </c>
      <c r="F72">
        <v>53753</v>
      </c>
      <c r="G72">
        <v>27762</v>
      </c>
      <c r="H72">
        <v>591746</v>
      </c>
      <c r="I72">
        <v>113786</v>
      </c>
      <c r="J72">
        <v>46229</v>
      </c>
      <c r="K72">
        <v>26863</v>
      </c>
      <c r="L72">
        <v>66289</v>
      </c>
      <c r="M72">
        <v>130595</v>
      </c>
      <c r="N72">
        <v>70264</v>
      </c>
      <c r="O72">
        <v>137720</v>
      </c>
      <c r="P72">
        <v>891079</v>
      </c>
      <c r="Q72">
        <v>155628</v>
      </c>
      <c r="R72">
        <v>1046707</v>
      </c>
      <c r="S72">
        <v>631159</v>
      </c>
      <c r="T72">
        <v>201788</v>
      </c>
      <c r="U72">
        <v>209556</v>
      </c>
      <c r="V72">
        <v>7767</v>
      </c>
      <c r="W72">
        <v>133324</v>
      </c>
      <c r="X72">
        <v>136887</v>
      </c>
    </row>
    <row r="73" spans="1:24">
      <c r="A73" t="s">
        <v>90</v>
      </c>
      <c r="B73">
        <v>37400</v>
      </c>
      <c r="C73">
        <v>252653</v>
      </c>
      <c r="D73">
        <v>41661</v>
      </c>
      <c r="E73">
        <v>127514</v>
      </c>
      <c r="F73">
        <v>54809</v>
      </c>
      <c r="G73">
        <v>28668</v>
      </c>
      <c r="H73">
        <v>638227</v>
      </c>
      <c r="I73">
        <v>116879</v>
      </c>
      <c r="J73">
        <v>48205</v>
      </c>
      <c r="K73">
        <v>29069</v>
      </c>
      <c r="L73">
        <v>66168</v>
      </c>
      <c r="M73">
        <v>137436</v>
      </c>
      <c r="N73">
        <v>72841</v>
      </c>
      <c r="O73">
        <v>167629</v>
      </c>
      <c r="P73">
        <v>928280</v>
      </c>
      <c r="Q73">
        <v>162428</v>
      </c>
      <c r="R73">
        <v>1090708</v>
      </c>
      <c r="S73">
        <v>648829</v>
      </c>
      <c r="T73">
        <v>264737</v>
      </c>
      <c r="U73">
        <v>204728</v>
      </c>
      <c r="V73">
        <v>-18137</v>
      </c>
      <c r="W73">
        <v>137117</v>
      </c>
      <c r="X73">
        <v>146566</v>
      </c>
    </row>
    <row r="74" spans="1:24">
      <c r="A74" t="s">
        <v>91</v>
      </c>
      <c r="B74">
        <v>44527</v>
      </c>
      <c r="C74">
        <v>228946</v>
      </c>
      <c r="D74">
        <v>35322</v>
      </c>
      <c r="E74">
        <v>115204</v>
      </c>
      <c r="F74">
        <v>50288</v>
      </c>
      <c r="G74">
        <v>28131</v>
      </c>
      <c r="H74">
        <v>593686</v>
      </c>
      <c r="I74">
        <v>108806</v>
      </c>
      <c r="J74">
        <v>47067</v>
      </c>
      <c r="K74">
        <v>24896</v>
      </c>
      <c r="L74">
        <v>68275</v>
      </c>
      <c r="M74">
        <v>134148</v>
      </c>
      <c r="N74">
        <v>73156</v>
      </c>
      <c r="O74">
        <v>137338</v>
      </c>
      <c r="P74">
        <v>867158</v>
      </c>
      <c r="Q74">
        <v>157181</v>
      </c>
      <c r="R74">
        <v>1024339</v>
      </c>
      <c r="S74">
        <v>659897</v>
      </c>
      <c r="T74">
        <v>190882</v>
      </c>
      <c r="U74">
        <v>192916</v>
      </c>
      <c r="V74">
        <v>-1484</v>
      </c>
      <c r="W74">
        <v>115029</v>
      </c>
      <c r="X74">
        <v>132901</v>
      </c>
    </row>
    <row r="75" spans="1:24">
      <c r="A75" t="s">
        <v>92</v>
      </c>
      <c r="B75">
        <v>64830</v>
      </c>
      <c r="C75">
        <v>240995</v>
      </c>
      <c r="D75">
        <v>42108</v>
      </c>
      <c r="E75">
        <v>117102</v>
      </c>
      <c r="F75">
        <v>53036</v>
      </c>
      <c r="G75">
        <v>28749</v>
      </c>
      <c r="H75">
        <v>633286</v>
      </c>
      <c r="I75">
        <v>117707</v>
      </c>
      <c r="J75">
        <v>48616</v>
      </c>
      <c r="K75">
        <v>26834</v>
      </c>
      <c r="L75">
        <v>65245</v>
      </c>
      <c r="M75">
        <v>142796</v>
      </c>
      <c r="N75">
        <v>74298</v>
      </c>
      <c r="O75">
        <v>157791</v>
      </c>
      <c r="P75">
        <v>939111</v>
      </c>
      <c r="Q75">
        <v>163812</v>
      </c>
      <c r="R75">
        <v>1102923</v>
      </c>
      <c r="S75">
        <v>669702</v>
      </c>
      <c r="T75">
        <v>234389</v>
      </c>
      <c r="U75">
        <v>196296</v>
      </c>
      <c r="V75">
        <v>17115</v>
      </c>
      <c r="W75">
        <v>141429</v>
      </c>
      <c r="X75">
        <v>156009</v>
      </c>
    </row>
    <row r="76" spans="1:24">
      <c r="A76" t="s">
        <v>93</v>
      </c>
      <c r="B76">
        <v>48255</v>
      </c>
      <c r="C76">
        <v>246362</v>
      </c>
      <c r="D76">
        <v>40885</v>
      </c>
      <c r="E76">
        <v>122662</v>
      </c>
      <c r="F76">
        <v>54373</v>
      </c>
      <c r="G76">
        <v>28443</v>
      </c>
      <c r="H76">
        <v>632538</v>
      </c>
      <c r="I76">
        <v>121896</v>
      </c>
      <c r="J76">
        <v>50747</v>
      </c>
      <c r="K76">
        <v>26630</v>
      </c>
      <c r="L76">
        <v>63730</v>
      </c>
      <c r="M76">
        <v>146000</v>
      </c>
      <c r="N76">
        <v>77900</v>
      </c>
      <c r="O76">
        <v>145634</v>
      </c>
      <c r="P76">
        <v>927154</v>
      </c>
      <c r="Q76">
        <v>170002</v>
      </c>
      <c r="R76">
        <v>1097156</v>
      </c>
      <c r="S76">
        <v>695527</v>
      </c>
      <c r="T76">
        <v>218346</v>
      </c>
      <c r="U76">
        <v>205344</v>
      </c>
      <c r="V76">
        <v>-13553</v>
      </c>
      <c r="W76">
        <v>148074</v>
      </c>
      <c r="X76">
        <v>156582</v>
      </c>
    </row>
    <row r="77" spans="1:24">
      <c r="A77" t="s">
        <v>94</v>
      </c>
      <c r="B77">
        <v>40526</v>
      </c>
      <c r="C77">
        <v>252932</v>
      </c>
      <c r="D77">
        <v>40687</v>
      </c>
      <c r="E77">
        <v>127526</v>
      </c>
      <c r="F77">
        <v>55404</v>
      </c>
      <c r="G77">
        <v>29315</v>
      </c>
      <c r="H77">
        <v>698189</v>
      </c>
      <c r="I77">
        <v>126334</v>
      </c>
      <c r="J77">
        <v>54795</v>
      </c>
      <c r="K77">
        <v>29159</v>
      </c>
      <c r="L77">
        <v>69543</v>
      </c>
      <c r="M77">
        <v>160284</v>
      </c>
      <c r="N77">
        <v>80372</v>
      </c>
      <c r="O77">
        <v>177701</v>
      </c>
      <c r="P77">
        <v>991646</v>
      </c>
      <c r="Q77">
        <v>176030</v>
      </c>
      <c r="R77">
        <v>1167676</v>
      </c>
      <c r="S77">
        <v>725065</v>
      </c>
      <c r="T77">
        <v>292212</v>
      </c>
      <c r="U77">
        <v>203586</v>
      </c>
      <c r="V77">
        <v>-30614</v>
      </c>
      <c r="W77">
        <v>148310</v>
      </c>
      <c r="X77">
        <v>170882</v>
      </c>
    </row>
    <row r="78" spans="1:24">
      <c r="A78" t="s">
        <v>95</v>
      </c>
      <c r="B78">
        <v>58701</v>
      </c>
      <c r="C78">
        <v>231329</v>
      </c>
      <c r="D78">
        <v>35754</v>
      </c>
      <c r="E78">
        <v>122779</v>
      </c>
      <c r="F78">
        <v>49285</v>
      </c>
      <c r="G78">
        <v>23511</v>
      </c>
      <c r="H78">
        <v>659782</v>
      </c>
      <c r="I78">
        <v>120174</v>
      </c>
      <c r="J78">
        <v>51554</v>
      </c>
      <c r="K78">
        <v>25050</v>
      </c>
      <c r="L78">
        <v>71488</v>
      </c>
      <c r="M78">
        <v>149250</v>
      </c>
      <c r="N78">
        <v>81296</v>
      </c>
      <c r="O78">
        <v>160971</v>
      </c>
      <c r="P78">
        <v>949812</v>
      </c>
      <c r="Q78">
        <v>169428</v>
      </c>
      <c r="R78">
        <v>1119240</v>
      </c>
      <c r="S78">
        <v>729302</v>
      </c>
      <c r="T78">
        <v>218709</v>
      </c>
      <c r="U78">
        <v>203384</v>
      </c>
      <c r="V78">
        <v>6472</v>
      </c>
      <c r="W78">
        <v>121073</v>
      </c>
      <c r="X78">
        <v>159701</v>
      </c>
    </row>
    <row r="79" spans="1:24">
      <c r="A79" t="s">
        <v>96</v>
      </c>
      <c r="B79">
        <v>73348</v>
      </c>
      <c r="C79">
        <v>257710</v>
      </c>
      <c r="D79">
        <v>38745</v>
      </c>
      <c r="E79">
        <v>139286</v>
      </c>
      <c r="F79">
        <v>55757</v>
      </c>
      <c r="G79">
        <v>23923</v>
      </c>
      <c r="H79">
        <v>705974</v>
      </c>
      <c r="I79">
        <v>129870</v>
      </c>
      <c r="J79">
        <v>53621</v>
      </c>
      <c r="K79">
        <v>26325</v>
      </c>
      <c r="L79">
        <v>71341</v>
      </c>
      <c r="M79">
        <v>160434</v>
      </c>
      <c r="N79">
        <v>84915</v>
      </c>
      <c r="O79">
        <v>179467</v>
      </c>
      <c r="P79">
        <v>1037032</v>
      </c>
      <c r="Q79">
        <v>180405</v>
      </c>
      <c r="R79">
        <v>1217437</v>
      </c>
      <c r="S79">
        <v>744353</v>
      </c>
      <c r="T79">
        <v>259030</v>
      </c>
      <c r="U79">
        <v>220677</v>
      </c>
      <c r="V79">
        <v>17923</v>
      </c>
      <c r="W79">
        <v>151837</v>
      </c>
      <c r="X79">
        <v>176383</v>
      </c>
    </row>
    <row r="80" spans="1:24">
      <c r="A80" t="s">
        <v>97</v>
      </c>
      <c r="B80">
        <v>54442</v>
      </c>
      <c r="C80">
        <v>268578</v>
      </c>
      <c r="D80">
        <v>45993</v>
      </c>
      <c r="E80">
        <v>140536</v>
      </c>
      <c r="F80">
        <v>58164</v>
      </c>
      <c r="G80">
        <v>23884</v>
      </c>
      <c r="H80">
        <v>710031</v>
      </c>
      <c r="I80">
        <v>134052</v>
      </c>
      <c r="J80">
        <v>55645</v>
      </c>
      <c r="K80">
        <v>26771</v>
      </c>
      <c r="L80">
        <v>70695</v>
      </c>
      <c r="M80">
        <v>162035</v>
      </c>
      <c r="N80">
        <v>85825</v>
      </c>
      <c r="O80">
        <v>175007</v>
      </c>
      <c r="P80">
        <v>1033050</v>
      </c>
      <c r="Q80">
        <v>181791</v>
      </c>
      <c r="R80">
        <v>1214841</v>
      </c>
      <c r="S80">
        <v>765316</v>
      </c>
      <c r="T80">
        <v>253405</v>
      </c>
      <c r="U80">
        <v>231332</v>
      </c>
      <c r="V80">
        <v>-3703</v>
      </c>
      <c r="W80">
        <v>165389</v>
      </c>
      <c r="X80">
        <v>196898</v>
      </c>
    </row>
    <row r="81" spans="1:24">
      <c r="A81" t="s">
        <v>98</v>
      </c>
      <c r="B81">
        <v>48103</v>
      </c>
      <c r="C81">
        <v>269006</v>
      </c>
      <c r="D81">
        <v>48391</v>
      </c>
      <c r="E81">
        <v>137072</v>
      </c>
      <c r="F81">
        <v>58557</v>
      </c>
      <c r="G81">
        <v>24987</v>
      </c>
      <c r="H81">
        <v>773374</v>
      </c>
      <c r="I81">
        <v>138693</v>
      </c>
      <c r="J81">
        <v>57297</v>
      </c>
      <c r="K81">
        <v>30029</v>
      </c>
      <c r="L81">
        <v>71938</v>
      </c>
      <c r="M81">
        <v>174457</v>
      </c>
      <c r="N81">
        <v>88413</v>
      </c>
      <c r="O81">
        <v>212547</v>
      </c>
      <c r="P81">
        <v>1090483</v>
      </c>
      <c r="Q81">
        <v>202814</v>
      </c>
      <c r="R81">
        <v>1293297</v>
      </c>
      <c r="S81">
        <v>794723</v>
      </c>
      <c r="T81">
        <v>333384</v>
      </c>
      <c r="U81">
        <v>225542</v>
      </c>
      <c r="V81">
        <v>-34716</v>
      </c>
      <c r="W81">
        <v>169910</v>
      </c>
      <c r="X81">
        <v>195547</v>
      </c>
    </row>
    <row r="82" spans="1:24">
      <c r="A82" t="s">
        <v>99</v>
      </c>
      <c r="B82">
        <v>61685</v>
      </c>
      <c r="C82">
        <v>240972</v>
      </c>
      <c r="D82">
        <v>47273</v>
      </c>
      <c r="E82">
        <v>117954</v>
      </c>
      <c r="F82">
        <v>52172</v>
      </c>
      <c r="G82">
        <v>23572</v>
      </c>
      <c r="H82">
        <v>716219</v>
      </c>
      <c r="I82">
        <v>129873</v>
      </c>
      <c r="J82">
        <v>55157</v>
      </c>
      <c r="K82">
        <v>24854</v>
      </c>
      <c r="L82">
        <v>73133</v>
      </c>
      <c r="M82">
        <v>164296</v>
      </c>
      <c r="N82">
        <v>90260</v>
      </c>
      <c r="O82">
        <v>178647</v>
      </c>
      <c r="P82">
        <v>1018876</v>
      </c>
      <c r="Q82">
        <v>185182</v>
      </c>
      <c r="R82">
        <v>1204058</v>
      </c>
      <c r="S82">
        <v>788609</v>
      </c>
      <c r="T82">
        <v>242678</v>
      </c>
      <c r="U82">
        <v>213127</v>
      </c>
      <c r="V82">
        <v>6230</v>
      </c>
      <c r="W82">
        <v>140837</v>
      </c>
      <c r="X82">
        <v>187423</v>
      </c>
    </row>
    <row r="83" spans="1:24">
      <c r="A83" t="s">
        <v>100</v>
      </c>
      <c r="B83">
        <v>82462</v>
      </c>
      <c r="C83">
        <v>255003</v>
      </c>
      <c r="D83">
        <v>40136</v>
      </c>
      <c r="E83">
        <v>135793</v>
      </c>
      <c r="F83">
        <v>54540</v>
      </c>
      <c r="G83">
        <v>24533</v>
      </c>
      <c r="H83">
        <v>750067</v>
      </c>
      <c r="I83">
        <v>134879</v>
      </c>
      <c r="J83">
        <v>56864</v>
      </c>
      <c r="K83">
        <v>25492</v>
      </c>
      <c r="L83">
        <v>75023</v>
      </c>
      <c r="M83">
        <v>174363</v>
      </c>
      <c r="N83">
        <v>93439</v>
      </c>
      <c r="O83">
        <v>190008</v>
      </c>
      <c r="P83">
        <v>1087532</v>
      </c>
      <c r="Q83">
        <v>183654</v>
      </c>
      <c r="R83">
        <v>1271186</v>
      </c>
      <c r="S83">
        <v>799424</v>
      </c>
      <c r="T83">
        <v>271808</v>
      </c>
      <c r="U83">
        <v>209805</v>
      </c>
      <c r="V83">
        <v>17495</v>
      </c>
      <c r="W83">
        <v>158856</v>
      </c>
      <c r="X83">
        <v>186202</v>
      </c>
    </row>
    <row r="84" spans="1:24">
      <c r="A84" t="s">
        <v>101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topLeftCell="A4" workbookViewId="0">
      <pane xSplit="1" ySplit="2" topLeftCell="C6" activePane="bottomRight" state="frozen"/>
      <selection activeCell="A4" sqref="A4"/>
      <selection pane="topRight" activeCell="B4" sqref="B4"/>
      <selection pane="bottomLeft" activeCell="A6" sqref="A6"/>
      <selection pane="bottomRight" activeCell="O7" sqref="O7"/>
    </sheetView>
  </sheetViews>
  <sheetFormatPr baseColWidth="10" defaultColWidth="12.5" defaultRowHeight="15" x14ac:dyDescent="0"/>
  <cols>
    <col min="1" max="16384" width="12.5" style="60"/>
  </cols>
  <sheetData>
    <row r="1" spans="1:27">
      <c r="A1" s="60" t="s">
        <v>465</v>
      </c>
    </row>
    <row r="2" spans="1:27">
      <c r="A2" s="60" t="s">
        <v>200</v>
      </c>
    </row>
    <row r="3" spans="1:27">
      <c r="A3" s="60" t="s">
        <v>199</v>
      </c>
      <c r="B3" s="60" t="s">
        <v>436</v>
      </c>
    </row>
    <row r="4" spans="1:27">
      <c r="A4" s="60" t="s">
        <v>197</v>
      </c>
      <c r="B4" s="60" t="s">
        <v>196</v>
      </c>
    </row>
    <row r="5" spans="1:27" s="61" customFormat="1">
      <c r="B5" s="61" t="s">
        <v>410</v>
      </c>
      <c r="C5" s="61" t="s">
        <v>411</v>
      </c>
      <c r="D5" s="61" t="s">
        <v>412</v>
      </c>
      <c r="E5" s="61" t="s">
        <v>413</v>
      </c>
      <c r="F5" s="61" t="s">
        <v>414</v>
      </c>
      <c r="G5" s="61" t="s">
        <v>415</v>
      </c>
      <c r="H5" s="61" t="s">
        <v>416</v>
      </c>
      <c r="I5" s="61" t="s">
        <v>417</v>
      </c>
      <c r="J5" s="61" t="s">
        <v>418</v>
      </c>
      <c r="K5" s="61" t="s">
        <v>419</v>
      </c>
      <c r="L5" s="61" t="s">
        <v>420</v>
      </c>
      <c r="M5" s="61" t="s">
        <v>421</v>
      </c>
      <c r="N5" s="61" t="s">
        <v>422</v>
      </c>
      <c r="O5" s="61" t="s">
        <v>423</v>
      </c>
      <c r="P5" s="61" t="s">
        <v>424</v>
      </c>
      <c r="Q5" s="61" t="s">
        <v>425</v>
      </c>
      <c r="R5" s="61" t="s">
        <v>426</v>
      </c>
      <c r="S5" s="61" t="s">
        <v>427</v>
      </c>
      <c r="T5" s="61" t="s">
        <v>428</v>
      </c>
      <c r="U5" s="61" t="s">
        <v>429</v>
      </c>
      <c r="V5" s="61" t="s">
        <v>430</v>
      </c>
      <c r="W5" s="61" t="s">
        <v>431</v>
      </c>
      <c r="X5" s="61" t="s">
        <v>432</v>
      </c>
      <c r="Y5" s="61" t="s">
        <v>433</v>
      </c>
      <c r="Z5" s="61" t="s">
        <v>434</v>
      </c>
      <c r="AA5" s="61" t="s">
        <v>435</v>
      </c>
    </row>
    <row r="6" spans="1:27">
      <c r="A6" s="60" t="s">
        <v>27</v>
      </c>
      <c r="B6" s="60">
        <v>92.65</v>
      </c>
      <c r="C6" s="60">
        <v>99.59</v>
      </c>
      <c r="D6" s="60">
        <v>100.49</v>
      </c>
      <c r="E6" s="60">
        <v>101.39</v>
      </c>
      <c r="F6" s="60">
        <v>100.96</v>
      </c>
      <c r="G6" s="60">
        <v>100.32</v>
      </c>
      <c r="H6" s="60">
        <v>103.53</v>
      </c>
      <c r="I6" s="60">
        <v>100.6</v>
      </c>
      <c r="J6" s="60">
        <v>98.46</v>
      </c>
      <c r="K6" s="60">
        <v>98.73</v>
      </c>
      <c r="L6" s="60">
        <v>96.55</v>
      </c>
      <c r="M6" s="60">
        <v>105.14</v>
      </c>
      <c r="N6" s="60">
        <v>92.68</v>
      </c>
    </row>
    <row r="7" spans="1:27">
      <c r="A7" s="60" t="s">
        <v>28</v>
      </c>
      <c r="B7" s="60">
        <v>95.12</v>
      </c>
      <c r="C7" s="60">
        <v>96.87</v>
      </c>
      <c r="D7" s="60">
        <v>94</v>
      </c>
      <c r="E7" s="60">
        <v>102.32</v>
      </c>
      <c r="F7" s="60">
        <v>101.8</v>
      </c>
      <c r="G7" s="60">
        <v>100.09</v>
      </c>
      <c r="H7" s="60">
        <v>104.51</v>
      </c>
      <c r="I7" s="60">
        <v>100.05</v>
      </c>
      <c r="J7" s="60">
        <v>100.8</v>
      </c>
      <c r="K7" s="60">
        <v>100.39</v>
      </c>
      <c r="L7" s="60">
        <v>99.05</v>
      </c>
      <c r="M7" s="60">
        <v>97.07</v>
      </c>
      <c r="N7" s="60">
        <v>100.19</v>
      </c>
      <c r="O7" s="60">
        <f>(B7-B6)/B6</f>
        <v>2.6659471127900687E-2</v>
      </c>
      <c r="P7" s="60">
        <f t="shared" ref="P7:AA22" si="0">(C7-C6)/C6</f>
        <v>-2.73119791143689E-2</v>
      </c>
      <c r="Q7" s="60">
        <f t="shared" si="0"/>
        <v>-6.4583540650810983E-2</v>
      </c>
      <c r="R7" s="60">
        <f t="shared" si="0"/>
        <v>9.172502219153689E-3</v>
      </c>
      <c r="S7" s="60">
        <f t="shared" si="0"/>
        <v>8.3201267828843448E-3</v>
      </c>
      <c r="T7" s="60">
        <f t="shared" si="0"/>
        <v>-2.2926634768739014E-3</v>
      </c>
      <c r="U7" s="60">
        <f t="shared" si="0"/>
        <v>9.4658553076403355E-3</v>
      </c>
      <c r="V7" s="60">
        <f t="shared" si="0"/>
        <v>-5.4671968190854589E-3</v>
      </c>
      <c r="W7" s="60">
        <f t="shared" si="0"/>
        <v>2.3765996343692905E-2</v>
      </c>
      <c r="X7" s="60">
        <f t="shared" si="0"/>
        <v>1.6813531854552786E-2</v>
      </c>
      <c r="Y7" s="60">
        <f t="shared" si="0"/>
        <v>2.589331952356292E-2</v>
      </c>
      <c r="Z7" s="60">
        <f t="shared" si="0"/>
        <v>-7.6754803119650064E-2</v>
      </c>
      <c r="AA7" s="60">
        <f t="shared" si="0"/>
        <v>8.1031506258092259E-2</v>
      </c>
    </row>
    <row r="8" spans="1:27">
      <c r="A8" s="60" t="s">
        <v>29</v>
      </c>
      <c r="B8" s="60">
        <v>102.79</v>
      </c>
      <c r="C8" s="60">
        <v>107.79</v>
      </c>
      <c r="D8" s="60">
        <v>108.3</v>
      </c>
      <c r="E8" s="60">
        <v>104.37</v>
      </c>
      <c r="F8" s="60">
        <v>103.92</v>
      </c>
      <c r="G8" s="60">
        <v>102.65</v>
      </c>
      <c r="H8" s="60">
        <v>105.04</v>
      </c>
      <c r="I8" s="60">
        <v>104.57</v>
      </c>
      <c r="J8" s="60">
        <v>104.4</v>
      </c>
      <c r="K8" s="60">
        <v>104.99</v>
      </c>
      <c r="L8" s="60">
        <v>102.74</v>
      </c>
      <c r="M8" s="60">
        <v>97.32</v>
      </c>
      <c r="N8" s="60">
        <v>107.64</v>
      </c>
      <c r="O8" s="60">
        <f t="shared" ref="O8:AA41" si="1">(B8-B7)/B7</f>
        <v>8.0634987384356621E-2</v>
      </c>
      <c r="P8" s="60">
        <f t="shared" si="0"/>
        <v>0.11272839888510376</v>
      </c>
      <c r="Q8" s="60">
        <f t="shared" si="0"/>
        <v>0.15212765957446805</v>
      </c>
      <c r="R8" s="60">
        <f t="shared" si="0"/>
        <v>2.0035183737294873E-2</v>
      </c>
      <c r="S8" s="60">
        <f t="shared" si="0"/>
        <v>2.0825147347740713E-2</v>
      </c>
      <c r="T8" s="60">
        <f t="shared" si="0"/>
        <v>2.5576980717354404E-2</v>
      </c>
      <c r="U8" s="60">
        <f t="shared" si="0"/>
        <v>5.0712850444933604E-3</v>
      </c>
      <c r="V8" s="60">
        <f t="shared" si="0"/>
        <v>4.5177411294352786E-2</v>
      </c>
      <c r="W8" s="60">
        <f t="shared" si="0"/>
        <v>3.5714285714285803E-2</v>
      </c>
      <c r="X8" s="60">
        <f t="shared" si="0"/>
        <v>4.582129694192643E-2</v>
      </c>
      <c r="Y8" s="60">
        <f t="shared" si="0"/>
        <v>3.7253912165572924E-2</v>
      </c>
      <c r="Z8" s="60">
        <f t="shared" si="0"/>
        <v>2.5754610075203461E-3</v>
      </c>
      <c r="AA8" s="60">
        <f t="shared" si="0"/>
        <v>7.4358718434973575E-2</v>
      </c>
    </row>
    <row r="9" spans="1:27">
      <c r="A9" s="60" t="s">
        <v>30</v>
      </c>
      <c r="B9" s="60">
        <v>127.87</v>
      </c>
      <c r="C9" s="60">
        <v>100</v>
      </c>
      <c r="D9" s="60">
        <v>97.6</v>
      </c>
      <c r="E9" s="60">
        <v>104.69</v>
      </c>
      <c r="F9" s="60">
        <v>101.7</v>
      </c>
      <c r="G9" s="60">
        <v>104.24</v>
      </c>
      <c r="H9" s="60">
        <v>104.18</v>
      </c>
      <c r="I9" s="60">
        <v>103.44</v>
      </c>
      <c r="J9" s="60">
        <v>109.27</v>
      </c>
      <c r="K9" s="60">
        <v>88.66</v>
      </c>
      <c r="L9" s="60">
        <v>107.61</v>
      </c>
      <c r="M9" s="60">
        <v>98.71</v>
      </c>
      <c r="N9" s="60">
        <v>119.28</v>
      </c>
      <c r="O9" s="60">
        <f t="shared" si="1"/>
        <v>0.24399260628465802</v>
      </c>
      <c r="P9" s="60">
        <f t="shared" si="0"/>
        <v>-7.2270154930884178E-2</v>
      </c>
      <c r="Q9" s="60">
        <f t="shared" si="0"/>
        <v>-9.8799630655586362E-2</v>
      </c>
      <c r="R9" s="60">
        <f t="shared" si="0"/>
        <v>3.0660151384496806E-3</v>
      </c>
      <c r="S9" s="60">
        <f t="shared" si="0"/>
        <v>-2.1362586605080822E-2</v>
      </c>
      <c r="T9" s="60">
        <f t="shared" si="0"/>
        <v>1.5489527520701306E-2</v>
      </c>
      <c r="U9" s="60">
        <f t="shared" si="0"/>
        <v>-8.1873571972581813E-3</v>
      </c>
      <c r="V9" s="60">
        <f t="shared" si="0"/>
        <v>-1.0806158554078564E-2</v>
      </c>
      <c r="W9" s="60">
        <f t="shared" si="0"/>
        <v>4.6647509578543966E-2</v>
      </c>
      <c r="X9" s="60">
        <f t="shared" si="0"/>
        <v>-0.15553862272597391</v>
      </c>
      <c r="Y9" s="60">
        <f t="shared" si="0"/>
        <v>4.7401206930114903E-2</v>
      </c>
      <c r="Z9" s="60">
        <f t="shared" si="0"/>
        <v>1.428277846280313E-2</v>
      </c>
      <c r="AA9" s="60">
        <f t="shared" si="0"/>
        <v>0.10813823857302118</v>
      </c>
    </row>
    <row r="10" spans="1:27">
      <c r="A10" s="60" t="s">
        <v>31</v>
      </c>
      <c r="B10" s="60">
        <v>100.18</v>
      </c>
      <c r="C10" s="60">
        <v>103.31</v>
      </c>
      <c r="D10" s="60">
        <v>102.81</v>
      </c>
      <c r="E10" s="60">
        <v>108.88</v>
      </c>
      <c r="F10" s="60">
        <v>103.57</v>
      </c>
      <c r="G10" s="60">
        <v>104.43</v>
      </c>
      <c r="H10" s="60">
        <v>104.26</v>
      </c>
      <c r="I10" s="60">
        <v>104.07</v>
      </c>
      <c r="J10" s="60">
        <v>106.17</v>
      </c>
      <c r="K10" s="60">
        <v>99.94</v>
      </c>
      <c r="L10" s="60">
        <v>108.61</v>
      </c>
      <c r="M10" s="60">
        <v>104.57</v>
      </c>
      <c r="N10" s="60">
        <v>118.1</v>
      </c>
      <c r="O10" s="60">
        <f t="shared" si="1"/>
        <v>-0.21654805662000468</v>
      </c>
      <c r="P10" s="60">
        <f t="shared" si="0"/>
        <v>3.3100000000000025E-2</v>
      </c>
      <c r="Q10" s="60">
        <f t="shared" si="0"/>
        <v>5.3381147540983692E-2</v>
      </c>
      <c r="R10" s="60">
        <f t="shared" si="0"/>
        <v>4.0022924825675786E-2</v>
      </c>
      <c r="S10" s="60">
        <f t="shared" si="0"/>
        <v>1.8387413962635105E-2</v>
      </c>
      <c r="T10" s="60">
        <f t="shared" si="0"/>
        <v>1.8227168073677278E-3</v>
      </c>
      <c r="U10" s="60">
        <f t="shared" si="0"/>
        <v>7.6790170858128521E-4</v>
      </c>
      <c r="V10" s="60">
        <f t="shared" si="0"/>
        <v>6.0904872389790747E-3</v>
      </c>
      <c r="W10" s="60">
        <f t="shared" si="0"/>
        <v>-2.8370092431591418E-2</v>
      </c>
      <c r="X10" s="60">
        <f t="shared" si="0"/>
        <v>0.12722761109857886</v>
      </c>
      <c r="Y10" s="60">
        <f t="shared" si="0"/>
        <v>9.2928166527274422E-3</v>
      </c>
      <c r="Z10" s="60">
        <f t="shared" si="0"/>
        <v>5.9365819065950766E-2</v>
      </c>
      <c r="AA10" s="60">
        <f t="shared" si="0"/>
        <v>-9.8926894701543162E-3</v>
      </c>
    </row>
    <row r="11" spans="1:27">
      <c r="A11" s="60" t="s">
        <v>32</v>
      </c>
      <c r="B11" s="60">
        <v>99.35</v>
      </c>
      <c r="C11" s="60">
        <v>105.11</v>
      </c>
      <c r="D11" s="60">
        <v>102.81</v>
      </c>
      <c r="E11" s="60">
        <v>110.22</v>
      </c>
      <c r="F11" s="60">
        <v>104.27</v>
      </c>
      <c r="G11" s="60">
        <v>105.33</v>
      </c>
      <c r="H11" s="60">
        <v>103.88</v>
      </c>
      <c r="I11" s="60">
        <v>104.98</v>
      </c>
      <c r="J11" s="60">
        <v>106.78</v>
      </c>
      <c r="K11" s="60">
        <v>99.62</v>
      </c>
      <c r="L11" s="60">
        <v>110</v>
      </c>
      <c r="M11" s="60">
        <v>112.52</v>
      </c>
      <c r="N11" s="60">
        <v>123.87</v>
      </c>
      <c r="O11" s="60">
        <f t="shared" si="1"/>
        <v>-8.2850868436814985E-3</v>
      </c>
      <c r="P11" s="60">
        <f t="shared" si="0"/>
        <v>1.7423289129803475E-2</v>
      </c>
      <c r="Q11" s="60">
        <f t="shared" si="0"/>
        <v>0</v>
      </c>
      <c r="R11" s="60">
        <f t="shared" si="0"/>
        <v>1.2307127112417372E-2</v>
      </c>
      <c r="S11" s="60">
        <f t="shared" si="0"/>
        <v>6.7587139132953833E-3</v>
      </c>
      <c r="T11" s="60">
        <f t="shared" si="0"/>
        <v>8.6182131571386714E-3</v>
      </c>
      <c r="U11" s="60">
        <f t="shared" si="0"/>
        <v>-3.6447343180511186E-3</v>
      </c>
      <c r="V11" s="60">
        <f t="shared" si="0"/>
        <v>8.7441145382916394E-3</v>
      </c>
      <c r="W11" s="60">
        <f t="shared" si="0"/>
        <v>5.7455024959969809E-3</v>
      </c>
      <c r="X11" s="60">
        <f t="shared" si="0"/>
        <v>-3.2019211526915468E-3</v>
      </c>
      <c r="Y11" s="60">
        <f t="shared" si="0"/>
        <v>1.279808489089403E-2</v>
      </c>
      <c r="Z11" s="60">
        <f t="shared" si="0"/>
        <v>7.6025628765420322E-2</v>
      </c>
      <c r="AA11" s="60">
        <f t="shared" si="0"/>
        <v>4.8856900931414142E-2</v>
      </c>
    </row>
    <row r="12" spans="1:27">
      <c r="A12" s="60" t="s">
        <v>33</v>
      </c>
      <c r="B12" s="60">
        <v>104.78</v>
      </c>
      <c r="C12" s="60">
        <v>107.2</v>
      </c>
      <c r="D12" s="60">
        <v>103.16</v>
      </c>
      <c r="E12" s="60">
        <v>113.53</v>
      </c>
      <c r="F12" s="60">
        <v>105.31</v>
      </c>
      <c r="G12" s="60">
        <v>106.56</v>
      </c>
      <c r="H12" s="60">
        <v>104.09</v>
      </c>
      <c r="I12" s="60">
        <v>106.37</v>
      </c>
      <c r="J12" s="60">
        <v>106.57</v>
      </c>
      <c r="K12" s="60">
        <v>98.94</v>
      </c>
      <c r="L12" s="60">
        <v>111.64</v>
      </c>
      <c r="M12" s="60">
        <v>115.96</v>
      </c>
      <c r="N12" s="60">
        <v>124.87</v>
      </c>
      <c r="O12" s="60">
        <f t="shared" si="1"/>
        <v>5.4655259184700627E-2</v>
      </c>
      <c r="P12" s="60">
        <f t="shared" si="0"/>
        <v>1.9883931119779312E-2</v>
      </c>
      <c r="Q12" s="60">
        <f t="shared" si="0"/>
        <v>3.4043380994066173E-3</v>
      </c>
      <c r="R12" s="60">
        <f t="shared" si="0"/>
        <v>3.0030847396116878E-2</v>
      </c>
      <c r="S12" s="60">
        <f t="shared" si="0"/>
        <v>9.9741056871584001E-3</v>
      </c>
      <c r="T12" s="60">
        <f t="shared" si="0"/>
        <v>1.1677584733694141E-2</v>
      </c>
      <c r="U12" s="60">
        <f t="shared" si="0"/>
        <v>2.0215633423181362E-3</v>
      </c>
      <c r="V12" s="60">
        <f t="shared" si="0"/>
        <v>1.3240617260430564E-2</v>
      </c>
      <c r="W12" s="60">
        <f t="shared" si="0"/>
        <v>-1.9666604233003178E-3</v>
      </c>
      <c r="X12" s="60">
        <f t="shared" si="0"/>
        <v>-6.8259385665529696E-3</v>
      </c>
      <c r="Y12" s="60">
        <f t="shared" si="0"/>
        <v>1.4909090909090914E-2</v>
      </c>
      <c r="Z12" s="60">
        <f t="shared" si="0"/>
        <v>3.0572342694632045E-2</v>
      </c>
      <c r="AA12" s="60">
        <f t="shared" si="0"/>
        <v>8.0729797368208605E-3</v>
      </c>
    </row>
    <row r="13" spans="1:27">
      <c r="A13" s="60" t="s">
        <v>34</v>
      </c>
      <c r="B13" s="60">
        <v>114.95</v>
      </c>
      <c r="C13" s="60">
        <v>105.74</v>
      </c>
      <c r="D13" s="60">
        <v>101.58</v>
      </c>
      <c r="E13" s="60">
        <v>115.18</v>
      </c>
      <c r="F13" s="60">
        <v>105.91</v>
      </c>
      <c r="G13" s="60">
        <v>106.82</v>
      </c>
      <c r="H13" s="60">
        <v>104.84</v>
      </c>
      <c r="I13" s="60">
        <v>107.1</v>
      </c>
      <c r="J13" s="60">
        <v>106.01</v>
      </c>
      <c r="K13" s="60">
        <v>99.23</v>
      </c>
      <c r="L13" s="60">
        <v>111.24</v>
      </c>
      <c r="M13" s="60">
        <v>108.85</v>
      </c>
      <c r="N13" s="60">
        <v>117.34</v>
      </c>
      <c r="O13" s="60">
        <f t="shared" si="1"/>
        <v>9.7060507730482928E-2</v>
      </c>
      <c r="P13" s="60">
        <f t="shared" si="0"/>
        <v>-1.3619402985074702E-2</v>
      </c>
      <c r="Q13" s="60">
        <f t="shared" si="0"/>
        <v>-1.5316013958898781E-2</v>
      </c>
      <c r="R13" s="60">
        <f t="shared" si="0"/>
        <v>1.4533603452831901E-2</v>
      </c>
      <c r="S13" s="60">
        <f t="shared" si="0"/>
        <v>5.6974646282403792E-3</v>
      </c>
      <c r="T13" s="60">
        <f t="shared" si="0"/>
        <v>2.4399399399398546E-3</v>
      </c>
      <c r="U13" s="60">
        <f t="shared" si="0"/>
        <v>7.2053031030838693E-3</v>
      </c>
      <c r="V13" s="60">
        <f t="shared" si="0"/>
        <v>6.8628372661463733E-3</v>
      </c>
      <c r="W13" s="60">
        <f t="shared" si="0"/>
        <v>-5.2547621281785499E-3</v>
      </c>
      <c r="X13" s="60">
        <f t="shared" si="0"/>
        <v>2.9310693349505383E-3</v>
      </c>
      <c r="Y13" s="60">
        <f t="shared" si="0"/>
        <v>-3.5829451809387823E-3</v>
      </c>
      <c r="Z13" s="60">
        <f t="shared" si="0"/>
        <v>-6.1314246291824769E-2</v>
      </c>
      <c r="AA13" s="60">
        <f t="shared" si="0"/>
        <v>-6.0302714823416363E-2</v>
      </c>
    </row>
    <row r="14" spans="1:27">
      <c r="A14" s="60" t="s">
        <v>35</v>
      </c>
      <c r="B14" s="60">
        <v>98.02</v>
      </c>
      <c r="C14" s="60">
        <v>102.51</v>
      </c>
      <c r="D14" s="60">
        <v>98.68</v>
      </c>
      <c r="E14" s="60">
        <v>113.39</v>
      </c>
      <c r="F14" s="60">
        <v>105.3</v>
      </c>
      <c r="G14" s="60">
        <v>104.55</v>
      </c>
      <c r="H14" s="60">
        <v>105.86</v>
      </c>
      <c r="I14" s="60">
        <v>104.65</v>
      </c>
      <c r="J14" s="60">
        <v>105.62</v>
      </c>
      <c r="K14" s="60">
        <v>101.19</v>
      </c>
      <c r="L14" s="60">
        <v>111.82</v>
      </c>
      <c r="M14" s="60">
        <v>114.42</v>
      </c>
      <c r="N14" s="60">
        <v>126.78</v>
      </c>
      <c r="O14" s="60">
        <f t="shared" si="1"/>
        <v>-0.14728142670726407</v>
      </c>
      <c r="P14" s="60">
        <f t="shared" si="0"/>
        <v>-3.0546623794212125E-2</v>
      </c>
      <c r="Q14" s="60">
        <f t="shared" si="0"/>
        <v>-2.8548926954124743E-2</v>
      </c>
      <c r="R14" s="60">
        <f t="shared" si="0"/>
        <v>-1.5540892516061869E-2</v>
      </c>
      <c r="S14" s="60">
        <f t="shared" si="0"/>
        <v>-5.7596072136719802E-3</v>
      </c>
      <c r="T14" s="60">
        <f t="shared" si="0"/>
        <v>-2.1250702115708633E-2</v>
      </c>
      <c r="U14" s="60">
        <f t="shared" si="0"/>
        <v>9.7291110263257909E-3</v>
      </c>
      <c r="V14" s="60">
        <f t="shared" si="0"/>
        <v>-2.2875816993463947E-2</v>
      </c>
      <c r="W14" s="60">
        <f t="shared" si="0"/>
        <v>-3.6788982171493305E-3</v>
      </c>
      <c r="X14" s="60">
        <f t="shared" si="0"/>
        <v>1.9752091101481344E-2</v>
      </c>
      <c r="Y14" s="60">
        <f t="shared" si="0"/>
        <v>5.2139518158935486E-3</v>
      </c>
      <c r="Z14" s="60">
        <f t="shared" si="0"/>
        <v>5.1171336701883396E-2</v>
      </c>
      <c r="AA14" s="60">
        <f t="shared" si="0"/>
        <v>8.0449974433270816E-2</v>
      </c>
    </row>
    <row r="15" spans="1:27">
      <c r="A15" s="60" t="s">
        <v>36</v>
      </c>
      <c r="B15" s="60">
        <v>111.65</v>
      </c>
      <c r="C15" s="60">
        <v>104.06</v>
      </c>
      <c r="D15" s="60">
        <v>99.22</v>
      </c>
      <c r="E15" s="60">
        <v>115.21</v>
      </c>
      <c r="F15" s="60">
        <v>106.22</v>
      </c>
      <c r="G15" s="60">
        <v>105.83</v>
      </c>
      <c r="H15" s="60">
        <v>106.85</v>
      </c>
      <c r="I15" s="60">
        <v>106.45</v>
      </c>
      <c r="J15" s="60">
        <v>105.69</v>
      </c>
      <c r="K15" s="60">
        <v>101.91</v>
      </c>
      <c r="L15" s="60">
        <v>111.79</v>
      </c>
      <c r="M15" s="60">
        <v>118.97</v>
      </c>
      <c r="N15" s="60">
        <v>120.83</v>
      </c>
      <c r="O15" s="60">
        <f t="shared" si="1"/>
        <v>0.13905325443786992</v>
      </c>
      <c r="P15" s="60">
        <f t="shared" si="0"/>
        <v>1.5120476051116936E-2</v>
      </c>
      <c r="Q15" s="60">
        <f t="shared" si="0"/>
        <v>5.4722334819618159E-3</v>
      </c>
      <c r="R15" s="60">
        <f t="shared" si="0"/>
        <v>1.605079813034653E-2</v>
      </c>
      <c r="S15" s="60">
        <f t="shared" si="0"/>
        <v>8.7369420702754202E-3</v>
      </c>
      <c r="T15" s="60">
        <f t="shared" si="0"/>
        <v>1.2242945958871364E-2</v>
      </c>
      <c r="U15" s="60">
        <f t="shared" si="0"/>
        <v>9.3519743056867076E-3</v>
      </c>
      <c r="V15" s="60">
        <f t="shared" si="0"/>
        <v>1.7200191113234564E-2</v>
      </c>
      <c r="W15" s="60">
        <f t="shared" si="0"/>
        <v>6.6275326642674848E-4</v>
      </c>
      <c r="X15" s="60">
        <f t="shared" si="0"/>
        <v>7.1153276015416432E-3</v>
      </c>
      <c r="Y15" s="60">
        <f t="shared" si="0"/>
        <v>-2.6828832051499669E-4</v>
      </c>
      <c r="Z15" s="60">
        <f t="shared" si="0"/>
        <v>3.9765775214123382E-2</v>
      </c>
      <c r="AA15" s="60">
        <f t="shared" si="0"/>
        <v>-4.6931692696008859E-2</v>
      </c>
    </row>
    <row r="16" spans="1:27">
      <c r="A16" s="60" t="s">
        <v>37</v>
      </c>
      <c r="B16" s="60">
        <v>110.85</v>
      </c>
      <c r="C16" s="60">
        <v>103.79</v>
      </c>
      <c r="D16" s="60">
        <v>98.1</v>
      </c>
      <c r="E16" s="60">
        <v>113.43</v>
      </c>
      <c r="F16" s="60">
        <v>106.35</v>
      </c>
      <c r="G16" s="60">
        <v>104.67</v>
      </c>
      <c r="H16" s="60">
        <v>107.79</v>
      </c>
      <c r="I16" s="60">
        <v>106.54</v>
      </c>
      <c r="J16" s="60">
        <v>106.63</v>
      </c>
      <c r="K16" s="60">
        <v>104.24</v>
      </c>
      <c r="L16" s="60">
        <v>110.58</v>
      </c>
      <c r="M16" s="60">
        <v>116.03</v>
      </c>
      <c r="N16" s="60">
        <v>122.49</v>
      </c>
      <c r="O16" s="60">
        <f t="shared" si="1"/>
        <v>-7.1652485445589907E-3</v>
      </c>
      <c r="P16" s="60">
        <f t="shared" si="0"/>
        <v>-2.5946569286949455E-3</v>
      </c>
      <c r="Q16" s="60">
        <f t="shared" si="0"/>
        <v>-1.1288046764765214E-2</v>
      </c>
      <c r="R16" s="60">
        <f t="shared" si="0"/>
        <v>-1.545004773891144E-2</v>
      </c>
      <c r="S16" s="60">
        <f t="shared" si="0"/>
        <v>1.2238749764639E-3</v>
      </c>
      <c r="T16" s="60">
        <f t="shared" si="0"/>
        <v>-1.0960975148823554E-2</v>
      </c>
      <c r="U16" s="60">
        <f t="shared" si="0"/>
        <v>8.7973795039776505E-3</v>
      </c>
      <c r="V16" s="60">
        <f t="shared" si="0"/>
        <v>8.4546735556602544E-4</v>
      </c>
      <c r="W16" s="60">
        <f t="shared" si="0"/>
        <v>8.893935093197065E-3</v>
      </c>
      <c r="X16" s="60">
        <f t="shared" si="0"/>
        <v>2.2863310764399944E-2</v>
      </c>
      <c r="Y16" s="60">
        <f t="shared" si="0"/>
        <v>-1.0823866177654601E-2</v>
      </c>
      <c r="Z16" s="60">
        <f t="shared" si="0"/>
        <v>-2.4712112297217766E-2</v>
      </c>
      <c r="AA16" s="60">
        <f t="shared" si="0"/>
        <v>1.3738310022345416E-2</v>
      </c>
    </row>
    <row r="17" spans="1:27">
      <c r="A17" s="60" t="s">
        <v>38</v>
      </c>
      <c r="B17" s="60">
        <v>109.21</v>
      </c>
      <c r="C17" s="60">
        <v>100.05</v>
      </c>
      <c r="D17" s="60">
        <v>94.49</v>
      </c>
      <c r="E17" s="60">
        <v>111.17</v>
      </c>
      <c r="F17" s="60">
        <v>106.32</v>
      </c>
      <c r="G17" s="60">
        <v>100.24</v>
      </c>
      <c r="H17" s="60">
        <v>108.61</v>
      </c>
      <c r="I17" s="60">
        <v>105.13</v>
      </c>
      <c r="J17" s="60">
        <v>104.62</v>
      </c>
      <c r="K17" s="60">
        <v>103.32</v>
      </c>
      <c r="L17" s="60">
        <v>105.91</v>
      </c>
      <c r="M17" s="60">
        <v>113.86</v>
      </c>
      <c r="N17" s="60">
        <v>115.38</v>
      </c>
      <c r="O17" s="60">
        <f t="shared" si="1"/>
        <v>-1.4794767704104652E-2</v>
      </c>
      <c r="P17" s="60">
        <f t="shared" si="0"/>
        <v>-3.6034300028904606E-2</v>
      </c>
      <c r="Q17" s="60">
        <f t="shared" si="0"/>
        <v>-3.6799184505606521E-2</v>
      </c>
      <c r="R17" s="60">
        <f t="shared" si="0"/>
        <v>-1.9924182315084235E-2</v>
      </c>
      <c r="S17" s="60">
        <f t="shared" si="0"/>
        <v>-2.8208744710861439E-4</v>
      </c>
      <c r="T17" s="60">
        <f t="shared" si="0"/>
        <v>-4.2323492882392344E-2</v>
      </c>
      <c r="U17" s="60">
        <f t="shared" si="0"/>
        <v>7.6073847295666866E-3</v>
      </c>
      <c r="V17" s="60">
        <f t="shared" si="0"/>
        <v>-1.3234465928289944E-2</v>
      </c>
      <c r="W17" s="60">
        <f t="shared" si="0"/>
        <v>-1.8850229766482145E-2</v>
      </c>
      <c r="X17" s="60">
        <f t="shared" si="0"/>
        <v>-8.8257866462010913E-3</v>
      </c>
      <c r="Y17" s="60">
        <f t="shared" si="0"/>
        <v>-4.2231868330620384E-2</v>
      </c>
      <c r="Z17" s="60">
        <f t="shared" si="0"/>
        <v>-1.8702059812117571E-2</v>
      </c>
      <c r="AA17" s="60">
        <f t="shared" si="0"/>
        <v>-5.8045554739162376E-2</v>
      </c>
    </row>
    <row r="18" spans="1:27">
      <c r="A18" s="60" t="s">
        <v>39</v>
      </c>
      <c r="B18" s="60">
        <v>111.91</v>
      </c>
      <c r="C18" s="60">
        <v>99</v>
      </c>
      <c r="D18" s="60">
        <v>94.69</v>
      </c>
      <c r="E18" s="60">
        <v>108.96</v>
      </c>
      <c r="F18" s="60">
        <v>106.86</v>
      </c>
      <c r="G18" s="60">
        <v>101.33</v>
      </c>
      <c r="H18" s="60">
        <v>110.01</v>
      </c>
      <c r="I18" s="60">
        <v>104.86</v>
      </c>
      <c r="J18" s="60">
        <v>104.68</v>
      </c>
      <c r="K18" s="60">
        <v>101.93</v>
      </c>
      <c r="L18" s="60">
        <v>102.56</v>
      </c>
      <c r="M18" s="60">
        <v>114.36</v>
      </c>
      <c r="N18" s="60">
        <v>102.88</v>
      </c>
      <c r="O18" s="60">
        <f t="shared" si="1"/>
        <v>2.4723010713304669E-2</v>
      </c>
      <c r="P18" s="60">
        <f t="shared" si="0"/>
        <v>-1.0494752623688128E-2</v>
      </c>
      <c r="Q18" s="60">
        <f t="shared" si="0"/>
        <v>2.1166260979998187E-3</v>
      </c>
      <c r="R18" s="60">
        <f t="shared" si="0"/>
        <v>-1.9879463884141475E-2</v>
      </c>
      <c r="S18" s="60">
        <f t="shared" si="0"/>
        <v>5.0790067720090882E-3</v>
      </c>
      <c r="T18" s="60">
        <f t="shared" si="0"/>
        <v>1.0873902633679204E-2</v>
      </c>
      <c r="U18" s="60">
        <f t="shared" si="0"/>
        <v>1.2890157444065976E-2</v>
      </c>
      <c r="V18" s="60">
        <f t="shared" si="0"/>
        <v>-2.5682488347759541E-3</v>
      </c>
      <c r="W18" s="60">
        <f t="shared" si="0"/>
        <v>5.7350411011281087E-4</v>
      </c>
      <c r="X18" s="60">
        <f t="shared" si="0"/>
        <v>-1.3453348819202347E-2</v>
      </c>
      <c r="Y18" s="60">
        <f t="shared" si="0"/>
        <v>-3.1630629780001834E-2</v>
      </c>
      <c r="Z18" s="60">
        <f t="shared" si="0"/>
        <v>4.3913578078341826E-3</v>
      </c>
      <c r="AA18" s="60">
        <f t="shared" si="0"/>
        <v>-0.10833766684000694</v>
      </c>
    </row>
    <row r="19" spans="1:27">
      <c r="A19" s="60" t="s">
        <v>40</v>
      </c>
      <c r="B19" s="60">
        <v>113.48</v>
      </c>
      <c r="C19" s="60">
        <v>100.25</v>
      </c>
      <c r="D19" s="60">
        <v>95.27</v>
      </c>
      <c r="E19" s="60">
        <v>109.32</v>
      </c>
      <c r="F19" s="60">
        <v>106.93</v>
      </c>
      <c r="G19" s="60">
        <v>101.55</v>
      </c>
      <c r="H19" s="60">
        <v>110.62</v>
      </c>
      <c r="I19" s="60">
        <v>105.52</v>
      </c>
      <c r="J19" s="60">
        <v>105.08</v>
      </c>
      <c r="K19" s="60">
        <v>102.93</v>
      </c>
      <c r="L19" s="60">
        <v>101.05</v>
      </c>
      <c r="M19" s="60">
        <v>119.18</v>
      </c>
      <c r="N19" s="60">
        <v>102.54</v>
      </c>
      <c r="O19" s="60">
        <f t="shared" si="1"/>
        <v>1.4029130551335962E-2</v>
      </c>
      <c r="P19" s="60">
        <f t="shared" si="0"/>
        <v>1.2626262626262626E-2</v>
      </c>
      <c r="Q19" s="60">
        <f t="shared" si="0"/>
        <v>6.1252508184602211E-3</v>
      </c>
      <c r="R19" s="60">
        <f t="shared" si="0"/>
        <v>3.303964757709246E-3</v>
      </c>
      <c r="S19" s="60">
        <f t="shared" si="0"/>
        <v>6.5506269885838846E-4</v>
      </c>
      <c r="T19" s="60">
        <f t="shared" si="0"/>
        <v>2.171124050133217E-3</v>
      </c>
      <c r="U19" s="60">
        <f t="shared" si="0"/>
        <v>5.5449504590491718E-3</v>
      </c>
      <c r="V19" s="60">
        <f t="shared" si="0"/>
        <v>6.294106427617744E-3</v>
      </c>
      <c r="W19" s="60">
        <f t="shared" si="0"/>
        <v>3.8211692777989246E-3</v>
      </c>
      <c r="X19" s="60">
        <f t="shared" si="0"/>
        <v>9.8106543706465207E-3</v>
      </c>
      <c r="Y19" s="60">
        <f t="shared" si="0"/>
        <v>-1.4723088923556992E-2</v>
      </c>
      <c r="Z19" s="60">
        <f t="shared" si="0"/>
        <v>4.2147604057362779E-2</v>
      </c>
      <c r="AA19" s="60">
        <f t="shared" si="0"/>
        <v>-3.3048211508552605E-3</v>
      </c>
    </row>
    <row r="20" spans="1:27">
      <c r="A20" s="60" t="s">
        <v>41</v>
      </c>
      <c r="B20" s="60">
        <v>114.92</v>
      </c>
      <c r="C20" s="60">
        <v>100.81</v>
      </c>
      <c r="D20" s="60">
        <v>95.09</v>
      </c>
      <c r="E20" s="60">
        <v>110.32</v>
      </c>
      <c r="F20" s="60">
        <v>107.14</v>
      </c>
      <c r="G20" s="60">
        <v>100.64</v>
      </c>
      <c r="H20" s="60">
        <v>111.11</v>
      </c>
      <c r="I20" s="60">
        <v>105.89</v>
      </c>
      <c r="J20" s="60">
        <v>106.54</v>
      </c>
      <c r="K20" s="60">
        <v>105.43</v>
      </c>
      <c r="L20" s="60">
        <v>99.28</v>
      </c>
      <c r="M20" s="60">
        <v>120</v>
      </c>
      <c r="N20" s="60">
        <v>99.67</v>
      </c>
      <c r="O20" s="60">
        <f t="shared" si="1"/>
        <v>1.2689460697920318E-2</v>
      </c>
      <c r="P20" s="60">
        <f t="shared" si="0"/>
        <v>5.5860349127182275E-3</v>
      </c>
      <c r="Q20" s="60">
        <f t="shared" si="0"/>
        <v>-1.8893670620341411E-3</v>
      </c>
      <c r="R20" s="60">
        <f t="shared" si="0"/>
        <v>9.1474570069520686E-3</v>
      </c>
      <c r="S20" s="60">
        <f t="shared" si="0"/>
        <v>1.9639016178807978E-3</v>
      </c>
      <c r="T20" s="60">
        <f t="shared" si="0"/>
        <v>-8.9611029049728869E-3</v>
      </c>
      <c r="U20" s="60">
        <f t="shared" si="0"/>
        <v>4.4295787380220107E-3</v>
      </c>
      <c r="V20" s="60">
        <f t="shared" si="0"/>
        <v>3.5064442759666845E-3</v>
      </c>
      <c r="W20" s="60">
        <f t="shared" si="0"/>
        <v>1.3894175866006928E-2</v>
      </c>
      <c r="X20" s="60">
        <f t="shared" si="0"/>
        <v>2.42883513067133E-2</v>
      </c>
      <c r="Y20" s="60">
        <f t="shared" si="0"/>
        <v>-1.7516081147946522E-2</v>
      </c>
      <c r="Z20" s="60">
        <f t="shared" si="0"/>
        <v>6.8803490518542804E-3</v>
      </c>
      <c r="AA20" s="60">
        <f t="shared" si="0"/>
        <v>-2.7989077433196844E-2</v>
      </c>
    </row>
    <row r="21" spans="1:27">
      <c r="A21" s="60" t="s">
        <v>42</v>
      </c>
      <c r="B21" s="60">
        <v>120.13</v>
      </c>
      <c r="C21" s="60">
        <v>102.44</v>
      </c>
      <c r="D21" s="60">
        <v>98.11</v>
      </c>
      <c r="E21" s="60">
        <v>111.17</v>
      </c>
      <c r="F21" s="60">
        <v>107.93</v>
      </c>
      <c r="G21" s="60">
        <v>102.46</v>
      </c>
      <c r="H21" s="60">
        <v>111.45</v>
      </c>
      <c r="I21" s="60">
        <v>107.56</v>
      </c>
      <c r="J21" s="60">
        <v>108</v>
      </c>
      <c r="K21" s="60">
        <v>107.48</v>
      </c>
      <c r="L21" s="60">
        <v>101.3</v>
      </c>
      <c r="M21" s="60">
        <v>135.86000000000001</v>
      </c>
      <c r="N21" s="60">
        <v>106.55</v>
      </c>
      <c r="O21" s="60">
        <f t="shared" si="1"/>
        <v>4.5335885833623336E-2</v>
      </c>
      <c r="P21" s="60">
        <f t="shared" si="0"/>
        <v>1.6169030850114032E-2</v>
      </c>
      <c r="Q21" s="60">
        <f t="shared" si="0"/>
        <v>3.1759385844988913E-2</v>
      </c>
      <c r="R21" s="60">
        <f t="shared" si="0"/>
        <v>7.7048585931835441E-3</v>
      </c>
      <c r="S21" s="60">
        <f t="shared" si="0"/>
        <v>7.3735299607990126E-3</v>
      </c>
      <c r="T21" s="60">
        <f t="shared" si="0"/>
        <v>1.8084260731319485E-2</v>
      </c>
      <c r="U21" s="60">
        <f t="shared" si="0"/>
        <v>3.0600306003060337E-3</v>
      </c>
      <c r="V21" s="60">
        <f t="shared" si="0"/>
        <v>1.5771083199546714E-2</v>
      </c>
      <c r="W21" s="60">
        <f t="shared" si="0"/>
        <v>1.3703773230711411E-2</v>
      </c>
      <c r="X21" s="60">
        <f t="shared" si="0"/>
        <v>1.9444180973157518E-2</v>
      </c>
      <c r="Y21" s="60">
        <f t="shared" si="0"/>
        <v>2.0346494762288437E-2</v>
      </c>
      <c r="Z21" s="60">
        <f t="shared" si="0"/>
        <v>0.13216666666666679</v>
      </c>
      <c r="AA21" s="60">
        <f t="shared" si="0"/>
        <v>6.9027791712651707E-2</v>
      </c>
    </row>
    <row r="22" spans="1:27">
      <c r="A22" s="60" t="s">
        <v>43</v>
      </c>
      <c r="B22" s="60">
        <v>119.18</v>
      </c>
      <c r="C22" s="60">
        <v>103.83</v>
      </c>
      <c r="D22" s="60">
        <v>100.02</v>
      </c>
      <c r="E22" s="60">
        <v>109.99</v>
      </c>
      <c r="F22" s="60">
        <v>109.48</v>
      </c>
      <c r="G22" s="60">
        <v>104.94</v>
      </c>
      <c r="H22" s="60">
        <v>111.65</v>
      </c>
      <c r="I22" s="60">
        <v>109.24</v>
      </c>
      <c r="J22" s="60">
        <v>107.94</v>
      </c>
      <c r="K22" s="60">
        <v>105.49</v>
      </c>
      <c r="L22" s="60">
        <v>102.05</v>
      </c>
      <c r="M22" s="60">
        <v>136.28</v>
      </c>
      <c r="N22" s="60">
        <v>106.25</v>
      </c>
      <c r="O22" s="60">
        <f t="shared" si="1"/>
        <v>-7.9080995588111935E-3</v>
      </c>
      <c r="P22" s="60">
        <f t="shared" si="0"/>
        <v>1.3568918391253423E-2</v>
      </c>
      <c r="Q22" s="60">
        <f t="shared" si="0"/>
        <v>1.9467944144327759E-2</v>
      </c>
      <c r="R22" s="60">
        <f t="shared" si="0"/>
        <v>-1.0614374381577824E-2</v>
      </c>
      <c r="S22" s="60">
        <f t="shared" si="0"/>
        <v>1.436116001111829E-2</v>
      </c>
      <c r="T22" s="60">
        <f t="shared" si="0"/>
        <v>2.4204567636150733E-2</v>
      </c>
      <c r="U22" s="60">
        <f t="shared" si="0"/>
        <v>1.7945266935845926E-3</v>
      </c>
      <c r="V22" s="60">
        <f t="shared" si="0"/>
        <v>1.5619189289698705E-2</v>
      </c>
      <c r="W22" s="60">
        <f t="shared" si="0"/>
        <v>-5.5555555555557659E-4</v>
      </c>
      <c r="X22" s="60">
        <f t="shared" si="0"/>
        <v>-1.8515072571641318E-2</v>
      </c>
      <c r="Y22" s="60">
        <f t="shared" si="0"/>
        <v>7.4037512339585393E-3</v>
      </c>
      <c r="Z22" s="60">
        <f t="shared" si="0"/>
        <v>3.0914176358014683E-3</v>
      </c>
      <c r="AA22" s="60">
        <f t="shared" si="0"/>
        <v>-2.8155795401219818E-3</v>
      </c>
    </row>
    <row r="23" spans="1:27">
      <c r="A23" s="60" t="s">
        <v>44</v>
      </c>
      <c r="B23" s="60">
        <v>117.7</v>
      </c>
      <c r="C23" s="60">
        <v>104.78</v>
      </c>
      <c r="D23" s="60">
        <v>100.82</v>
      </c>
      <c r="E23" s="60">
        <v>112.06</v>
      </c>
      <c r="F23" s="60">
        <v>110.3</v>
      </c>
      <c r="G23" s="60">
        <v>103.86</v>
      </c>
      <c r="H23" s="60">
        <v>112.16</v>
      </c>
      <c r="I23" s="60">
        <v>109.66</v>
      </c>
      <c r="J23" s="60">
        <v>109.62</v>
      </c>
      <c r="K23" s="60">
        <v>104.3</v>
      </c>
      <c r="L23" s="60">
        <v>105.76</v>
      </c>
      <c r="M23" s="60">
        <v>134.43</v>
      </c>
      <c r="N23" s="60">
        <v>110.14</v>
      </c>
      <c r="O23" s="60">
        <f t="shared" si="1"/>
        <v>-1.241819097163957E-2</v>
      </c>
      <c r="P23" s="60">
        <f t="shared" si="1"/>
        <v>9.149571414812702E-3</v>
      </c>
      <c r="Q23" s="60">
        <f t="shared" si="1"/>
        <v>7.998400319935985E-3</v>
      </c>
      <c r="R23" s="60">
        <f t="shared" si="1"/>
        <v>1.8819892717519843E-2</v>
      </c>
      <c r="S23" s="60">
        <f t="shared" si="1"/>
        <v>7.489952502740164E-3</v>
      </c>
      <c r="T23" s="60">
        <f t="shared" si="1"/>
        <v>-1.0291595197255558E-2</v>
      </c>
      <c r="U23" s="60">
        <f t="shared" si="1"/>
        <v>4.5678459471562103E-3</v>
      </c>
      <c r="V23" s="60">
        <f t="shared" si="1"/>
        <v>3.8447455144635821E-3</v>
      </c>
      <c r="W23" s="60">
        <f t="shared" si="1"/>
        <v>1.5564202334630413E-2</v>
      </c>
      <c r="X23" s="60">
        <f t="shared" si="1"/>
        <v>-1.128069011280688E-2</v>
      </c>
      <c r="Y23" s="60">
        <f t="shared" si="1"/>
        <v>3.6354728074473375E-2</v>
      </c>
      <c r="Z23" s="60">
        <f t="shared" si="1"/>
        <v>-1.3574992662166087E-2</v>
      </c>
      <c r="AA23" s="60">
        <f t="shared" si="1"/>
        <v>3.6611764705882358E-2</v>
      </c>
    </row>
    <row r="24" spans="1:27">
      <c r="A24" s="60" t="s">
        <v>45</v>
      </c>
      <c r="B24" s="60">
        <v>116.87</v>
      </c>
      <c r="C24" s="60">
        <v>105.74</v>
      </c>
      <c r="D24" s="60">
        <v>100.86</v>
      </c>
      <c r="E24" s="60">
        <v>113.2</v>
      </c>
      <c r="F24" s="60">
        <v>111.82</v>
      </c>
      <c r="G24" s="60">
        <v>106.2</v>
      </c>
      <c r="H24" s="60">
        <v>112.92</v>
      </c>
      <c r="I24" s="60">
        <v>110.81</v>
      </c>
      <c r="J24" s="60">
        <v>111.62</v>
      </c>
      <c r="K24" s="60">
        <v>103.02</v>
      </c>
      <c r="L24" s="60">
        <v>106.39</v>
      </c>
      <c r="M24" s="60">
        <v>143.94999999999999</v>
      </c>
      <c r="N24" s="60">
        <v>117.94</v>
      </c>
      <c r="O24" s="60">
        <f t="shared" si="1"/>
        <v>-7.0518266779948874E-3</v>
      </c>
      <c r="P24" s="60">
        <f t="shared" si="1"/>
        <v>9.1620538270661741E-3</v>
      </c>
      <c r="Q24" s="60">
        <f t="shared" si="1"/>
        <v>3.9674667724664013E-4</v>
      </c>
      <c r="R24" s="60">
        <f t="shared" si="1"/>
        <v>1.0173121542031059E-2</v>
      </c>
      <c r="S24" s="60">
        <f t="shared" si="1"/>
        <v>1.3780598368087E-2</v>
      </c>
      <c r="T24" s="60">
        <f t="shared" si="1"/>
        <v>2.2530329289428108E-2</v>
      </c>
      <c r="U24" s="60">
        <f t="shared" si="1"/>
        <v>6.7760342368046109E-3</v>
      </c>
      <c r="V24" s="60">
        <f t="shared" si="1"/>
        <v>1.0486959693598447E-2</v>
      </c>
      <c r="W24" s="60">
        <f t="shared" si="1"/>
        <v>1.8244845831052726E-2</v>
      </c>
      <c r="X24" s="60">
        <f t="shared" si="1"/>
        <v>-1.2272291466922351E-2</v>
      </c>
      <c r="Y24" s="60">
        <f t="shared" si="1"/>
        <v>5.9568835098335422E-3</v>
      </c>
      <c r="Z24" s="60">
        <f t="shared" si="1"/>
        <v>7.0817525849884558E-2</v>
      </c>
      <c r="AA24" s="60">
        <f t="shared" si="1"/>
        <v>7.0818957690212431E-2</v>
      </c>
    </row>
    <row r="25" spans="1:27">
      <c r="A25" s="60" t="s">
        <v>46</v>
      </c>
      <c r="B25" s="60">
        <v>117.47</v>
      </c>
      <c r="C25" s="60">
        <v>107.51</v>
      </c>
      <c r="D25" s="60">
        <v>103.16</v>
      </c>
      <c r="E25" s="60">
        <v>113.15</v>
      </c>
      <c r="F25" s="60">
        <v>113.17</v>
      </c>
      <c r="G25" s="60">
        <v>109.1</v>
      </c>
      <c r="H25" s="60">
        <v>113.83</v>
      </c>
      <c r="I25" s="60">
        <v>112.26</v>
      </c>
      <c r="J25" s="60">
        <v>112.33</v>
      </c>
      <c r="K25" s="60">
        <v>104.37</v>
      </c>
      <c r="L25" s="60">
        <v>110.08</v>
      </c>
      <c r="M25" s="60">
        <v>137.52000000000001</v>
      </c>
      <c r="N25" s="60">
        <v>120.58</v>
      </c>
      <c r="O25" s="60">
        <f t="shared" si="1"/>
        <v>5.1339094720629268E-3</v>
      </c>
      <c r="P25" s="60">
        <f t="shared" si="1"/>
        <v>1.6739171552865618E-2</v>
      </c>
      <c r="Q25" s="60">
        <f t="shared" si="1"/>
        <v>2.2803886575451092E-2</v>
      </c>
      <c r="R25" s="60">
        <f t="shared" si="1"/>
        <v>-4.4169611307417984E-4</v>
      </c>
      <c r="S25" s="60">
        <f t="shared" si="1"/>
        <v>1.2072974423180187E-2</v>
      </c>
      <c r="T25" s="60">
        <f t="shared" si="1"/>
        <v>2.7306967984934007E-2</v>
      </c>
      <c r="U25" s="60">
        <f t="shared" si="1"/>
        <v>8.0588026921714177E-3</v>
      </c>
      <c r="V25" s="60">
        <f t="shared" si="1"/>
        <v>1.3085461600938569E-2</v>
      </c>
      <c r="W25" s="60">
        <f t="shared" si="1"/>
        <v>6.3608672280952667E-3</v>
      </c>
      <c r="X25" s="60">
        <f t="shared" si="1"/>
        <v>1.3104251601630834E-2</v>
      </c>
      <c r="Y25" s="60">
        <f t="shared" si="1"/>
        <v>3.4683710875082222E-2</v>
      </c>
      <c r="Z25" s="60">
        <f t="shared" si="1"/>
        <v>-4.4668287599860919E-2</v>
      </c>
      <c r="AA25" s="60">
        <f t="shared" si="1"/>
        <v>2.2384263184670176E-2</v>
      </c>
    </row>
    <row r="26" spans="1:27">
      <c r="A26" s="60" t="s">
        <v>47</v>
      </c>
      <c r="B26" s="60">
        <v>123.49</v>
      </c>
      <c r="C26" s="60">
        <v>108.39</v>
      </c>
      <c r="D26" s="60">
        <v>104.11</v>
      </c>
      <c r="E26" s="60">
        <v>115.22</v>
      </c>
      <c r="F26" s="60">
        <v>112.09</v>
      </c>
      <c r="G26" s="60">
        <v>107.59</v>
      </c>
      <c r="H26" s="60">
        <v>114.56</v>
      </c>
      <c r="I26" s="60">
        <v>112.74</v>
      </c>
      <c r="J26" s="60">
        <v>111.96</v>
      </c>
      <c r="K26" s="60">
        <v>106.55</v>
      </c>
      <c r="L26" s="60">
        <v>111.65</v>
      </c>
      <c r="M26" s="60">
        <v>151.69</v>
      </c>
      <c r="N26" s="60">
        <v>127.82</v>
      </c>
      <c r="O26" s="60">
        <f t="shared" si="1"/>
        <v>5.124712692602363E-2</v>
      </c>
      <c r="P26" s="60">
        <f t="shared" si="1"/>
        <v>8.1852850897590496E-3</v>
      </c>
      <c r="Q26" s="60">
        <f t="shared" si="1"/>
        <v>9.2089957347809507E-3</v>
      </c>
      <c r="R26" s="60">
        <f t="shared" si="1"/>
        <v>1.8294299602297774E-2</v>
      </c>
      <c r="S26" s="60">
        <f t="shared" si="1"/>
        <v>-9.5431651497746607E-3</v>
      </c>
      <c r="T26" s="60">
        <f t="shared" si="1"/>
        <v>-1.3840513290559037E-2</v>
      </c>
      <c r="U26" s="60">
        <f t="shared" si="1"/>
        <v>6.4130721250988667E-3</v>
      </c>
      <c r="V26" s="60">
        <f t="shared" si="1"/>
        <v>4.275788348476659E-3</v>
      </c>
      <c r="W26" s="60">
        <f t="shared" si="1"/>
        <v>-3.2938662868334779E-3</v>
      </c>
      <c r="X26" s="60">
        <f t="shared" si="1"/>
        <v>2.0887228130688825E-2</v>
      </c>
      <c r="Y26" s="60">
        <f t="shared" si="1"/>
        <v>1.4262354651162858E-2</v>
      </c>
      <c r="Z26" s="60">
        <f t="shared" si="1"/>
        <v>0.10303955788248972</v>
      </c>
      <c r="AA26" s="60">
        <f t="shared" si="1"/>
        <v>6.0043124896334343E-2</v>
      </c>
    </row>
    <row r="27" spans="1:27">
      <c r="A27" s="60" t="s">
        <v>48</v>
      </c>
      <c r="B27" s="60">
        <v>122.52</v>
      </c>
      <c r="C27" s="60">
        <v>105.9</v>
      </c>
      <c r="D27" s="60">
        <v>102.02</v>
      </c>
      <c r="E27" s="60">
        <v>113.25</v>
      </c>
      <c r="F27" s="60">
        <v>113.48</v>
      </c>
      <c r="G27" s="60">
        <v>106.53</v>
      </c>
      <c r="H27" s="60">
        <v>115.82</v>
      </c>
      <c r="I27" s="60">
        <v>112.2</v>
      </c>
      <c r="J27" s="60">
        <v>112.73</v>
      </c>
      <c r="K27" s="60">
        <v>106.55</v>
      </c>
      <c r="L27" s="60">
        <v>108.64</v>
      </c>
      <c r="M27" s="60">
        <v>156.35</v>
      </c>
      <c r="N27" s="60">
        <v>121.11</v>
      </c>
      <c r="O27" s="60">
        <f t="shared" si="1"/>
        <v>-7.8548870353874721E-3</v>
      </c>
      <c r="P27" s="60">
        <f t="shared" si="1"/>
        <v>-2.2972598948242412E-2</v>
      </c>
      <c r="Q27" s="60">
        <f t="shared" si="1"/>
        <v>-2.0074920756891781E-2</v>
      </c>
      <c r="R27" s="60">
        <f t="shared" si="1"/>
        <v>-1.7097726089220611E-2</v>
      </c>
      <c r="S27" s="60">
        <f t="shared" si="1"/>
        <v>1.240074939780534E-2</v>
      </c>
      <c r="T27" s="60">
        <f t="shared" si="1"/>
        <v>-9.8522167487684938E-3</v>
      </c>
      <c r="U27" s="60">
        <f t="shared" si="1"/>
        <v>1.0998603351955228E-2</v>
      </c>
      <c r="V27" s="60">
        <f t="shared" si="1"/>
        <v>-4.7897817988290939E-3</v>
      </c>
      <c r="W27" s="60">
        <f t="shared" si="1"/>
        <v>6.8774562343695096E-3</v>
      </c>
      <c r="X27" s="60">
        <f t="shared" si="1"/>
        <v>0</v>
      </c>
      <c r="Y27" s="60">
        <f t="shared" si="1"/>
        <v>-2.6959247648902864E-2</v>
      </c>
      <c r="Z27" s="60">
        <f t="shared" si="1"/>
        <v>3.0720548487045928E-2</v>
      </c>
      <c r="AA27" s="60">
        <f t="shared" si="1"/>
        <v>-5.2495697074010278E-2</v>
      </c>
    </row>
    <row r="28" spans="1:27">
      <c r="A28" s="60" t="s">
        <v>49</v>
      </c>
      <c r="B28" s="60">
        <v>124.88</v>
      </c>
      <c r="C28" s="60">
        <v>102.7</v>
      </c>
      <c r="D28" s="60">
        <v>100.46</v>
      </c>
      <c r="E28" s="60">
        <v>107.33</v>
      </c>
      <c r="F28" s="60">
        <v>113.53</v>
      </c>
      <c r="G28" s="60">
        <v>105.5</v>
      </c>
      <c r="H28" s="60">
        <v>116.92</v>
      </c>
      <c r="I28" s="60">
        <v>111.34</v>
      </c>
      <c r="J28" s="60">
        <v>109.44</v>
      </c>
      <c r="K28" s="60">
        <v>106.78</v>
      </c>
      <c r="L28" s="60">
        <v>106.33</v>
      </c>
      <c r="M28" s="60">
        <v>149.09</v>
      </c>
      <c r="N28" s="60">
        <v>110.01</v>
      </c>
      <c r="O28" s="60">
        <f t="shared" si="1"/>
        <v>1.9262161279791051E-2</v>
      </c>
      <c r="P28" s="60">
        <f t="shared" si="1"/>
        <v>-3.0217186024551489E-2</v>
      </c>
      <c r="Q28" s="60">
        <f t="shared" si="1"/>
        <v>-1.5291119388355248E-2</v>
      </c>
      <c r="R28" s="60">
        <f t="shared" si="1"/>
        <v>-5.2273730684326725E-2</v>
      </c>
      <c r="S28" s="60">
        <f t="shared" si="1"/>
        <v>4.4060627423332004E-4</v>
      </c>
      <c r="T28" s="60">
        <f t="shared" si="1"/>
        <v>-9.6686379423636636E-3</v>
      </c>
      <c r="U28" s="60">
        <f t="shared" si="1"/>
        <v>9.4974961146607542E-3</v>
      </c>
      <c r="V28" s="60">
        <f t="shared" si="1"/>
        <v>-7.6648841354723654E-3</v>
      </c>
      <c r="W28" s="60">
        <f t="shared" si="1"/>
        <v>-2.9184777787634224E-2</v>
      </c>
      <c r="X28" s="60">
        <f t="shared" si="1"/>
        <v>2.1586109807602439E-3</v>
      </c>
      <c r="Y28" s="60">
        <f t="shared" si="1"/>
        <v>-2.1262886597938166E-2</v>
      </c>
      <c r="Z28" s="60">
        <f t="shared" si="1"/>
        <v>-4.6434282059481878E-2</v>
      </c>
      <c r="AA28" s="60">
        <f t="shared" si="1"/>
        <v>-9.1652216992816407E-2</v>
      </c>
    </row>
    <row r="29" spans="1:27">
      <c r="A29" s="60" t="s">
        <v>50</v>
      </c>
      <c r="B29" s="60">
        <v>130.75</v>
      </c>
      <c r="C29" s="60">
        <v>102.18</v>
      </c>
      <c r="D29" s="60">
        <v>100.97</v>
      </c>
      <c r="E29" s="60">
        <v>103.71</v>
      </c>
      <c r="F29" s="60">
        <v>113.99</v>
      </c>
      <c r="G29" s="60">
        <v>104.4</v>
      </c>
      <c r="H29" s="60">
        <v>117.77</v>
      </c>
      <c r="I29" s="60">
        <v>111.41</v>
      </c>
      <c r="J29" s="60">
        <v>110.3</v>
      </c>
      <c r="K29" s="60">
        <v>108.6</v>
      </c>
      <c r="L29" s="60">
        <v>99.42</v>
      </c>
      <c r="M29" s="60">
        <v>150.61000000000001</v>
      </c>
      <c r="N29" s="60">
        <v>105.48</v>
      </c>
      <c r="O29" s="60">
        <f t="shared" si="1"/>
        <v>4.7005124919923168E-2</v>
      </c>
      <c r="P29" s="60">
        <f t="shared" si="1"/>
        <v>-5.0632911392404674E-3</v>
      </c>
      <c r="Q29" s="60">
        <f t="shared" si="1"/>
        <v>5.076647421859498E-3</v>
      </c>
      <c r="R29" s="60">
        <f t="shared" si="1"/>
        <v>-3.3727755520357817E-2</v>
      </c>
      <c r="S29" s="60">
        <f t="shared" si="1"/>
        <v>4.0517924777591276E-3</v>
      </c>
      <c r="T29" s="60">
        <f t="shared" si="1"/>
        <v>-1.0426540284360136E-2</v>
      </c>
      <c r="U29" s="60">
        <f t="shared" si="1"/>
        <v>7.269928156004057E-3</v>
      </c>
      <c r="V29" s="60">
        <f t="shared" si="1"/>
        <v>6.2870486797191646E-4</v>
      </c>
      <c r="W29" s="60">
        <f t="shared" si="1"/>
        <v>7.8581871345029183E-3</v>
      </c>
      <c r="X29" s="60">
        <f t="shared" si="1"/>
        <v>1.7044390335268712E-2</v>
      </c>
      <c r="Y29" s="60">
        <f t="shared" si="1"/>
        <v>-6.498636320887799E-2</v>
      </c>
      <c r="Z29" s="60">
        <f t="shared" si="1"/>
        <v>1.0195184116976392E-2</v>
      </c>
      <c r="AA29" s="60">
        <f t="shared" si="1"/>
        <v>-4.1178074720479962E-2</v>
      </c>
    </row>
    <row r="30" spans="1:27">
      <c r="A30" s="60" t="s">
        <v>51</v>
      </c>
      <c r="B30" s="60">
        <v>128.31</v>
      </c>
      <c r="C30" s="60">
        <v>104.61</v>
      </c>
      <c r="D30" s="60">
        <v>102.44</v>
      </c>
      <c r="E30" s="60">
        <v>104.88</v>
      </c>
      <c r="F30" s="60">
        <v>115.41</v>
      </c>
      <c r="G30" s="60">
        <v>104.14</v>
      </c>
      <c r="H30" s="60">
        <v>118.97</v>
      </c>
      <c r="I30" s="60">
        <v>112.8</v>
      </c>
      <c r="J30" s="60">
        <v>112.84</v>
      </c>
      <c r="K30" s="60">
        <v>112.03</v>
      </c>
      <c r="L30" s="60">
        <v>98.75</v>
      </c>
      <c r="M30" s="60">
        <v>148.09</v>
      </c>
      <c r="N30" s="60">
        <v>104.15</v>
      </c>
      <c r="O30" s="60">
        <f t="shared" si="1"/>
        <v>-1.8661567877629046E-2</v>
      </c>
      <c r="P30" s="60">
        <f t="shared" si="1"/>
        <v>2.3781561949500808E-2</v>
      </c>
      <c r="Q30" s="60">
        <f t="shared" si="1"/>
        <v>1.4558779835594719E-2</v>
      </c>
      <c r="R30" s="60">
        <f t="shared" si="1"/>
        <v>1.1281457911483963E-2</v>
      </c>
      <c r="S30" s="60">
        <f t="shared" si="1"/>
        <v>1.2457233090621999E-2</v>
      </c>
      <c r="T30" s="60">
        <f t="shared" si="1"/>
        <v>-2.490421455938746E-3</v>
      </c>
      <c r="U30" s="60">
        <f t="shared" si="1"/>
        <v>1.0189352127027282E-2</v>
      </c>
      <c r="V30" s="60">
        <f t="shared" si="1"/>
        <v>1.2476438380755772E-2</v>
      </c>
      <c r="W30" s="60">
        <f t="shared" si="1"/>
        <v>2.3028105167724446E-2</v>
      </c>
      <c r="X30" s="60">
        <f t="shared" si="1"/>
        <v>3.1583793738489935E-2</v>
      </c>
      <c r="Y30" s="60">
        <f t="shared" si="1"/>
        <v>-6.7390867028767022E-3</v>
      </c>
      <c r="Z30" s="60">
        <f t="shared" si="1"/>
        <v>-1.6731956709381914E-2</v>
      </c>
      <c r="AA30" s="60">
        <f t="shared" si="1"/>
        <v>-1.2609025407660204E-2</v>
      </c>
    </row>
    <row r="31" spans="1:27">
      <c r="A31" s="60" t="s">
        <v>52</v>
      </c>
      <c r="B31" s="60">
        <v>129.83000000000001</v>
      </c>
      <c r="C31" s="60">
        <v>106.53</v>
      </c>
      <c r="D31" s="60">
        <v>103.66</v>
      </c>
      <c r="E31" s="60">
        <v>105.93</v>
      </c>
      <c r="F31" s="60">
        <v>116.28</v>
      </c>
      <c r="G31" s="60">
        <v>106.06</v>
      </c>
      <c r="H31" s="60">
        <v>120.2</v>
      </c>
      <c r="I31" s="60">
        <v>114.32</v>
      </c>
      <c r="J31" s="60">
        <v>114.23</v>
      </c>
      <c r="K31" s="60">
        <v>112.1</v>
      </c>
      <c r="L31" s="60">
        <v>100.54</v>
      </c>
      <c r="M31" s="60">
        <v>141.47999999999999</v>
      </c>
      <c r="N31" s="60">
        <v>103.05</v>
      </c>
      <c r="O31" s="60">
        <f t="shared" si="1"/>
        <v>1.1846309718650224E-2</v>
      </c>
      <c r="P31" s="60">
        <f t="shared" si="1"/>
        <v>1.8353885861772314E-2</v>
      </c>
      <c r="Q31" s="60">
        <f t="shared" si="1"/>
        <v>1.1909410386567737E-2</v>
      </c>
      <c r="R31" s="60">
        <f t="shared" si="1"/>
        <v>1.0011441647597362E-2</v>
      </c>
      <c r="S31" s="60">
        <f t="shared" si="1"/>
        <v>7.5383415648557711E-3</v>
      </c>
      <c r="T31" s="60">
        <f t="shared" si="1"/>
        <v>1.8436719800268887E-2</v>
      </c>
      <c r="U31" s="60">
        <f t="shared" si="1"/>
        <v>1.0338740859040128E-2</v>
      </c>
      <c r="V31" s="60">
        <f t="shared" si="1"/>
        <v>1.3475177304964505E-2</v>
      </c>
      <c r="W31" s="60">
        <f t="shared" si="1"/>
        <v>1.2318326834455872E-2</v>
      </c>
      <c r="X31" s="60">
        <f t="shared" si="1"/>
        <v>6.2483263411580096E-4</v>
      </c>
      <c r="Y31" s="60">
        <f t="shared" si="1"/>
        <v>1.8126582278481077E-2</v>
      </c>
      <c r="Z31" s="60">
        <f t="shared" si="1"/>
        <v>-4.4635019245053774E-2</v>
      </c>
      <c r="AA31" s="60">
        <f t="shared" si="1"/>
        <v>-1.0561689870379342E-2</v>
      </c>
    </row>
    <row r="32" spans="1:27">
      <c r="A32" s="60" t="s">
        <v>53</v>
      </c>
      <c r="B32" s="60">
        <v>137.58000000000001</v>
      </c>
      <c r="C32" s="60">
        <v>106.66</v>
      </c>
      <c r="D32" s="60">
        <v>103.74</v>
      </c>
      <c r="E32" s="60">
        <v>106.85</v>
      </c>
      <c r="F32" s="60">
        <v>117.62</v>
      </c>
      <c r="G32" s="60">
        <v>107.52</v>
      </c>
      <c r="H32" s="60">
        <v>120.95</v>
      </c>
      <c r="I32" s="60">
        <v>115.62</v>
      </c>
      <c r="J32" s="60">
        <v>113.13</v>
      </c>
      <c r="K32" s="60">
        <v>112.3</v>
      </c>
      <c r="L32" s="60">
        <v>101.3</v>
      </c>
      <c r="M32" s="60">
        <v>181.95</v>
      </c>
      <c r="N32" s="60">
        <v>103.17</v>
      </c>
      <c r="O32" s="60">
        <f t="shared" si="1"/>
        <v>5.9693445274589842E-2</v>
      </c>
      <c r="P32" s="60">
        <f t="shared" si="1"/>
        <v>1.2203135267060494E-3</v>
      </c>
      <c r="Q32" s="60">
        <f t="shared" si="1"/>
        <v>7.7175381053442313E-4</v>
      </c>
      <c r="R32" s="60">
        <f t="shared" si="1"/>
        <v>8.6849806475973509E-3</v>
      </c>
      <c r="S32" s="60">
        <f t="shared" si="1"/>
        <v>1.1523907808737559E-2</v>
      </c>
      <c r="T32" s="60">
        <f t="shared" si="1"/>
        <v>1.3765792947388212E-2</v>
      </c>
      <c r="U32" s="60">
        <f t="shared" si="1"/>
        <v>6.239600665557404E-3</v>
      </c>
      <c r="V32" s="60">
        <f t="shared" si="1"/>
        <v>1.1371588523443067E-2</v>
      </c>
      <c r="W32" s="60">
        <f t="shared" si="1"/>
        <v>-9.6296944760571514E-3</v>
      </c>
      <c r="X32" s="60">
        <f t="shared" si="1"/>
        <v>1.7841213202498024E-3</v>
      </c>
      <c r="Y32" s="60">
        <f t="shared" si="1"/>
        <v>7.5591804257011223E-3</v>
      </c>
      <c r="Z32" s="60">
        <f t="shared" si="1"/>
        <v>0.28604749787955897</v>
      </c>
      <c r="AA32" s="60">
        <f t="shared" si="1"/>
        <v>1.1644832605531737E-3</v>
      </c>
    </row>
    <row r="33" spans="1:27">
      <c r="A33" s="60" t="s">
        <v>54</v>
      </c>
      <c r="B33" s="60">
        <v>139.79</v>
      </c>
      <c r="C33" s="60">
        <v>110.11</v>
      </c>
      <c r="D33" s="60">
        <v>107.61</v>
      </c>
      <c r="E33" s="60">
        <v>111.71</v>
      </c>
      <c r="F33" s="60">
        <v>118.28</v>
      </c>
      <c r="G33" s="60">
        <v>106.13</v>
      </c>
      <c r="H33" s="60">
        <v>121.56</v>
      </c>
      <c r="I33" s="60">
        <v>116.77</v>
      </c>
      <c r="J33" s="60">
        <v>112.56</v>
      </c>
      <c r="K33" s="60">
        <v>112.19</v>
      </c>
      <c r="L33" s="60">
        <v>102.86</v>
      </c>
      <c r="M33" s="60">
        <v>181.57</v>
      </c>
      <c r="N33" s="60">
        <v>97.8</v>
      </c>
      <c r="O33" s="60">
        <f t="shared" si="1"/>
        <v>1.6063381305422151E-2</v>
      </c>
      <c r="P33" s="60">
        <f t="shared" si="1"/>
        <v>3.2345771610725695E-2</v>
      </c>
      <c r="Q33" s="60">
        <f t="shared" si="1"/>
        <v>3.7304800462695242E-2</v>
      </c>
      <c r="R33" s="60">
        <f t="shared" si="1"/>
        <v>4.5484323818437061E-2</v>
      </c>
      <c r="S33" s="60">
        <f t="shared" si="1"/>
        <v>5.6112905968372434E-3</v>
      </c>
      <c r="T33" s="60">
        <f t="shared" si="1"/>
        <v>-1.2927827380952387E-2</v>
      </c>
      <c r="U33" s="60">
        <f t="shared" si="1"/>
        <v>5.0434063662670474E-3</v>
      </c>
      <c r="V33" s="60">
        <f t="shared" si="1"/>
        <v>9.9463760595052009E-3</v>
      </c>
      <c r="W33" s="60">
        <f t="shared" si="1"/>
        <v>-5.0384513391672691E-3</v>
      </c>
      <c r="X33" s="60">
        <f t="shared" si="1"/>
        <v>-9.7951914514692279E-4</v>
      </c>
      <c r="Y33" s="60">
        <f t="shared" si="1"/>
        <v>1.5399802566633784E-2</v>
      </c>
      <c r="Z33" s="60">
        <f t="shared" si="1"/>
        <v>-2.0884858477603491E-3</v>
      </c>
      <c r="AA33" s="60">
        <f t="shared" si="1"/>
        <v>-5.2050014539110248E-2</v>
      </c>
    </row>
    <row r="34" spans="1:27">
      <c r="A34" s="60" t="s">
        <v>55</v>
      </c>
      <c r="B34" s="60">
        <v>144.28</v>
      </c>
      <c r="C34" s="60">
        <v>104.94</v>
      </c>
      <c r="D34" s="60">
        <v>99.82</v>
      </c>
      <c r="E34" s="60">
        <v>106.68</v>
      </c>
      <c r="F34" s="60">
        <v>117.34</v>
      </c>
      <c r="G34" s="60">
        <v>105.65</v>
      </c>
      <c r="H34" s="60">
        <v>121.78</v>
      </c>
      <c r="I34" s="60">
        <v>115.44</v>
      </c>
      <c r="J34" s="60">
        <v>112.75</v>
      </c>
      <c r="K34" s="60">
        <v>111.16</v>
      </c>
      <c r="L34" s="60">
        <v>99.9</v>
      </c>
      <c r="M34" s="60">
        <v>168.84</v>
      </c>
      <c r="N34" s="60">
        <v>97.82</v>
      </c>
      <c r="O34" s="60">
        <f t="shared" si="1"/>
        <v>3.2119607983403742E-2</v>
      </c>
      <c r="P34" s="60">
        <f t="shared" si="1"/>
        <v>-4.6953046953046966E-2</v>
      </c>
      <c r="Q34" s="60">
        <f t="shared" si="1"/>
        <v>-7.2391041724746835E-2</v>
      </c>
      <c r="R34" s="60">
        <f t="shared" si="1"/>
        <v>-4.5027302837704654E-2</v>
      </c>
      <c r="S34" s="60">
        <f t="shared" si="1"/>
        <v>-7.947243828204241E-3</v>
      </c>
      <c r="T34" s="60">
        <f t="shared" si="1"/>
        <v>-4.5227551116554209E-3</v>
      </c>
      <c r="U34" s="60">
        <f t="shared" si="1"/>
        <v>1.8098058571898556E-3</v>
      </c>
      <c r="V34" s="60">
        <f t="shared" si="1"/>
        <v>-1.1389911792412421E-2</v>
      </c>
      <c r="W34" s="60">
        <f t="shared" si="1"/>
        <v>1.6879886282871156E-3</v>
      </c>
      <c r="X34" s="60">
        <f t="shared" si="1"/>
        <v>-9.1808539085480086E-3</v>
      </c>
      <c r="Y34" s="60">
        <f t="shared" si="1"/>
        <v>-2.8776978417266126E-2</v>
      </c>
      <c r="Z34" s="60">
        <f t="shared" si="1"/>
        <v>-7.0110701107011023E-2</v>
      </c>
      <c r="AA34" s="60">
        <f t="shared" si="1"/>
        <v>2.0449897750507179E-4</v>
      </c>
    </row>
    <row r="35" spans="1:27">
      <c r="A35" s="60" t="s">
        <v>56</v>
      </c>
      <c r="B35" s="60">
        <v>142.02000000000001</v>
      </c>
      <c r="C35" s="60">
        <v>106.32</v>
      </c>
      <c r="D35" s="60">
        <v>105.36</v>
      </c>
      <c r="E35" s="60">
        <v>101.3</v>
      </c>
      <c r="F35" s="60">
        <v>116.79</v>
      </c>
      <c r="G35" s="60">
        <v>104.57</v>
      </c>
      <c r="H35" s="60">
        <v>123.56</v>
      </c>
      <c r="I35" s="60">
        <v>115.26</v>
      </c>
      <c r="J35" s="60">
        <v>111.64</v>
      </c>
      <c r="K35" s="60">
        <v>111.85</v>
      </c>
      <c r="L35" s="60">
        <v>93.45</v>
      </c>
      <c r="M35" s="60">
        <v>180.02</v>
      </c>
      <c r="N35" s="60">
        <v>97.29</v>
      </c>
      <c r="O35" s="60">
        <f t="shared" si="1"/>
        <v>-1.5663986692542216E-2</v>
      </c>
      <c r="P35" s="60">
        <f t="shared" si="1"/>
        <v>1.3150371640937636E-2</v>
      </c>
      <c r="Q35" s="60">
        <f t="shared" si="1"/>
        <v>5.5499899819675486E-2</v>
      </c>
      <c r="R35" s="60">
        <f t="shared" si="1"/>
        <v>-5.0431196100487526E-2</v>
      </c>
      <c r="S35" s="60">
        <f t="shared" si="1"/>
        <v>-4.6872336799045266E-3</v>
      </c>
      <c r="T35" s="60">
        <f t="shared" si="1"/>
        <v>-1.0222432560340866E-2</v>
      </c>
      <c r="U35" s="60">
        <f t="shared" si="1"/>
        <v>1.4616521596321244E-2</v>
      </c>
      <c r="V35" s="60">
        <f t="shared" si="1"/>
        <v>-1.5592515592514954E-3</v>
      </c>
      <c r="W35" s="60">
        <f t="shared" si="1"/>
        <v>-9.8447893569844746E-3</v>
      </c>
      <c r="X35" s="60">
        <f t="shared" si="1"/>
        <v>6.2072688017272195E-3</v>
      </c>
      <c r="Y35" s="60">
        <f t="shared" si="1"/>
        <v>-6.4564564564564594E-2</v>
      </c>
      <c r="Z35" s="60">
        <f t="shared" si="1"/>
        <v>6.6216536365790141E-2</v>
      </c>
      <c r="AA35" s="60">
        <f t="shared" si="1"/>
        <v>-5.4181149049272841E-3</v>
      </c>
    </row>
    <row r="36" spans="1:27">
      <c r="A36" s="60" t="s">
        <v>57</v>
      </c>
      <c r="B36" s="60">
        <v>135.1</v>
      </c>
      <c r="C36" s="60">
        <v>110.74</v>
      </c>
      <c r="D36" s="60">
        <v>110.93</v>
      </c>
      <c r="E36" s="60">
        <v>101.75</v>
      </c>
      <c r="F36" s="60">
        <v>117.76</v>
      </c>
      <c r="G36" s="60">
        <v>103.75</v>
      </c>
      <c r="H36" s="60">
        <v>124.65</v>
      </c>
      <c r="I36" s="60">
        <v>116.33</v>
      </c>
      <c r="J36" s="60">
        <v>111.82</v>
      </c>
      <c r="K36" s="60">
        <v>113.83</v>
      </c>
      <c r="L36" s="60">
        <v>93.86</v>
      </c>
      <c r="M36" s="60">
        <v>182.19</v>
      </c>
      <c r="N36" s="60">
        <v>97.73</v>
      </c>
      <c r="O36" s="60">
        <f t="shared" si="1"/>
        <v>-4.8725531615265563E-2</v>
      </c>
      <c r="P36" s="60">
        <f t="shared" si="1"/>
        <v>4.1572610985703556E-2</v>
      </c>
      <c r="Q36" s="60">
        <f t="shared" si="1"/>
        <v>5.2866362946089665E-2</v>
      </c>
      <c r="R36" s="60">
        <f t="shared" si="1"/>
        <v>4.4422507403751518E-3</v>
      </c>
      <c r="S36" s="60">
        <f t="shared" si="1"/>
        <v>8.3055056083568696E-3</v>
      </c>
      <c r="T36" s="60">
        <f t="shared" si="1"/>
        <v>-7.841637180835739E-3</v>
      </c>
      <c r="U36" s="60">
        <f t="shared" si="1"/>
        <v>8.8216251213985384E-3</v>
      </c>
      <c r="V36" s="60">
        <f t="shared" si="1"/>
        <v>9.2833593614436334E-3</v>
      </c>
      <c r="W36" s="60">
        <f t="shared" si="1"/>
        <v>1.612325331422363E-3</v>
      </c>
      <c r="X36" s="60">
        <f t="shared" si="1"/>
        <v>1.7702279839070221E-2</v>
      </c>
      <c r="Y36" s="60">
        <f t="shared" si="1"/>
        <v>4.387372926698733E-3</v>
      </c>
      <c r="Z36" s="60">
        <f t="shared" si="1"/>
        <v>1.2054216198200129E-2</v>
      </c>
      <c r="AA36" s="60">
        <f t="shared" si="1"/>
        <v>4.5225614143282735E-3</v>
      </c>
    </row>
    <row r="37" spans="1:27">
      <c r="A37" s="60" t="s">
        <v>58</v>
      </c>
      <c r="B37" s="60">
        <v>140.18</v>
      </c>
      <c r="C37" s="60">
        <v>111.36</v>
      </c>
      <c r="D37" s="60">
        <v>109.03</v>
      </c>
      <c r="E37" s="60">
        <v>105.78</v>
      </c>
      <c r="F37" s="60">
        <v>118.85</v>
      </c>
      <c r="G37" s="60">
        <v>107.9</v>
      </c>
      <c r="H37" s="60">
        <v>125.98</v>
      </c>
      <c r="I37" s="60">
        <v>117.83</v>
      </c>
      <c r="J37" s="60">
        <v>112.79</v>
      </c>
      <c r="K37" s="60">
        <v>116.94</v>
      </c>
      <c r="L37" s="60">
        <v>97.87</v>
      </c>
      <c r="M37" s="60">
        <v>190.26</v>
      </c>
      <c r="N37" s="60">
        <v>108.07</v>
      </c>
      <c r="O37" s="60">
        <f t="shared" si="1"/>
        <v>3.7601776461880183E-2</v>
      </c>
      <c r="P37" s="60">
        <f t="shared" si="1"/>
        <v>5.5986996568539336E-3</v>
      </c>
      <c r="Q37" s="60">
        <f t="shared" si="1"/>
        <v>-1.7127918507166731E-2</v>
      </c>
      <c r="R37" s="60">
        <f t="shared" si="1"/>
        <v>3.9606879606879621E-2</v>
      </c>
      <c r="S37" s="60">
        <f t="shared" si="1"/>
        <v>9.2561141304346901E-3</v>
      </c>
      <c r="T37" s="60">
        <f t="shared" si="1"/>
        <v>4.0000000000000056E-2</v>
      </c>
      <c r="U37" s="60">
        <f t="shared" si="1"/>
        <v>1.0669875651825096E-2</v>
      </c>
      <c r="V37" s="60">
        <f t="shared" si="1"/>
        <v>1.2894352273704118E-2</v>
      </c>
      <c r="W37" s="60">
        <f t="shared" si="1"/>
        <v>8.6746556966554571E-3</v>
      </c>
      <c r="X37" s="60">
        <f t="shared" si="1"/>
        <v>2.732144425898269E-2</v>
      </c>
      <c r="Y37" s="60">
        <f t="shared" si="1"/>
        <v>4.2723204773066327E-2</v>
      </c>
      <c r="Z37" s="60">
        <f t="shared" si="1"/>
        <v>4.4294417915363045E-2</v>
      </c>
      <c r="AA37" s="60">
        <f t="shared" si="1"/>
        <v>0.10580169855724945</v>
      </c>
    </row>
    <row r="38" spans="1:27">
      <c r="A38" s="60" t="s">
        <v>59</v>
      </c>
      <c r="B38" s="60">
        <v>143.56</v>
      </c>
      <c r="C38" s="60">
        <v>113.56</v>
      </c>
      <c r="D38" s="60">
        <v>112.22</v>
      </c>
      <c r="E38" s="60">
        <v>107.01</v>
      </c>
      <c r="F38" s="60">
        <v>120.54</v>
      </c>
      <c r="G38" s="60">
        <v>111.53</v>
      </c>
      <c r="H38" s="60">
        <v>130.34</v>
      </c>
      <c r="I38" s="60">
        <v>120.15</v>
      </c>
      <c r="J38" s="60">
        <v>113.56</v>
      </c>
      <c r="K38" s="60">
        <v>115.01</v>
      </c>
      <c r="L38" s="60">
        <v>101.63</v>
      </c>
      <c r="M38" s="60">
        <v>199.26</v>
      </c>
      <c r="N38" s="60">
        <v>108.84</v>
      </c>
      <c r="O38" s="60">
        <f t="shared" si="1"/>
        <v>2.4111856184905089E-2</v>
      </c>
      <c r="P38" s="60">
        <f t="shared" si="1"/>
        <v>1.9755747126436806E-2</v>
      </c>
      <c r="Q38" s="60">
        <f t="shared" si="1"/>
        <v>2.925800238466475E-2</v>
      </c>
      <c r="R38" s="60">
        <f t="shared" si="1"/>
        <v>1.1627906976744224E-2</v>
      </c>
      <c r="S38" s="60">
        <f t="shared" si="1"/>
        <v>1.4219604543542382E-2</v>
      </c>
      <c r="T38" s="60">
        <f t="shared" si="1"/>
        <v>3.3642261353104684E-2</v>
      </c>
      <c r="U38" s="60">
        <f t="shared" si="1"/>
        <v>3.4608668042546427E-2</v>
      </c>
      <c r="V38" s="60">
        <f t="shared" si="1"/>
        <v>1.9689383009420414E-2</v>
      </c>
      <c r="W38" s="60">
        <f t="shared" si="1"/>
        <v>6.8268463516268814E-3</v>
      </c>
      <c r="X38" s="60">
        <f t="shared" si="1"/>
        <v>-1.6504190182999767E-2</v>
      </c>
      <c r="Y38" s="60">
        <f t="shared" si="1"/>
        <v>3.8418310003065198E-2</v>
      </c>
      <c r="Z38" s="60">
        <f t="shared" si="1"/>
        <v>4.730368968779565E-2</v>
      </c>
      <c r="AA38" s="60">
        <f t="shared" si="1"/>
        <v>7.1250115665773134E-3</v>
      </c>
    </row>
    <row r="39" spans="1:27">
      <c r="A39" s="60" t="s">
        <v>60</v>
      </c>
      <c r="B39" s="60">
        <v>145.81</v>
      </c>
      <c r="C39" s="60">
        <v>115.19</v>
      </c>
      <c r="D39" s="60">
        <v>113.28</v>
      </c>
      <c r="E39" s="60">
        <v>109.44</v>
      </c>
      <c r="F39" s="60">
        <v>122.98</v>
      </c>
      <c r="G39" s="60">
        <v>112.45</v>
      </c>
      <c r="H39" s="60">
        <v>126.77</v>
      </c>
      <c r="I39" s="60">
        <v>122.43</v>
      </c>
      <c r="J39" s="60">
        <v>114.96</v>
      </c>
      <c r="K39" s="60">
        <v>119.18</v>
      </c>
      <c r="L39" s="60">
        <v>105.17</v>
      </c>
      <c r="M39" s="60">
        <v>205.27</v>
      </c>
      <c r="N39" s="60">
        <v>112.39</v>
      </c>
      <c r="O39" s="60">
        <f t="shared" si="1"/>
        <v>1.5672889384229591E-2</v>
      </c>
      <c r="P39" s="60">
        <f t="shared" si="1"/>
        <v>1.4353645649876677E-2</v>
      </c>
      <c r="Q39" s="60">
        <f t="shared" si="1"/>
        <v>9.4457315986455383E-3</v>
      </c>
      <c r="R39" s="60">
        <f t="shared" si="1"/>
        <v>2.2708158116063849E-2</v>
      </c>
      <c r="S39" s="60">
        <f t="shared" si="1"/>
        <v>2.0242243238758898E-2</v>
      </c>
      <c r="T39" s="60">
        <f t="shared" si="1"/>
        <v>8.248901640814146E-3</v>
      </c>
      <c r="U39" s="60">
        <f t="shared" si="1"/>
        <v>-2.738990332975301E-2</v>
      </c>
      <c r="V39" s="60">
        <f t="shared" si="1"/>
        <v>1.8976279650436963E-2</v>
      </c>
      <c r="W39" s="60">
        <f t="shared" si="1"/>
        <v>1.2328284607256001E-2</v>
      </c>
      <c r="X39" s="60">
        <f t="shared" si="1"/>
        <v>3.6257716720285209E-2</v>
      </c>
      <c r="Y39" s="60">
        <f t="shared" si="1"/>
        <v>3.4832234576404671E-2</v>
      </c>
      <c r="Z39" s="60">
        <f t="shared" si="1"/>
        <v>3.0161597912275517E-2</v>
      </c>
      <c r="AA39" s="60">
        <f t="shared" si="1"/>
        <v>3.2616685042263845E-2</v>
      </c>
    </row>
    <row r="40" spans="1:27">
      <c r="A40" s="60" t="s">
        <v>61</v>
      </c>
      <c r="B40" s="60">
        <v>142.33000000000001</v>
      </c>
      <c r="C40" s="60">
        <v>119.44</v>
      </c>
      <c r="D40" s="60">
        <v>117.7</v>
      </c>
      <c r="E40" s="60">
        <v>114.47</v>
      </c>
      <c r="F40" s="60">
        <v>124.2</v>
      </c>
      <c r="G40" s="60">
        <v>114.79</v>
      </c>
      <c r="H40" s="60">
        <v>128.33000000000001</v>
      </c>
      <c r="I40" s="60">
        <v>123.74</v>
      </c>
      <c r="J40" s="60">
        <v>117.24</v>
      </c>
      <c r="K40" s="60">
        <v>119.14</v>
      </c>
      <c r="L40" s="60">
        <v>107.43</v>
      </c>
      <c r="M40" s="60">
        <v>210.02</v>
      </c>
      <c r="N40" s="60">
        <v>114.02</v>
      </c>
      <c r="O40" s="60">
        <f t="shared" si="1"/>
        <v>-2.386667581098683E-2</v>
      </c>
      <c r="P40" s="60">
        <f t="shared" si="1"/>
        <v>3.6895563851028733E-2</v>
      </c>
      <c r="Q40" s="60">
        <f t="shared" si="1"/>
        <v>3.9018361581920916E-2</v>
      </c>
      <c r="R40" s="60">
        <f t="shared" si="1"/>
        <v>4.5961257309941529E-2</v>
      </c>
      <c r="S40" s="60">
        <f t="shared" si="1"/>
        <v>9.9203122458936324E-3</v>
      </c>
      <c r="T40" s="60">
        <f t="shared" si="1"/>
        <v>2.0809248554913326E-2</v>
      </c>
      <c r="U40" s="60">
        <f t="shared" si="1"/>
        <v>1.2305750571902E-2</v>
      </c>
      <c r="V40" s="60">
        <f t="shared" si="1"/>
        <v>1.0699991832067206E-2</v>
      </c>
      <c r="W40" s="60">
        <f t="shared" si="1"/>
        <v>1.9832985386221306E-2</v>
      </c>
      <c r="X40" s="60">
        <f t="shared" si="1"/>
        <v>-3.3562678301733722E-4</v>
      </c>
      <c r="Y40" s="60">
        <f t="shared" si="1"/>
        <v>2.1489017780735999E-2</v>
      </c>
      <c r="Z40" s="60">
        <f t="shared" si="1"/>
        <v>2.3140254299215665E-2</v>
      </c>
      <c r="AA40" s="60">
        <f t="shared" si="1"/>
        <v>1.4503069668119898E-2</v>
      </c>
    </row>
    <row r="41" spans="1:27">
      <c r="A41" s="60" t="s">
        <v>62</v>
      </c>
      <c r="B41" s="60">
        <v>142.15</v>
      </c>
      <c r="C41" s="60">
        <v>119.54</v>
      </c>
      <c r="D41" s="60">
        <v>118.12</v>
      </c>
      <c r="E41" s="60">
        <v>111.59</v>
      </c>
      <c r="F41" s="60">
        <v>126.01</v>
      </c>
      <c r="G41" s="60">
        <v>114.69</v>
      </c>
      <c r="H41" s="60">
        <v>129.35</v>
      </c>
      <c r="I41" s="60">
        <v>125.09</v>
      </c>
      <c r="J41" s="60">
        <v>120.38</v>
      </c>
      <c r="K41" s="60">
        <v>118.95</v>
      </c>
      <c r="L41" s="60">
        <v>105.74</v>
      </c>
      <c r="M41" s="60">
        <v>217.23</v>
      </c>
      <c r="N41" s="60">
        <v>118.43</v>
      </c>
      <c r="O41" s="60">
        <f t="shared" si="1"/>
        <v>-1.26466661982721E-3</v>
      </c>
      <c r="P41" s="60">
        <f t="shared" si="1"/>
        <v>8.3724045545887922E-4</v>
      </c>
      <c r="Q41" s="60">
        <f t="shared" si="1"/>
        <v>3.5683942225998443E-3</v>
      </c>
      <c r="R41" s="60">
        <f t="shared" si="1"/>
        <v>-2.5159430418450208E-2</v>
      </c>
      <c r="S41" s="60">
        <f t="shared" si="1"/>
        <v>1.4573268921095025E-2</v>
      </c>
      <c r="T41" s="60">
        <f t="shared" si="1"/>
        <v>-8.7115602404398045E-4</v>
      </c>
      <c r="U41" s="60">
        <f t="shared" ref="U41:AA77" si="2">(H41-H40)/H40</f>
        <v>7.9482583963218396E-3</v>
      </c>
      <c r="V41" s="60">
        <f t="shared" si="2"/>
        <v>1.0909972523032234E-2</v>
      </c>
      <c r="W41" s="60">
        <f t="shared" si="2"/>
        <v>2.678266803138861E-2</v>
      </c>
      <c r="X41" s="60">
        <f t="shared" si="2"/>
        <v>-1.5947624643276627E-3</v>
      </c>
      <c r="Y41" s="60">
        <f t="shared" si="2"/>
        <v>-1.5731173787582722E-2</v>
      </c>
      <c r="Z41" s="60">
        <f t="shared" si="2"/>
        <v>3.4330063803447192E-2</v>
      </c>
      <c r="AA41" s="60">
        <f t="shared" si="2"/>
        <v>3.8677425013155686E-2</v>
      </c>
    </row>
    <row r="42" spans="1:27">
      <c r="A42" s="60" t="s">
        <v>63</v>
      </c>
      <c r="B42" s="60">
        <v>147.16</v>
      </c>
      <c r="C42" s="60">
        <v>118.05</v>
      </c>
      <c r="D42" s="60">
        <v>115.96</v>
      </c>
      <c r="E42" s="60">
        <v>110.32</v>
      </c>
      <c r="F42" s="60">
        <v>126.95</v>
      </c>
      <c r="G42" s="60">
        <v>114.79</v>
      </c>
      <c r="H42" s="60">
        <v>129.61000000000001</v>
      </c>
      <c r="I42" s="60">
        <v>124.97</v>
      </c>
      <c r="J42" s="60">
        <v>119.68</v>
      </c>
      <c r="K42" s="60">
        <v>119.97</v>
      </c>
      <c r="L42" s="60">
        <v>104.67</v>
      </c>
      <c r="M42" s="60">
        <v>219.35</v>
      </c>
      <c r="N42" s="60">
        <v>120.8</v>
      </c>
      <c r="O42" s="60">
        <f t="shared" ref="O42:W79" si="3">(B42-B41)/B41</f>
        <v>3.524446007738298E-2</v>
      </c>
      <c r="P42" s="60">
        <f t="shared" si="3"/>
        <v>-1.2464447047013627E-2</v>
      </c>
      <c r="Q42" s="60">
        <f t="shared" si="3"/>
        <v>-1.8286488316965888E-2</v>
      </c>
      <c r="R42" s="60">
        <f t="shared" si="3"/>
        <v>-1.1380948113630345E-2</v>
      </c>
      <c r="S42" s="60">
        <f t="shared" si="3"/>
        <v>7.4597254186175516E-3</v>
      </c>
      <c r="T42" s="60">
        <f t="shared" si="3"/>
        <v>8.7191559857013282E-4</v>
      </c>
      <c r="U42" s="60">
        <f t="shared" si="2"/>
        <v>2.0100502512564308E-3</v>
      </c>
      <c r="V42" s="60">
        <f t="shared" si="2"/>
        <v>-9.5930929730597605E-4</v>
      </c>
      <c r="W42" s="60">
        <f t="shared" si="2"/>
        <v>-5.8149194218307743E-3</v>
      </c>
      <c r="X42" s="60">
        <f t="shared" si="2"/>
        <v>8.575031525851165E-3</v>
      </c>
      <c r="Y42" s="60">
        <f t="shared" si="2"/>
        <v>-1.0119160204274572E-2</v>
      </c>
      <c r="Z42" s="60">
        <f t="shared" si="2"/>
        <v>9.7592413570869799E-3</v>
      </c>
      <c r="AA42" s="60">
        <f t="shared" si="2"/>
        <v>2.0011821329055057E-2</v>
      </c>
    </row>
    <row r="43" spans="1:27">
      <c r="A43" s="60" t="s">
        <v>64</v>
      </c>
      <c r="B43" s="60">
        <v>148.47999999999999</v>
      </c>
      <c r="C43" s="60">
        <v>121.17</v>
      </c>
      <c r="D43" s="60">
        <v>119.12</v>
      </c>
      <c r="E43" s="60">
        <v>113.14</v>
      </c>
      <c r="F43" s="60">
        <v>128.16</v>
      </c>
      <c r="G43" s="60">
        <v>118.15</v>
      </c>
      <c r="H43" s="60">
        <v>130.09</v>
      </c>
      <c r="I43" s="60">
        <v>127.77</v>
      </c>
      <c r="J43" s="60">
        <v>120.51</v>
      </c>
      <c r="K43" s="60">
        <v>120.54</v>
      </c>
      <c r="L43" s="60">
        <v>109.76</v>
      </c>
      <c r="M43" s="60">
        <v>227.08</v>
      </c>
      <c r="N43" s="60">
        <v>123.55</v>
      </c>
      <c r="O43" s="60">
        <f t="shared" si="3"/>
        <v>8.9698287578145776E-3</v>
      </c>
      <c r="P43" s="60">
        <f t="shared" si="3"/>
        <v>2.6429479034307535E-2</v>
      </c>
      <c r="Q43" s="60">
        <f t="shared" si="3"/>
        <v>2.7250776129699991E-2</v>
      </c>
      <c r="R43" s="60">
        <f t="shared" si="3"/>
        <v>2.5562001450326392E-2</v>
      </c>
      <c r="S43" s="60">
        <f t="shared" si="3"/>
        <v>9.5313115399763195E-3</v>
      </c>
      <c r="T43" s="60">
        <f t="shared" si="3"/>
        <v>2.9270842407875242E-2</v>
      </c>
      <c r="U43" s="60">
        <f t="shared" si="2"/>
        <v>3.7034179461460513E-3</v>
      </c>
      <c r="V43" s="60">
        <f t="shared" si="2"/>
        <v>2.240537729054971E-2</v>
      </c>
      <c r="W43" s="60">
        <f t="shared" si="2"/>
        <v>6.9351604278074718E-3</v>
      </c>
      <c r="X43" s="60">
        <f t="shared" si="2"/>
        <v>4.7511877969492987E-3</v>
      </c>
      <c r="Y43" s="60">
        <f t="shared" si="2"/>
        <v>4.8629024553358206E-2</v>
      </c>
      <c r="Z43" s="60">
        <f t="shared" si="2"/>
        <v>3.5240483245954038E-2</v>
      </c>
      <c r="AA43" s="60">
        <f t="shared" si="2"/>
        <v>2.2764900662251657E-2</v>
      </c>
    </row>
    <row r="44" spans="1:27">
      <c r="A44" s="60" t="s">
        <v>65</v>
      </c>
      <c r="B44" s="60">
        <v>136.74</v>
      </c>
      <c r="C44" s="60">
        <v>118.1</v>
      </c>
      <c r="D44" s="60">
        <v>115.16</v>
      </c>
      <c r="E44" s="60">
        <v>111.99</v>
      </c>
      <c r="F44" s="60">
        <v>128.29</v>
      </c>
      <c r="G44" s="60">
        <v>117.58</v>
      </c>
      <c r="H44" s="60">
        <v>130.47</v>
      </c>
      <c r="I44" s="60">
        <v>126.32</v>
      </c>
      <c r="J44" s="60">
        <v>122.46</v>
      </c>
      <c r="K44" s="60">
        <v>121.5</v>
      </c>
      <c r="L44" s="60">
        <v>109.82</v>
      </c>
      <c r="M44" s="60">
        <v>232.49</v>
      </c>
      <c r="N44" s="60">
        <v>122.97</v>
      </c>
      <c r="O44" s="60">
        <f t="shared" si="3"/>
        <v>-7.9067887931034364E-2</v>
      </c>
      <c r="P44" s="60">
        <f t="shared" si="3"/>
        <v>-2.5336304365767164E-2</v>
      </c>
      <c r="Q44" s="60">
        <f t="shared" si="3"/>
        <v>-3.324378777703163E-2</v>
      </c>
      <c r="R44" s="60">
        <f t="shared" si="3"/>
        <v>-1.016439809086093E-2</v>
      </c>
      <c r="S44" s="60">
        <f t="shared" si="3"/>
        <v>1.0143570536828609E-3</v>
      </c>
      <c r="T44" s="60">
        <f t="shared" si="3"/>
        <v>-4.8243757934829231E-3</v>
      </c>
      <c r="U44" s="60">
        <f t="shared" si="2"/>
        <v>2.9210546544699472E-3</v>
      </c>
      <c r="V44" s="60">
        <f t="shared" si="2"/>
        <v>-1.1348516866244055E-2</v>
      </c>
      <c r="W44" s="60">
        <f t="shared" si="2"/>
        <v>1.6181229773462688E-2</v>
      </c>
      <c r="X44" s="60">
        <f t="shared" si="2"/>
        <v>7.9641612742657516E-3</v>
      </c>
      <c r="Y44" s="60">
        <f t="shared" si="2"/>
        <v>5.4664723032059087E-4</v>
      </c>
      <c r="Z44" s="60">
        <f t="shared" si="2"/>
        <v>2.3824202924079604E-2</v>
      </c>
      <c r="AA44" s="60">
        <f t="shared" si="2"/>
        <v>-4.694455685957089E-3</v>
      </c>
    </row>
    <row r="45" spans="1:27">
      <c r="A45" s="60" t="s">
        <v>66</v>
      </c>
      <c r="B45" s="60">
        <v>140.05000000000001</v>
      </c>
      <c r="C45" s="60">
        <v>120.2</v>
      </c>
      <c r="D45" s="60">
        <v>116.88</v>
      </c>
      <c r="E45" s="60">
        <v>115.1</v>
      </c>
      <c r="F45" s="60">
        <v>130.06</v>
      </c>
      <c r="G45" s="60">
        <v>118.81</v>
      </c>
      <c r="H45" s="60">
        <v>130.21</v>
      </c>
      <c r="I45" s="60">
        <v>127.9</v>
      </c>
      <c r="J45" s="60">
        <v>124.38</v>
      </c>
      <c r="K45" s="60">
        <v>121.18</v>
      </c>
      <c r="L45" s="60">
        <v>111.03</v>
      </c>
      <c r="M45" s="60">
        <v>230.49</v>
      </c>
      <c r="N45" s="60">
        <v>124.83</v>
      </c>
      <c r="O45" s="60">
        <f t="shared" si="3"/>
        <v>2.4206523328945458E-2</v>
      </c>
      <c r="P45" s="60">
        <f t="shared" si="3"/>
        <v>1.7781541066892538E-2</v>
      </c>
      <c r="Q45" s="60">
        <f t="shared" si="3"/>
        <v>1.4935741576936426E-2</v>
      </c>
      <c r="R45" s="60">
        <f t="shared" si="3"/>
        <v>2.7770336637199747E-2</v>
      </c>
      <c r="S45" s="60">
        <f t="shared" si="3"/>
        <v>1.3796866474394032E-2</v>
      </c>
      <c r="T45" s="60">
        <f t="shared" si="3"/>
        <v>1.0460962748766831E-2</v>
      </c>
      <c r="U45" s="60">
        <f t="shared" si="2"/>
        <v>-1.9927952786080393E-3</v>
      </c>
      <c r="V45" s="60">
        <f t="shared" si="2"/>
        <v>1.2507916402786673E-2</v>
      </c>
      <c r="W45" s="60">
        <f t="shared" si="2"/>
        <v>1.5678588926996584E-2</v>
      </c>
      <c r="X45" s="60">
        <f t="shared" si="2"/>
        <v>-2.633744855967022E-3</v>
      </c>
      <c r="Y45" s="60">
        <f t="shared" si="2"/>
        <v>1.1018029502822874E-2</v>
      </c>
      <c r="Z45" s="60">
        <f t="shared" si="2"/>
        <v>-8.6025205385177848E-3</v>
      </c>
      <c r="AA45" s="60">
        <f t="shared" si="2"/>
        <v>1.5125640400097581E-2</v>
      </c>
    </row>
    <row r="46" spans="1:27">
      <c r="A46" s="60" t="s">
        <v>67</v>
      </c>
      <c r="B46" s="60">
        <v>146.22</v>
      </c>
      <c r="C46" s="60">
        <v>122.4</v>
      </c>
      <c r="D46" s="60">
        <v>118.16</v>
      </c>
      <c r="E46" s="60">
        <v>117.84</v>
      </c>
      <c r="F46" s="60">
        <v>131.56</v>
      </c>
      <c r="G46" s="60">
        <v>122.46</v>
      </c>
      <c r="H46" s="60">
        <v>133.6</v>
      </c>
      <c r="I46" s="60">
        <v>130.19</v>
      </c>
      <c r="J46" s="60">
        <v>125.54</v>
      </c>
      <c r="K46" s="60">
        <v>122.4</v>
      </c>
      <c r="L46" s="60">
        <v>117.61</v>
      </c>
      <c r="M46" s="60">
        <v>238.61</v>
      </c>
      <c r="N46" s="60">
        <v>139.58000000000001</v>
      </c>
      <c r="O46" s="60">
        <f t="shared" si="3"/>
        <v>4.4055694394858888E-2</v>
      </c>
      <c r="P46" s="60">
        <f t="shared" si="3"/>
        <v>1.8302828618968408E-2</v>
      </c>
      <c r="Q46" s="60">
        <f t="shared" si="3"/>
        <v>1.0951403148528415E-2</v>
      </c>
      <c r="R46" s="60">
        <f t="shared" si="3"/>
        <v>2.3805386620330229E-2</v>
      </c>
      <c r="S46" s="60">
        <f t="shared" si="3"/>
        <v>1.1533138551437798E-2</v>
      </c>
      <c r="T46" s="60">
        <f t="shared" si="3"/>
        <v>3.072131975422937E-2</v>
      </c>
      <c r="U46" s="60">
        <f t="shared" si="2"/>
        <v>2.6034866753705446E-2</v>
      </c>
      <c r="V46" s="60">
        <f t="shared" si="2"/>
        <v>1.7904612978889695E-2</v>
      </c>
      <c r="W46" s="60">
        <f t="shared" si="2"/>
        <v>9.3262582408748258E-3</v>
      </c>
      <c r="X46" s="60">
        <f t="shared" si="2"/>
        <v>1.0067667932001971E-2</v>
      </c>
      <c r="Y46" s="60">
        <f t="shared" si="2"/>
        <v>5.9263262181392398E-2</v>
      </c>
      <c r="Z46" s="60">
        <f t="shared" si="2"/>
        <v>3.5229294112542865E-2</v>
      </c>
      <c r="AA46" s="60">
        <f t="shared" si="2"/>
        <v>0.11816069855002816</v>
      </c>
    </row>
    <row r="47" spans="1:27">
      <c r="A47" s="60" t="s">
        <v>68</v>
      </c>
      <c r="B47" s="60">
        <v>148.55000000000001</v>
      </c>
      <c r="C47" s="60">
        <v>119.36</v>
      </c>
      <c r="D47" s="60">
        <v>115.37</v>
      </c>
      <c r="E47" s="60">
        <v>116.72</v>
      </c>
      <c r="F47" s="60">
        <v>132.68</v>
      </c>
      <c r="G47" s="60">
        <v>122.13</v>
      </c>
      <c r="H47" s="60">
        <v>133.88999999999999</v>
      </c>
      <c r="I47" s="60">
        <v>130.32</v>
      </c>
      <c r="J47" s="60">
        <v>127.45</v>
      </c>
      <c r="K47" s="60">
        <v>121.92</v>
      </c>
      <c r="L47" s="60">
        <v>117.32</v>
      </c>
      <c r="M47" s="60">
        <v>222.62</v>
      </c>
      <c r="N47" s="60">
        <v>141.05000000000001</v>
      </c>
      <c r="O47" s="60">
        <f t="shared" si="3"/>
        <v>1.5934892627547617E-2</v>
      </c>
      <c r="P47" s="60">
        <f t="shared" si="3"/>
        <v>-2.4836601307189593E-2</v>
      </c>
      <c r="Q47" s="60">
        <f t="shared" si="3"/>
        <v>-2.3612051455653284E-2</v>
      </c>
      <c r="R47" s="60">
        <f t="shared" si="3"/>
        <v>-9.5044127630686051E-3</v>
      </c>
      <c r="S47" s="60">
        <f t="shared" si="3"/>
        <v>8.5132259045302867E-3</v>
      </c>
      <c r="T47" s="60">
        <f t="shared" si="3"/>
        <v>-2.6947574718275218E-3</v>
      </c>
      <c r="U47" s="60">
        <f t="shared" si="2"/>
        <v>2.1706586826346712E-3</v>
      </c>
      <c r="V47" s="60">
        <f t="shared" si="2"/>
        <v>9.9854059451567282E-4</v>
      </c>
      <c r="W47" s="60">
        <f t="shared" si="2"/>
        <v>1.521427433487332E-2</v>
      </c>
      <c r="X47" s="60">
        <f t="shared" si="2"/>
        <v>-3.9215686274510124E-3</v>
      </c>
      <c r="Y47" s="60">
        <f t="shared" si="2"/>
        <v>-2.4657767196667483E-3</v>
      </c>
      <c r="Z47" s="60">
        <f t="shared" si="2"/>
        <v>-6.7013117639663083E-2</v>
      </c>
      <c r="AA47" s="60">
        <f t="shared" si="2"/>
        <v>1.053159478435305E-2</v>
      </c>
    </row>
    <row r="48" spans="1:27">
      <c r="A48" s="60" t="s">
        <v>69</v>
      </c>
      <c r="B48" s="60">
        <v>154.24</v>
      </c>
      <c r="C48" s="60">
        <v>121.45</v>
      </c>
      <c r="D48" s="60">
        <v>117.09</v>
      </c>
      <c r="E48" s="60">
        <v>118.13</v>
      </c>
      <c r="F48" s="60">
        <v>134.86000000000001</v>
      </c>
      <c r="G48" s="60">
        <v>124.37</v>
      </c>
      <c r="H48" s="60">
        <v>134.58000000000001</v>
      </c>
      <c r="I48" s="60">
        <v>132.22999999999999</v>
      </c>
      <c r="J48" s="60">
        <v>128.82</v>
      </c>
      <c r="K48" s="60">
        <v>123.21</v>
      </c>
      <c r="L48" s="60">
        <v>119.11</v>
      </c>
      <c r="M48" s="60">
        <v>251.7</v>
      </c>
      <c r="N48" s="60">
        <v>148.26</v>
      </c>
      <c r="O48" s="60">
        <f t="shared" si="3"/>
        <v>3.8303601480982816E-2</v>
      </c>
      <c r="P48" s="60">
        <f t="shared" si="3"/>
        <v>1.7510053619302978E-2</v>
      </c>
      <c r="Q48" s="60">
        <f t="shared" si="3"/>
        <v>1.4908555083643919E-2</v>
      </c>
      <c r="R48" s="60">
        <f t="shared" si="3"/>
        <v>1.2080191912268648E-2</v>
      </c>
      <c r="S48" s="60">
        <f t="shared" si="3"/>
        <v>1.6430509496533064E-2</v>
      </c>
      <c r="T48" s="60">
        <f t="shared" si="3"/>
        <v>1.8341111929910826E-2</v>
      </c>
      <c r="U48" s="60">
        <f t="shared" si="2"/>
        <v>5.1534842034507899E-3</v>
      </c>
      <c r="V48" s="60">
        <f t="shared" si="2"/>
        <v>1.4656230816451786E-2</v>
      </c>
      <c r="W48" s="60">
        <f t="shared" si="2"/>
        <v>1.074931345625728E-2</v>
      </c>
      <c r="X48" s="60">
        <f t="shared" si="2"/>
        <v>1.0580708661417257E-2</v>
      </c>
      <c r="Y48" s="60">
        <f t="shared" si="2"/>
        <v>1.5257415615410896E-2</v>
      </c>
      <c r="Z48" s="60">
        <f t="shared" si="2"/>
        <v>0.13062617913934049</v>
      </c>
      <c r="AA48" s="60">
        <f t="shared" si="2"/>
        <v>5.1116625310173545E-2</v>
      </c>
    </row>
    <row r="49" spans="1:27">
      <c r="A49" s="60" t="s">
        <v>70</v>
      </c>
      <c r="B49" s="60">
        <v>155.74</v>
      </c>
      <c r="C49" s="60">
        <v>124.96</v>
      </c>
      <c r="D49" s="60">
        <v>121.17</v>
      </c>
      <c r="E49" s="60">
        <v>119.05</v>
      </c>
      <c r="F49" s="60">
        <v>135.86000000000001</v>
      </c>
      <c r="G49" s="60">
        <v>128.19999999999999</v>
      </c>
      <c r="H49" s="60">
        <v>135.71</v>
      </c>
      <c r="I49" s="60">
        <v>134.13999999999999</v>
      </c>
      <c r="J49" s="60">
        <v>130.59</v>
      </c>
      <c r="K49" s="60">
        <v>127.99</v>
      </c>
      <c r="L49" s="60">
        <v>123.52</v>
      </c>
      <c r="M49" s="60">
        <v>242.57</v>
      </c>
      <c r="N49" s="60">
        <v>153.32</v>
      </c>
      <c r="O49" s="60">
        <f t="shared" si="3"/>
        <v>9.7251037344398342E-3</v>
      </c>
      <c r="P49" s="60">
        <f t="shared" si="3"/>
        <v>2.8900782214903178E-2</v>
      </c>
      <c r="Q49" s="60">
        <f t="shared" si="3"/>
        <v>3.4844991032539054E-2</v>
      </c>
      <c r="R49" s="60">
        <f t="shared" si="3"/>
        <v>7.7880301362905418E-3</v>
      </c>
      <c r="S49" s="60">
        <f t="shared" si="3"/>
        <v>7.4150971377725042E-3</v>
      </c>
      <c r="T49" s="60">
        <f t="shared" si="3"/>
        <v>3.079520784755153E-2</v>
      </c>
      <c r="U49" s="60">
        <f t="shared" si="2"/>
        <v>8.3964927923911078E-3</v>
      </c>
      <c r="V49" s="60">
        <f t="shared" si="2"/>
        <v>1.4444528473115002E-2</v>
      </c>
      <c r="W49" s="60">
        <f t="shared" si="2"/>
        <v>1.3740102468560863E-2</v>
      </c>
      <c r="X49" s="60">
        <f t="shared" si="2"/>
        <v>3.8795552309065832E-2</v>
      </c>
      <c r="Y49" s="60">
        <f t="shared" si="2"/>
        <v>3.7024599110066295E-2</v>
      </c>
      <c r="Z49" s="60">
        <f t="shared" si="2"/>
        <v>-3.6273341279300736E-2</v>
      </c>
      <c r="AA49" s="60">
        <f t="shared" si="2"/>
        <v>3.4129232429515731E-2</v>
      </c>
    </row>
    <row r="50" spans="1:27">
      <c r="A50" s="60" t="s">
        <v>71</v>
      </c>
      <c r="B50" s="60">
        <v>153.97</v>
      </c>
      <c r="C50" s="60">
        <v>126.24</v>
      </c>
      <c r="D50" s="60">
        <v>121.14</v>
      </c>
      <c r="E50" s="60">
        <v>121.88</v>
      </c>
      <c r="F50" s="60">
        <v>139.33000000000001</v>
      </c>
      <c r="G50" s="60">
        <v>131.22999999999999</v>
      </c>
      <c r="H50" s="60">
        <v>137.35</v>
      </c>
      <c r="I50" s="60">
        <v>136.91999999999999</v>
      </c>
      <c r="J50" s="60">
        <v>133.33000000000001</v>
      </c>
      <c r="K50" s="60">
        <v>128.07</v>
      </c>
      <c r="L50" s="60">
        <v>129.37</v>
      </c>
      <c r="M50" s="60">
        <v>252.91</v>
      </c>
      <c r="N50" s="60">
        <v>168.33</v>
      </c>
      <c r="O50" s="60">
        <f t="shared" si="3"/>
        <v>-1.1365095672274369E-2</v>
      </c>
      <c r="P50" s="60">
        <f t="shared" si="3"/>
        <v>1.0243277848911662E-2</v>
      </c>
      <c r="Q50" s="60">
        <f t="shared" si="3"/>
        <v>-2.4758603614757067E-4</v>
      </c>
      <c r="R50" s="60">
        <f t="shared" si="3"/>
        <v>2.3771524569508595E-2</v>
      </c>
      <c r="S50" s="60">
        <f t="shared" si="3"/>
        <v>2.5540998086265261E-2</v>
      </c>
      <c r="T50" s="60">
        <f t="shared" si="3"/>
        <v>2.3634945397815924E-2</v>
      </c>
      <c r="U50" s="60">
        <f t="shared" si="2"/>
        <v>1.2084592145015005E-2</v>
      </c>
      <c r="V50" s="60">
        <f t="shared" si="2"/>
        <v>2.0724616072759813E-2</v>
      </c>
      <c r="W50" s="60">
        <f t="shared" si="2"/>
        <v>2.0981698445516572E-2</v>
      </c>
      <c r="X50" s="60">
        <f t="shared" si="2"/>
        <v>6.2504883193998198E-4</v>
      </c>
      <c r="Y50" s="60">
        <f t="shared" si="2"/>
        <v>4.7360751295336859E-2</v>
      </c>
      <c r="Z50" s="60">
        <f t="shared" si="2"/>
        <v>4.2626870594055337E-2</v>
      </c>
      <c r="AA50" s="60">
        <f t="shared" si="2"/>
        <v>9.7899817375424081E-2</v>
      </c>
    </row>
    <row r="51" spans="1:27">
      <c r="A51" s="60" t="s">
        <v>72</v>
      </c>
      <c r="B51" s="60">
        <v>152.16</v>
      </c>
      <c r="C51" s="60">
        <v>128.32</v>
      </c>
      <c r="D51" s="60">
        <v>124.88</v>
      </c>
      <c r="E51" s="60">
        <v>123.27</v>
      </c>
      <c r="F51" s="60">
        <v>141.02000000000001</v>
      </c>
      <c r="G51" s="60">
        <v>134.05000000000001</v>
      </c>
      <c r="H51" s="60">
        <v>137.16999999999999</v>
      </c>
      <c r="I51" s="60">
        <v>138.76</v>
      </c>
      <c r="J51" s="60">
        <v>135.05000000000001</v>
      </c>
      <c r="K51" s="60">
        <v>131.18</v>
      </c>
      <c r="L51" s="60">
        <v>134.37</v>
      </c>
      <c r="M51" s="60">
        <v>250.54</v>
      </c>
      <c r="N51" s="60">
        <v>167.51</v>
      </c>
      <c r="O51" s="60">
        <f t="shared" si="3"/>
        <v>-1.1755536792881745E-2</v>
      </c>
      <c r="P51" s="60">
        <f t="shared" si="3"/>
        <v>1.6476552598225589E-2</v>
      </c>
      <c r="Q51" s="60">
        <f t="shared" si="3"/>
        <v>3.0873369654944648E-2</v>
      </c>
      <c r="R51" s="60">
        <f t="shared" si="3"/>
        <v>1.1404660321627836E-2</v>
      </c>
      <c r="S51" s="60">
        <f t="shared" si="3"/>
        <v>1.2129476781741172E-2</v>
      </c>
      <c r="T51" s="60">
        <f t="shared" si="3"/>
        <v>2.1488988798293241E-2</v>
      </c>
      <c r="U51" s="60">
        <f t="shared" si="2"/>
        <v>-1.3105205678922958E-3</v>
      </c>
      <c r="V51" s="60">
        <f t="shared" si="2"/>
        <v>1.3438504236050275E-2</v>
      </c>
      <c r="W51" s="60">
        <f t="shared" si="2"/>
        <v>1.2900322508062691E-2</v>
      </c>
      <c r="X51" s="60">
        <f t="shared" si="2"/>
        <v>2.4283594909034228E-2</v>
      </c>
      <c r="Y51" s="60">
        <f t="shared" si="2"/>
        <v>3.8648836670016229E-2</v>
      </c>
      <c r="Z51" s="60">
        <f t="shared" si="2"/>
        <v>-9.3709224625360982E-3</v>
      </c>
      <c r="AA51" s="60">
        <f t="shared" si="2"/>
        <v>-4.8713835917544197E-3</v>
      </c>
    </row>
    <row r="52" spans="1:27">
      <c r="A52" s="60" t="s">
        <v>73</v>
      </c>
      <c r="B52" s="60">
        <v>164.49</v>
      </c>
      <c r="C52" s="60">
        <v>128.77000000000001</v>
      </c>
      <c r="D52" s="60">
        <v>125.67</v>
      </c>
      <c r="E52" s="60">
        <v>123.83</v>
      </c>
      <c r="F52" s="60">
        <v>142.49</v>
      </c>
      <c r="G52" s="60">
        <v>135.12</v>
      </c>
      <c r="H52" s="60">
        <v>137.72999999999999</v>
      </c>
      <c r="I52" s="60">
        <v>140.16999999999999</v>
      </c>
      <c r="J52" s="60">
        <v>135.84</v>
      </c>
      <c r="K52" s="60">
        <v>130.96</v>
      </c>
      <c r="L52" s="60">
        <v>137.28</v>
      </c>
      <c r="M52" s="60">
        <v>254.15</v>
      </c>
      <c r="N52" s="60">
        <v>176.56</v>
      </c>
      <c r="O52" s="60">
        <f t="shared" si="3"/>
        <v>8.1033123028391246E-2</v>
      </c>
      <c r="P52" s="60">
        <f t="shared" si="3"/>
        <v>3.5068578553617293E-3</v>
      </c>
      <c r="Q52" s="60">
        <f t="shared" si="3"/>
        <v>6.326073030108955E-3</v>
      </c>
      <c r="R52" s="60">
        <f t="shared" si="3"/>
        <v>4.5428733674049019E-3</v>
      </c>
      <c r="S52" s="60">
        <f t="shared" si="3"/>
        <v>1.0424053325769386E-2</v>
      </c>
      <c r="T52" s="60">
        <f t="shared" si="3"/>
        <v>7.9820962327489219E-3</v>
      </c>
      <c r="U52" s="60">
        <f t="shared" si="2"/>
        <v>4.0825253335277567E-3</v>
      </c>
      <c r="V52" s="60">
        <f t="shared" si="2"/>
        <v>1.0161429806860743E-2</v>
      </c>
      <c r="W52" s="60">
        <f t="shared" si="2"/>
        <v>5.8496853017400369E-3</v>
      </c>
      <c r="X52" s="60">
        <f t="shared" si="2"/>
        <v>-1.6770849214819245E-3</v>
      </c>
      <c r="Y52" s="60">
        <f t="shared" si="2"/>
        <v>2.1656619781201134E-2</v>
      </c>
      <c r="Z52" s="60">
        <f t="shared" si="2"/>
        <v>1.4408876826055775E-2</v>
      </c>
      <c r="AA52" s="60">
        <f t="shared" si="2"/>
        <v>5.4026625276102989E-2</v>
      </c>
    </row>
    <row r="53" spans="1:27">
      <c r="A53" s="60" t="s">
        <v>74</v>
      </c>
      <c r="B53" s="60">
        <v>164.88</v>
      </c>
      <c r="C53" s="60">
        <v>130.5</v>
      </c>
      <c r="D53" s="60">
        <v>126.58</v>
      </c>
      <c r="E53" s="60">
        <v>125.6</v>
      </c>
      <c r="F53" s="60">
        <v>144.69</v>
      </c>
      <c r="G53" s="60">
        <v>138.4</v>
      </c>
      <c r="H53" s="60">
        <v>137.83000000000001</v>
      </c>
      <c r="I53" s="60">
        <v>143.04</v>
      </c>
      <c r="J53" s="60">
        <v>139.27000000000001</v>
      </c>
      <c r="K53" s="60">
        <v>130.76</v>
      </c>
      <c r="L53" s="60">
        <v>142.21</v>
      </c>
      <c r="M53" s="60">
        <v>257.12</v>
      </c>
      <c r="N53" s="60">
        <v>185.42</v>
      </c>
      <c r="O53" s="60">
        <f t="shared" si="3"/>
        <v>2.370964800291728E-3</v>
      </c>
      <c r="P53" s="60">
        <f t="shared" si="3"/>
        <v>1.343480624369022E-2</v>
      </c>
      <c r="Q53" s="60">
        <f t="shared" si="3"/>
        <v>7.2411872364128004E-3</v>
      </c>
      <c r="R53" s="60">
        <f t="shared" si="3"/>
        <v>1.4293789873213244E-2</v>
      </c>
      <c r="S53" s="60">
        <f t="shared" si="3"/>
        <v>1.5439679977542203E-2</v>
      </c>
      <c r="T53" s="60">
        <f t="shared" si="3"/>
        <v>2.4274718768502079E-2</v>
      </c>
      <c r="U53" s="60">
        <f t="shared" si="2"/>
        <v>7.2605822987020069E-4</v>
      </c>
      <c r="V53" s="60">
        <f t="shared" si="2"/>
        <v>2.0475137333238243E-2</v>
      </c>
      <c r="W53" s="60">
        <f t="shared" si="2"/>
        <v>2.5250294464075434E-2</v>
      </c>
      <c r="X53" s="60">
        <f t="shared" si="2"/>
        <v>-1.5271838729384319E-3</v>
      </c>
      <c r="Y53" s="60">
        <f t="shared" si="2"/>
        <v>3.5912004662004712E-2</v>
      </c>
      <c r="Z53" s="60">
        <f t="shared" si="2"/>
        <v>1.1686012197521144E-2</v>
      </c>
      <c r="AA53" s="60">
        <f t="shared" si="2"/>
        <v>5.0181241504304398E-2</v>
      </c>
    </row>
    <row r="54" spans="1:27">
      <c r="A54" s="60" t="s">
        <v>75</v>
      </c>
      <c r="B54" s="60">
        <v>162.86000000000001</v>
      </c>
      <c r="C54" s="60">
        <v>134.74</v>
      </c>
      <c r="D54" s="60">
        <v>130.13</v>
      </c>
      <c r="E54" s="60">
        <v>132.09</v>
      </c>
      <c r="F54" s="60">
        <v>146.51</v>
      </c>
      <c r="G54" s="60">
        <v>141.51</v>
      </c>
      <c r="H54" s="60">
        <v>137.41999999999999</v>
      </c>
      <c r="I54" s="60">
        <v>145.59</v>
      </c>
      <c r="J54" s="60">
        <v>141.88</v>
      </c>
      <c r="K54" s="60">
        <v>133.69</v>
      </c>
      <c r="L54" s="60">
        <v>149.69999999999999</v>
      </c>
      <c r="M54" s="60">
        <v>250.93</v>
      </c>
      <c r="N54" s="60">
        <v>193.29</v>
      </c>
      <c r="O54" s="60">
        <f t="shared" si="3"/>
        <v>-1.225133430373594E-2</v>
      </c>
      <c r="P54" s="60">
        <f t="shared" si="3"/>
        <v>3.2490421455938764E-2</v>
      </c>
      <c r="Q54" s="60">
        <f t="shared" si="3"/>
        <v>2.8045504819086721E-2</v>
      </c>
      <c r="R54" s="60">
        <f t="shared" si="3"/>
        <v>5.1671974522293065E-2</v>
      </c>
      <c r="S54" s="60">
        <f t="shared" si="3"/>
        <v>1.2578616352201212E-2</v>
      </c>
      <c r="T54" s="60">
        <f t="shared" si="3"/>
        <v>2.2471098265895845E-2</v>
      </c>
      <c r="U54" s="60">
        <f t="shared" si="2"/>
        <v>-2.9746789523327649E-3</v>
      </c>
      <c r="V54" s="60">
        <f t="shared" si="2"/>
        <v>1.7827181208053773E-2</v>
      </c>
      <c r="W54" s="60">
        <f t="shared" si="2"/>
        <v>1.8740575859840489E-2</v>
      </c>
      <c r="X54" s="60">
        <f t="shared" si="2"/>
        <v>2.240746405628638E-2</v>
      </c>
      <c r="Y54" s="60">
        <f t="shared" si="2"/>
        <v>5.2668588706841858E-2</v>
      </c>
      <c r="Z54" s="60">
        <f t="shared" si="2"/>
        <v>-2.4074362165525814E-2</v>
      </c>
      <c r="AA54" s="60">
        <f t="shared" si="2"/>
        <v>4.2444180778772544E-2</v>
      </c>
    </row>
    <row r="55" spans="1:27">
      <c r="A55" s="60" t="s">
        <v>76</v>
      </c>
      <c r="B55" s="60">
        <v>168.04</v>
      </c>
      <c r="C55" s="60">
        <v>134.99</v>
      </c>
      <c r="D55" s="60">
        <v>131.13999999999999</v>
      </c>
      <c r="E55" s="60">
        <v>132.68</v>
      </c>
      <c r="F55" s="60">
        <v>149.36000000000001</v>
      </c>
      <c r="G55" s="60">
        <v>145.09</v>
      </c>
      <c r="H55" s="60">
        <v>138.41999999999999</v>
      </c>
      <c r="I55" s="60">
        <v>147.80000000000001</v>
      </c>
      <c r="J55" s="60">
        <v>143.32</v>
      </c>
      <c r="K55" s="60">
        <v>133.4</v>
      </c>
      <c r="L55" s="60">
        <v>157.22999999999999</v>
      </c>
      <c r="M55" s="60">
        <v>265.05</v>
      </c>
      <c r="N55" s="60">
        <v>204.35</v>
      </c>
      <c r="O55" s="60">
        <f t="shared" si="3"/>
        <v>3.1806459535797485E-2</v>
      </c>
      <c r="P55" s="60">
        <f t="shared" si="3"/>
        <v>1.8554252634703874E-3</v>
      </c>
      <c r="Q55" s="60">
        <f t="shared" si="3"/>
        <v>7.7614692999307686E-3</v>
      </c>
      <c r="R55" s="60">
        <f t="shared" si="3"/>
        <v>4.4666515254750804E-3</v>
      </c>
      <c r="S55" s="60">
        <f t="shared" si="3"/>
        <v>1.9452597092348801E-2</v>
      </c>
      <c r="T55" s="60">
        <f t="shared" si="3"/>
        <v>2.5298565472404867E-2</v>
      </c>
      <c r="U55" s="60">
        <f t="shared" si="2"/>
        <v>7.2769611410275076E-3</v>
      </c>
      <c r="V55" s="60">
        <f t="shared" si="2"/>
        <v>1.517961398447701E-2</v>
      </c>
      <c r="W55" s="60">
        <f t="shared" si="2"/>
        <v>1.0149422046800097E-2</v>
      </c>
      <c r="X55" s="60">
        <f t="shared" si="2"/>
        <v>-2.1691973969630643E-3</v>
      </c>
      <c r="Y55" s="60">
        <f t="shared" si="2"/>
        <v>5.0300601202404822E-2</v>
      </c>
      <c r="Z55" s="60">
        <f t="shared" si="2"/>
        <v>5.6270673096082587E-2</v>
      </c>
      <c r="AA55" s="60">
        <f t="shared" si="2"/>
        <v>5.7219721661751786E-2</v>
      </c>
    </row>
    <row r="56" spans="1:27">
      <c r="A56" s="60" t="s">
        <v>77</v>
      </c>
      <c r="B56" s="60">
        <v>173.72</v>
      </c>
      <c r="C56" s="60">
        <v>137.81</v>
      </c>
      <c r="D56" s="60">
        <v>132.91999999999999</v>
      </c>
      <c r="E56" s="60">
        <v>138.16999999999999</v>
      </c>
      <c r="F56" s="60">
        <v>151.37</v>
      </c>
      <c r="G56" s="60">
        <v>148.44</v>
      </c>
      <c r="H56" s="60">
        <v>139.38999999999999</v>
      </c>
      <c r="I56" s="60">
        <v>150.12</v>
      </c>
      <c r="J56" s="60">
        <v>146.01</v>
      </c>
      <c r="K56" s="60">
        <v>137.46</v>
      </c>
      <c r="L56" s="60">
        <v>162.68</v>
      </c>
      <c r="M56" s="60">
        <v>262.74</v>
      </c>
      <c r="N56" s="60">
        <v>210.7</v>
      </c>
      <c r="O56" s="60">
        <f t="shared" si="3"/>
        <v>3.3801475839085972E-2</v>
      </c>
      <c r="P56" s="60">
        <f t="shared" si="3"/>
        <v>2.0890436328616882E-2</v>
      </c>
      <c r="Q56" s="60">
        <f t="shared" si="3"/>
        <v>1.3573280463626668E-2</v>
      </c>
      <c r="R56" s="60">
        <f t="shared" si="3"/>
        <v>4.1377750979800877E-2</v>
      </c>
      <c r="S56" s="60">
        <f t="shared" si="3"/>
        <v>1.3457418318157409E-2</v>
      </c>
      <c r="T56" s="60">
        <f t="shared" si="3"/>
        <v>2.308911709973116E-2</v>
      </c>
      <c r="U56" s="60">
        <f t="shared" si="2"/>
        <v>7.0076578529114216E-3</v>
      </c>
      <c r="V56" s="60">
        <f t="shared" si="2"/>
        <v>1.56968876860622E-2</v>
      </c>
      <c r="W56" s="60">
        <f t="shared" si="2"/>
        <v>1.8769187831426164E-2</v>
      </c>
      <c r="X56" s="60">
        <f t="shared" si="2"/>
        <v>3.0434782608695667E-2</v>
      </c>
      <c r="Y56" s="60">
        <f t="shared" si="2"/>
        <v>3.4662596196654696E-2</v>
      </c>
      <c r="Z56" s="60">
        <f t="shared" si="2"/>
        <v>-8.7153367289190802E-3</v>
      </c>
      <c r="AA56" s="60">
        <f t="shared" si="2"/>
        <v>3.1074137509175408E-2</v>
      </c>
    </row>
    <row r="57" spans="1:27">
      <c r="A57" s="60" t="s">
        <v>78</v>
      </c>
      <c r="B57" s="60">
        <v>169.05</v>
      </c>
      <c r="C57" s="60">
        <v>127.3</v>
      </c>
      <c r="D57" s="60">
        <v>119.04</v>
      </c>
      <c r="E57" s="60">
        <v>130.72999999999999</v>
      </c>
      <c r="F57" s="60">
        <v>147.07</v>
      </c>
      <c r="G57" s="60">
        <v>136.53</v>
      </c>
      <c r="H57" s="60">
        <v>139.97</v>
      </c>
      <c r="I57" s="60">
        <v>144.30000000000001</v>
      </c>
      <c r="J57" s="60">
        <v>143.05000000000001</v>
      </c>
      <c r="K57" s="60">
        <v>132.78</v>
      </c>
      <c r="L57" s="60">
        <v>147.38999999999999</v>
      </c>
      <c r="M57" s="60">
        <v>241.68</v>
      </c>
      <c r="N57" s="60">
        <v>196.97</v>
      </c>
      <c r="O57" s="60">
        <f t="shared" si="3"/>
        <v>-2.68823393967303E-2</v>
      </c>
      <c r="P57" s="60">
        <f t="shared" si="3"/>
        <v>-7.6264422030331652E-2</v>
      </c>
      <c r="Q57" s="60">
        <f t="shared" si="3"/>
        <v>-0.10442371351188671</v>
      </c>
      <c r="R57" s="60">
        <f t="shared" si="3"/>
        <v>-5.3846710573930652E-2</v>
      </c>
      <c r="S57" s="60">
        <f t="shared" si="3"/>
        <v>-2.8407214111118524E-2</v>
      </c>
      <c r="T57" s="60">
        <f t="shared" si="3"/>
        <v>-8.0234438156831026E-2</v>
      </c>
      <c r="U57" s="60">
        <f t="shared" si="2"/>
        <v>4.1609871583328257E-3</v>
      </c>
      <c r="V57" s="60">
        <f t="shared" si="2"/>
        <v>-3.8768984812150235E-2</v>
      </c>
      <c r="W57" s="60">
        <f t="shared" si="2"/>
        <v>-2.0272584069584137E-2</v>
      </c>
      <c r="X57" s="60">
        <f t="shared" si="2"/>
        <v>-3.4046268005237933E-2</v>
      </c>
      <c r="Y57" s="60">
        <f t="shared" si="2"/>
        <v>-9.3988197688714165E-2</v>
      </c>
      <c r="Z57" s="60">
        <f t="shared" si="2"/>
        <v>-8.0155286595113048E-2</v>
      </c>
      <c r="AA57" s="60">
        <f t="shared" si="2"/>
        <v>-6.5163739914570432E-2</v>
      </c>
    </row>
    <row r="58" spans="1:27">
      <c r="A58" s="60" t="s">
        <v>79</v>
      </c>
      <c r="B58" s="60">
        <v>162.66</v>
      </c>
      <c r="C58" s="60">
        <v>120.18</v>
      </c>
      <c r="D58" s="60">
        <v>110.29</v>
      </c>
      <c r="E58" s="60">
        <v>124.12</v>
      </c>
      <c r="F58" s="60">
        <v>148.94</v>
      </c>
      <c r="G58" s="60">
        <v>133.56</v>
      </c>
      <c r="H58" s="60">
        <v>141.4</v>
      </c>
      <c r="I58" s="60">
        <v>142.02000000000001</v>
      </c>
      <c r="J58" s="60">
        <v>144.52000000000001</v>
      </c>
      <c r="K58" s="60">
        <v>138.4</v>
      </c>
      <c r="L58" s="60">
        <v>130.02000000000001</v>
      </c>
      <c r="M58" s="60">
        <v>220.52</v>
      </c>
      <c r="N58" s="60">
        <v>167.01</v>
      </c>
      <c r="O58" s="60">
        <f t="shared" si="3"/>
        <v>-3.7799467613132291E-2</v>
      </c>
      <c r="P58" s="60">
        <f t="shared" si="3"/>
        <v>-5.5930871956009355E-2</v>
      </c>
      <c r="Q58" s="60">
        <f t="shared" si="3"/>
        <v>-7.3504704301075266E-2</v>
      </c>
      <c r="R58" s="60">
        <f t="shared" si="3"/>
        <v>-5.0562227491776836E-2</v>
      </c>
      <c r="S58" s="60">
        <f t="shared" si="3"/>
        <v>1.2715033657442067E-2</v>
      </c>
      <c r="T58" s="60">
        <f t="shared" si="3"/>
        <v>-2.1753460777851012E-2</v>
      </c>
      <c r="U58" s="60">
        <f t="shared" si="2"/>
        <v>1.0216474958919817E-2</v>
      </c>
      <c r="V58" s="60">
        <f t="shared" si="2"/>
        <v>-1.5800415800415808E-2</v>
      </c>
      <c r="W58" s="60">
        <f t="shared" si="2"/>
        <v>1.0276127228241864E-2</v>
      </c>
      <c r="X58" s="60">
        <f t="shared" si="2"/>
        <v>4.232565145353219E-2</v>
      </c>
      <c r="Y58" s="60">
        <f t="shared" si="2"/>
        <v>-0.11785060044779143</v>
      </c>
      <c r="Z58" s="60">
        <f t="shared" si="2"/>
        <v>-8.7553790135716639E-2</v>
      </c>
      <c r="AA58" s="60">
        <f t="shared" si="2"/>
        <v>-0.15210438137787485</v>
      </c>
    </row>
    <row r="59" spans="1:27">
      <c r="A59" s="60" t="s">
        <v>80</v>
      </c>
      <c r="B59" s="60">
        <v>161.88</v>
      </c>
      <c r="C59" s="60">
        <v>122.75</v>
      </c>
      <c r="D59" s="60">
        <v>113.96</v>
      </c>
      <c r="E59" s="60">
        <v>128.38</v>
      </c>
      <c r="F59" s="60">
        <v>150.36000000000001</v>
      </c>
      <c r="G59" s="60">
        <v>139.13999999999999</v>
      </c>
      <c r="H59" s="60">
        <v>142</v>
      </c>
      <c r="I59" s="60">
        <v>144.16999999999999</v>
      </c>
      <c r="J59" s="60">
        <v>148.79</v>
      </c>
      <c r="K59" s="60">
        <v>136.46</v>
      </c>
      <c r="L59" s="60">
        <v>136.4</v>
      </c>
      <c r="M59" s="60">
        <v>238.52</v>
      </c>
      <c r="N59" s="60">
        <v>177.45</v>
      </c>
      <c r="O59" s="60">
        <f t="shared" si="3"/>
        <v>-4.7952784950202948E-3</v>
      </c>
      <c r="P59" s="60">
        <f t="shared" si="3"/>
        <v>2.1384589781993618E-2</v>
      </c>
      <c r="Q59" s="60">
        <f t="shared" si="3"/>
        <v>3.3275908967267995E-2</v>
      </c>
      <c r="R59" s="60">
        <f t="shared" si="3"/>
        <v>3.4321624234611589E-2</v>
      </c>
      <c r="S59" s="60">
        <f t="shared" si="3"/>
        <v>9.5340405532430231E-3</v>
      </c>
      <c r="T59" s="60">
        <f t="shared" si="3"/>
        <v>4.1778975741239774E-2</v>
      </c>
      <c r="U59" s="60">
        <f t="shared" si="2"/>
        <v>4.2432814710042033E-3</v>
      </c>
      <c r="V59" s="60">
        <f t="shared" si="2"/>
        <v>1.5138712857343875E-2</v>
      </c>
      <c r="W59" s="60">
        <f t="shared" si="2"/>
        <v>2.9546083587046648E-2</v>
      </c>
      <c r="X59" s="60">
        <f t="shared" si="2"/>
        <v>-1.401734104046241E-2</v>
      </c>
      <c r="Y59" s="60">
        <f t="shared" si="2"/>
        <v>4.9069373942470351E-2</v>
      </c>
      <c r="Z59" s="60">
        <f t="shared" si="2"/>
        <v>8.162524941048431E-2</v>
      </c>
      <c r="AA59" s="60">
        <f t="shared" si="2"/>
        <v>6.251122687264235E-2</v>
      </c>
    </row>
    <row r="60" spans="1:27">
      <c r="A60" s="60" t="s">
        <v>81</v>
      </c>
      <c r="B60" s="60">
        <v>160.97999999999999</v>
      </c>
      <c r="C60" s="60">
        <v>127.91</v>
      </c>
      <c r="D60" s="60">
        <v>119.02</v>
      </c>
      <c r="E60" s="60">
        <v>135.11000000000001</v>
      </c>
      <c r="F60" s="60">
        <v>153.19</v>
      </c>
      <c r="G60" s="60">
        <v>144.59</v>
      </c>
      <c r="H60" s="60">
        <v>143.33000000000001</v>
      </c>
      <c r="I60" s="60">
        <v>147.88999999999999</v>
      </c>
      <c r="J60" s="60">
        <v>152.71</v>
      </c>
      <c r="K60" s="60">
        <v>137.94999999999999</v>
      </c>
      <c r="L60" s="60">
        <v>147.66</v>
      </c>
      <c r="M60" s="60">
        <v>236.23</v>
      </c>
      <c r="N60" s="60">
        <v>187.2</v>
      </c>
      <c r="O60" s="60">
        <f t="shared" si="3"/>
        <v>-5.5596738324685301E-3</v>
      </c>
      <c r="P60" s="60">
        <f t="shared" si="3"/>
        <v>4.2036659877800378E-2</v>
      </c>
      <c r="Q60" s="60">
        <f t="shared" si="3"/>
        <v>4.4401544401544424E-2</v>
      </c>
      <c r="R60" s="60">
        <f t="shared" si="3"/>
        <v>5.2422495715843731E-2</v>
      </c>
      <c r="S60" s="60">
        <f t="shared" si="3"/>
        <v>1.8821495078478211E-2</v>
      </c>
      <c r="T60" s="60">
        <f t="shared" si="3"/>
        <v>3.9169182118729461E-2</v>
      </c>
      <c r="U60" s="60">
        <f t="shared" si="2"/>
        <v>9.36619718309868E-3</v>
      </c>
      <c r="V60" s="60">
        <f t="shared" si="2"/>
        <v>2.5802871609904968E-2</v>
      </c>
      <c r="W60" s="60">
        <f t="shared" si="2"/>
        <v>2.6345856576382928E-2</v>
      </c>
      <c r="X60" s="60">
        <f t="shared" si="2"/>
        <v>1.0918950608236704E-2</v>
      </c>
      <c r="Y60" s="60">
        <f t="shared" si="2"/>
        <v>8.2551319648093771E-2</v>
      </c>
      <c r="Z60" s="60">
        <f t="shared" si="2"/>
        <v>-9.6008720442731024E-3</v>
      </c>
      <c r="AA60" s="60">
        <f t="shared" si="2"/>
        <v>5.4945054945054951E-2</v>
      </c>
    </row>
    <row r="61" spans="1:27">
      <c r="A61" s="60" t="s">
        <v>82</v>
      </c>
      <c r="B61" s="60">
        <v>168.79</v>
      </c>
      <c r="C61" s="60">
        <v>134</v>
      </c>
      <c r="D61" s="60">
        <v>125.15</v>
      </c>
      <c r="E61" s="60">
        <v>141.57</v>
      </c>
      <c r="F61" s="60">
        <v>155.55000000000001</v>
      </c>
      <c r="G61" s="60">
        <v>148.71</v>
      </c>
      <c r="H61" s="60">
        <v>145.30000000000001</v>
      </c>
      <c r="I61" s="60">
        <v>151.88999999999999</v>
      </c>
      <c r="J61" s="60">
        <v>153.79</v>
      </c>
      <c r="K61" s="60">
        <v>141.21</v>
      </c>
      <c r="L61" s="60">
        <v>161.19999999999999</v>
      </c>
      <c r="M61" s="60">
        <v>231.57</v>
      </c>
      <c r="N61" s="60">
        <v>211.3</v>
      </c>
      <c r="O61" s="60">
        <f t="shared" si="3"/>
        <v>4.8515343520934298E-2</v>
      </c>
      <c r="P61" s="60">
        <f t="shared" si="3"/>
        <v>4.7611601907591304E-2</v>
      </c>
      <c r="Q61" s="60">
        <f t="shared" si="3"/>
        <v>5.150394891614863E-2</v>
      </c>
      <c r="R61" s="60">
        <f t="shared" si="3"/>
        <v>4.7812893198134698E-2</v>
      </c>
      <c r="S61" s="60">
        <f t="shared" si="3"/>
        <v>1.5405705333246384E-2</v>
      </c>
      <c r="T61" s="60">
        <f t="shared" si="3"/>
        <v>2.8494363372294104E-2</v>
      </c>
      <c r="U61" s="60">
        <f t="shared" si="2"/>
        <v>1.3744505686178739E-2</v>
      </c>
      <c r="V61" s="60">
        <f t="shared" si="2"/>
        <v>2.7047129623368721E-2</v>
      </c>
      <c r="W61" s="60">
        <f t="shared" si="2"/>
        <v>7.0722284067839961E-3</v>
      </c>
      <c r="X61" s="60">
        <f t="shared" si="2"/>
        <v>2.3631750634287928E-2</v>
      </c>
      <c r="Y61" s="60">
        <f t="shared" si="2"/>
        <v>9.1697142083163971E-2</v>
      </c>
      <c r="Z61" s="60">
        <f t="shared" si="2"/>
        <v>-1.9726537696312902E-2</v>
      </c>
      <c r="AA61" s="60">
        <f t="shared" si="2"/>
        <v>0.12873931623931636</v>
      </c>
    </row>
    <row r="62" spans="1:27">
      <c r="A62" s="60" t="s">
        <v>83</v>
      </c>
      <c r="B62" s="60">
        <v>173.98</v>
      </c>
      <c r="C62" s="60">
        <v>137.33000000000001</v>
      </c>
      <c r="D62" s="60">
        <v>127.91</v>
      </c>
      <c r="E62" s="60">
        <v>144.56</v>
      </c>
      <c r="F62" s="60">
        <v>157.54</v>
      </c>
      <c r="G62" s="60">
        <v>153.63999999999999</v>
      </c>
      <c r="H62" s="60">
        <v>144.6</v>
      </c>
      <c r="I62" s="60">
        <v>154.93</v>
      </c>
      <c r="J62" s="60">
        <v>156.5</v>
      </c>
      <c r="K62" s="60">
        <v>143</v>
      </c>
      <c r="L62" s="60">
        <v>168.83</v>
      </c>
      <c r="M62" s="60">
        <v>252.59</v>
      </c>
      <c r="N62" s="60">
        <v>235.24</v>
      </c>
      <c r="O62" s="60">
        <f t="shared" si="3"/>
        <v>3.0748267077433486E-2</v>
      </c>
      <c r="P62" s="60">
        <f t="shared" si="3"/>
        <v>2.4850746268656809E-2</v>
      </c>
      <c r="Q62" s="60">
        <f t="shared" si="3"/>
        <v>2.2053535757091416E-2</v>
      </c>
      <c r="R62" s="60">
        <f t="shared" si="3"/>
        <v>2.112029384756664E-2</v>
      </c>
      <c r="S62" s="60">
        <f t="shared" si="3"/>
        <v>1.2793314046930123E-2</v>
      </c>
      <c r="T62" s="60">
        <f t="shared" si="3"/>
        <v>3.3151771905049948E-2</v>
      </c>
      <c r="U62" s="60">
        <f t="shared" si="2"/>
        <v>-4.8176187198900001E-3</v>
      </c>
      <c r="V62" s="60">
        <f t="shared" si="2"/>
        <v>2.0014484166173026E-2</v>
      </c>
      <c r="W62" s="60">
        <f t="shared" si="2"/>
        <v>1.7621431822615306E-2</v>
      </c>
      <c r="X62" s="60">
        <f t="shared" si="2"/>
        <v>1.2676156079597704E-2</v>
      </c>
      <c r="Y62" s="60">
        <f t="shared" si="2"/>
        <v>4.7332506203474095E-2</v>
      </c>
      <c r="Z62" s="60">
        <f t="shared" si="2"/>
        <v>9.0771688906162329E-2</v>
      </c>
      <c r="AA62" s="60">
        <f t="shared" si="2"/>
        <v>0.11329862754377661</v>
      </c>
    </row>
    <row r="63" spans="1:27">
      <c r="A63" s="60" t="s">
        <v>84</v>
      </c>
      <c r="B63" s="60">
        <v>176.07</v>
      </c>
      <c r="C63" s="60">
        <v>139.66999999999999</v>
      </c>
      <c r="D63" s="60">
        <v>129.31</v>
      </c>
      <c r="E63" s="60">
        <v>149.06</v>
      </c>
      <c r="F63" s="60">
        <v>159.03</v>
      </c>
      <c r="G63" s="60">
        <v>154.97999999999999</v>
      </c>
      <c r="H63" s="60">
        <v>145.47</v>
      </c>
      <c r="I63" s="60">
        <v>156.88</v>
      </c>
      <c r="J63" s="60">
        <v>158.22999999999999</v>
      </c>
      <c r="K63" s="60">
        <v>144.02000000000001</v>
      </c>
      <c r="L63" s="60">
        <v>173.56</v>
      </c>
      <c r="M63" s="60">
        <v>254.9</v>
      </c>
      <c r="N63" s="60">
        <v>244.92</v>
      </c>
      <c r="O63" s="60">
        <f t="shared" si="3"/>
        <v>1.2012875043108424E-2</v>
      </c>
      <c r="P63" s="60">
        <f t="shared" si="3"/>
        <v>1.7039248525449462E-2</v>
      </c>
      <c r="Q63" s="60">
        <f t="shared" si="3"/>
        <v>1.0945195840825626E-2</v>
      </c>
      <c r="R63" s="60">
        <f t="shared" si="3"/>
        <v>3.1128942999446595E-2</v>
      </c>
      <c r="S63" s="60">
        <f t="shared" si="3"/>
        <v>9.457915450044492E-3</v>
      </c>
      <c r="T63" s="60">
        <f t="shared" si="3"/>
        <v>8.7216870606613098E-3</v>
      </c>
      <c r="U63" s="60">
        <f t="shared" si="2"/>
        <v>6.0165975103734755E-3</v>
      </c>
      <c r="V63" s="60">
        <f t="shared" si="2"/>
        <v>1.2586329310010899E-2</v>
      </c>
      <c r="W63" s="60">
        <f t="shared" si="2"/>
        <v>1.1054313099041467E-2</v>
      </c>
      <c r="X63" s="60">
        <f t="shared" si="2"/>
        <v>7.1328671328672044E-3</v>
      </c>
      <c r="Y63" s="60">
        <f t="shared" si="2"/>
        <v>2.8016347805484745E-2</v>
      </c>
      <c r="Z63" s="60">
        <f t="shared" si="2"/>
        <v>9.1452551565778615E-3</v>
      </c>
      <c r="AA63" s="60">
        <f t="shared" si="2"/>
        <v>4.1149464376806569E-2</v>
      </c>
    </row>
    <row r="64" spans="1:27">
      <c r="A64" s="60" t="s">
        <v>85</v>
      </c>
      <c r="B64" s="60">
        <v>169.48</v>
      </c>
      <c r="C64" s="60">
        <v>139.78</v>
      </c>
      <c r="D64" s="60">
        <v>129.04</v>
      </c>
      <c r="E64" s="60">
        <v>147.80000000000001</v>
      </c>
      <c r="F64" s="60">
        <v>161.9</v>
      </c>
      <c r="G64" s="60">
        <v>158.57</v>
      </c>
      <c r="H64" s="60">
        <v>146.72</v>
      </c>
      <c r="I64" s="60">
        <v>158.43</v>
      </c>
      <c r="J64" s="60">
        <v>161.94</v>
      </c>
      <c r="K64" s="60">
        <v>145.07</v>
      </c>
      <c r="L64" s="60">
        <v>177.94</v>
      </c>
      <c r="M64" s="60">
        <v>264.45</v>
      </c>
      <c r="N64" s="60">
        <v>263.81</v>
      </c>
      <c r="O64" s="60">
        <f t="shared" si="3"/>
        <v>-3.7428295564264233E-2</v>
      </c>
      <c r="P64" s="60">
        <f t="shared" si="3"/>
        <v>7.8757070236996961E-4</v>
      </c>
      <c r="Q64" s="60">
        <f t="shared" si="3"/>
        <v>-2.0880055680149272E-3</v>
      </c>
      <c r="R64" s="60">
        <f t="shared" si="3"/>
        <v>-8.4529719576009049E-3</v>
      </c>
      <c r="S64" s="60">
        <f t="shared" si="3"/>
        <v>1.8046909388165784E-2</v>
      </c>
      <c r="T64" s="60">
        <f t="shared" si="3"/>
        <v>2.3164279261840261E-2</v>
      </c>
      <c r="U64" s="60">
        <f t="shared" si="2"/>
        <v>8.5928370110675747E-3</v>
      </c>
      <c r="V64" s="60">
        <f t="shared" si="2"/>
        <v>9.8801631820500477E-3</v>
      </c>
      <c r="W64" s="60">
        <f t="shared" si="2"/>
        <v>2.3446881122416788E-2</v>
      </c>
      <c r="X64" s="60">
        <f t="shared" si="2"/>
        <v>7.2906540758226838E-3</v>
      </c>
      <c r="Y64" s="60">
        <f t="shared" si="2"/>
        <v>2.523622954597831E-2</v>
      </c>
      <c r="Z64" s="60">
        <f t="shared" si="2"/>
        <v>3.7465672812867723E-2</v>
      </c>
      <c r="AA64" s="60">
        <f t="shared" si="2"/>
        <v>7.7127225216397255E-2</v>
      </c>
    </row>
    <row r="65" spans="1:27">
      <c r="A65" s="60" t="s">
        <v>86</v>
      </c>
      <c r="B65" s="60">
        <v>174.43</v>
      </c>
      <c r="C65" s="60">
        <v>140.79</v>
      </c>
      <c r="D65" s="60">
        <v>129.66999999999999</v>
      </c>
      <c r="E65" s="60">
        <v>150.09</v>
      </c>
      <c r="F65" s="60">
        <v>162.5</v>
      </c>
      <c r="G65" s="60">
        <v>160.47999999999999</v>
      </c>
      <c r="H65" s="60">
        <v>148.34</v>
      </c>
      <c r="I65" s="60">
        <v>159.97</v>
      </c>
      <c r="J65" s="60">
        <v>164.75</v>
      </c>
      <c r="K65" s="60">
        <v>145.24</v>
      </c>
      <c r="L65" s="60">
        <v>179.28</v>
      </c>
      <c r="M65" s="60">
        <v>261.79000000000002</v>
      </c>
      <c r="N65" s="60">
        <v>266.89999999999998</v>
      </c>
      <c r="O65" s="60">
        <f t="shared" si="3"/>
        <v>2.9206986075053207E-2</v>
      </c>
      <c r="P65" s="60">
        <f t="shared" si="3"/>
        <v>7.2256402918871865E-3</v>
      </c>
      <c r="Q65" s="60">
        <f t="shared" si="3"/>
        <v>4.8822070675759105E-3</v>
      </c>
      <c r="R65" s="60">
        <f t="shared" si="3"/>
        <v>1.5493910690121732E-2</v>
      </c>
      <c r="S65" s="60">
        <f t="shared" si="3"/>
        <v>3.7059913526868086E-3</v>
      </c>
      <c r="T65" s="60">
        <f t="shared" si="3"/>
        <v>1.204515355994196E-2</v>
      </c>
      <c r="U65" s="60">
        <f t="shared" si="2"/>
        <v>1.1041439476554012E-2</v>
      </c>
      <c r="V65" s="60">
        <f t="shared" si="2"/>
        <v>9.720381240926541E-3</v>
      </c>
      <c r="W65" s="60">
        <f t="shared" si="2"/>
        <v>1.7352105718167237E-2</v>
      </c>
      <c r="X65" s="60">
        <f t="shared" si="2"/>
        <v>1.1718480733440128E-3</v>
      </c>
      <c r="Y65" s="60">
        <f t="shared" si="2"/>
        <v>7.5306283016747409E-3</v>
      </c>
      <c r="Z65" s="60">
        <f t="shared" si="2"/>
        <v>-1.0058612214028997E-2</v>
      </c>
      <c r="AA65" s="60">
        <f t="shared" si="2"/>
        <v>1.1712975247337004E-2</v>
      </c>
    </row>
    <row r="66" spans="1:27">
      <c r="A66" s="60" t="s">
        <v>87</v>
      </c>
      <c r="B66" s="60">
        <v>179.42</v>
      </c>
      <c r="C66" s="60">
        <v>142.12</v>
      </c>
      <c r="D66" s="60">
        <v>131.12</v>
      </c>
      <c r="E66" s="60">
        <v>151.41999999999999</v>
      </c>
      <c r="F66" s="60">
        <v>164.14</v>
      </c>
      <c r="G66" s="60">
        <v>161.65</v>
      </c>
      <c r="H66" s="60">
        <v>148.66999999999999</v>
      </c>
      <c r="I66" s="60">
        <v>161.24</v>
      </c>
      <c r="J66" s="60">
        <v>165.73</v>
      </c>
      <c r="K66" s="60">
        <v>146.32</v>
      </c>
      <c r="L66" s="60">
        <v>183.16</v>
      </c>
      <c r="M66" s="60">
        <v>263.32</v>
      </c>
      <c r="N66" s="60">
        <v>265.75</v>
      </c>
      <c r="O66" s="60">
        <f t="shared" si="3"/>
        <v>2.8607464312331483E-2</v>
      </c>
      <c r="P66" s="60">
        <f t="shared" si="3"/>
        <v>9.4466936572200622E-3</v>
      </c>
      <c r="Q66" s="60">
        <f t="shared" si="3"/>
        <v>1.1182231819233571E-2</v>
      </c>
      <c r="R66" s="60">
        <f t="shared" si="3"/>
        <v>8.8613498567525085E-3</v>
      </c>
      <c r="S66" s="60">
        <f t="shared" si="3"/>
        <v>1.0092307692307609E-2</v>
      </c>
      <c r="T66" s="60">
        <f t="shared" si="3"/>
        <v>7.2906281156531402E-3</v>
      </c>
      <c r="U66" s="60">
        <f t="shared" si="2"/>
        <v>2.2246191182417694E-3</v>
      </c>
      <c r="V66" s="60">
        <f t="shared" si="2"/>
        <v>7.9389885603551313E-3</v>
      </c>
      <c r="W66" s="60">
        <f t="shared" si="2"/>
        <v>5.948406676782942E-3</v>
      </c>
      <c r="X66" s="60">
        <f t="shared" si="2"/>
        <v>7.4359680528778846E-3</v>
      </c>
      <c r="Y66" s="60">
        <f t="shared" si="2"/>
        <v>2.1642124051762579E-2</v>
      </c>
      <c r="Z66" s="60">
        <f t="shared" si="2"/>
        <v>5.8443790824705784E-3</v>
      </c>
      <c r="AA66" s="60">
        <f t="shared" si="2"/>
        <v>-4.3087298613712155E-3</v>
      </c>
    </row>
    <row r="67" spans="1:27">
      <c r="A67" s="60" t="s">
        <v>88</v>
      </c>
      <c r="B67" s="60">
        <v>174.64</v>
      </c>
      <c r="C67" s="60">
        <v>142.71</v>
      </c>
      <c r="D67" s="60">
        <v>131.38</v>
      </c>
      <c r="E67" s="60">
        <v>153.68</v>
      </c>
      <c r="F67" s="60">
        <v>164.84</v>
      </c>
      <c r="G67" s="60">
        <v>162.99</v>
      </c>
      <c r="H67" s="60">
        <v>149.36000000000001</v>
      </c>
      <c r="I67" s="60">
        <v>162.06</v>
      </c>
      <c r="J67" s="60">
        <v>167.29</v>
      </c>
      <c r="K67" s="60">
        <v>148.11000000000001</v>
      </c>
      <c r="L67" s="60">
        <v>183.77</v>
      </c>
      <c r="M67" s="60">
        <v>270.68</v>
      </c>
      <c r="N67" s="60">
        <v>279.98</v>
      </c>
      <c r="O67" s="60">
        <f t="shared" si="3"/>
        <v>-2.6641400066882183E-2</v>
      </c>
      <c r="P67" s="60">
        <f t="shared" si="3"/>
        <v>4.1514213340838966E-3</v>
      </c>
      <c r="Q67" s="60">
        <f t="shared" si="3"/>
        <v>1.9829164124465443E-3</v>
      </c>
      <c r="R67" s="60">
        <f t="shared" si="3"/>
        <v>1.4925373134328486E-2</v>
      </c>
      <c r="S67" s="60">
        <f t="shared" si="3"/>
        <v>4.2646521262338071E-3</v>
      </c>
      <c r="T67" s="60">
        <f t="shared" si="3"/>
        <v>8.2895143829260949E-3</v>
      </c>
      <c r="U67" s="60">
        <f t="shared" si="2"/>
        <v>4.6411515436875373E-3</v>
      </c>
      <c r="V67" s="60">
        <f t="shared" si="2"/>
        <v>5.0855867030513095E-3</v>
      </c>
      <c r="W67" s="60">
        <f t="shared" si="2"/>
        <v>9.412900500814593E-3</v>
      </c>
      <c r="X67" s="60">
        <f t="shared" si="2"/>
        <v>1.2233460907599922E-2</v>
      </c>
      <c r="Y67" s="60">
        <f t="shared" si="2"/>
        <v>3.3304214894082423E-3</v>
      </c>
      <c r="Z67" s="60">
        <f t="shared" si="2"/>
        <v>2.7950782318092109E-2</v>
      </c>
      <c r="AA67" s="60">
        <f t="shared" si="2"/>
        <v>5.3546566321731021E-2</v>
      </c>
    </row>
    <row r="68" spans="1:27">
      <c r="A68" s="60" t="s">
        <v>89</v>
      </c>
      <c r="B68" s="60">
        <v>180.06</v>
      </c>
      <c r="C68" s="60">
        <v>141.25</v>
      </c>
      <c r="D68" s="60">
        <v>128.02000000000001</v>
      </c>
      <c r="E68" s="60">
        <v>153.52000000000001</v>
      </c>
      <c r="F68" s="60">
        <v>164.91</v>
      </c>
      <c r="G68" s="60">
        <v>161.72999999999999</v>
      </c>
      <c r="H68" s="60">
        <v>149.85</v>
      </c>
      <c r="I68" s="60">
        <v>162.05000000000001</v>
      </c>
      <c r="J68" s="60">
        <v>166.83</v>
      </c>
      <c r="K68" s="60">
        <v>147.13</v>
      </c>
      <c r="L68" s="60">
        <v>183.36</v>
      </c>
      <c r="M68" s="60">
        <v>276.02999999999997</v>
      </c>
      <c r="N68" s="60">
        <v>281.17</v>
      </c>
      <c r="O68" s="60">
        <f t="shared" si="3"/>
        <v>3.1035272560696384E-2</v>
      </c>
      <c r="P68" s="60">
        <f t="shared" si="3"/>
        <v>-1.023053745357724E-2</v>
      </c>
      <c r="Q68" s="60">
        <f t="shared" si="3"/>
        <v>-2.5574668899375746E-2</v>
      </c>
      <c r="R68" s="60">
        <f t="shared" si="3"/>
        <v>-1.0411244143674948E-3</v>
      </c>
      <c r="S68" s="60">
        <f t="shared" si="3"/>
        <v>4.2465421014312773E-4</v>
      </c>
      <c r="T68" s="60">
        <f t="shared" si="3"/>
        <v>-7.7305356156820619E-3</v>
      </c>
      <c r="U68" s="60">
        <f t="shared" si="2"/>
        <v>3.280664167112886E-3</v>
      </c>
      <c r="V68" s="60">
        <f t="shared" si="2"/>
        <v>-6.1705541157539834E-5</v>
      </c>
      <c r="W68" s="60">
        <f t="shared" si="2"/>
        <v>-2.7497160619282656E-3</v>
      </c>
      <c r="X68" s="60">
        <f t="shared" si="2"/>
        <v>-6.6167038012289389E-3</v>
      </c>
      <c r="Y68" s="60">
        <f t="shared" si="2"/>
        <v>-2.2310496816672827E-3</v>
      </c>
      <c r="Z68" s="60">
        <f t="shared" si="2"/>
        <v>1.9765036205112923E-2</v>
      </c>
      <c r="AA68" s="60">
        <f t="shared" si="2"/>
        <v>4.2503035931137851E-3</v>
      </c>
    </row>
    <row r="69" spans="1:27">
      <c r="A69" s="60" t="s">
        <v>90</v>
      </c>
      <c r="B69" s="60">
        <v>191.92</v>
      </c>
      <c r="C69" s="60">
        <v>140.26</v>
      </c>
      <c r="D69" s="60">
        <v>125.94</v>
      </c>
      <c r="E69" s="60">
        <v>154.59</v>
      </c>
      <c r="F69" s="60">
        <v>165.55</v>
      </c>
      <c r="G69" s="60">
        <v>162.62</v>
      </c>
      <c r="H69" s="60">
        <v>150.71</v>
      </c>
      <c r="I69" s="60">
        <v>162.1</v>
      </c>
      <c r="J69" s="60">
        <v>167.84</v>
      </c>
      <c r="K69" s="60">
        <v>146.94999999999999</v>
      </c>
      <c r="L69" s="60">
        <v>183.03</v>
      </c>
      <c r="M69" s="60">
        <v>269.83</v>
      </c>
      <c r="N69" s="60">
        <v>284.41000000000003</v>
      </c>
      <c r="O69" s="60">
        <f t="shared" si="3"/>
        <v>6.5866933244473985E-2</v>
      </c>
      <c r="P69" s="60">
        <f t="shared" si="3"/>
        <v>-7.0088495575221883E-3</v>
      </c>
      <c r="Q69" s="60">
        <f t="shared" si="3"/>
        <v>-1.6247461334166633E-2</v>
      </c>
      <c r="R69" s="60">
        <f t="shared" si="3"/>
        <v>6.9697759249608719E-3</v>
      </c>
      <c r="S69" s="60">
        <f t="shared" si="3"/>
        <v>3.8809047359166502E-3</v>
      </c>
      <c r="T69" s="60">
        <f t="shared" si="3"/>
        <v>5.5029988252025897E-3</v>
      </c>
      <c r="U69" s="60">
        <f t="shared" si="2"/>
        <v>5.7390724057391641E-3</v>
      </c>
      <c r="V69" s="60">
        <f t="shared" si="2"/>
        <v>3.0854674483173674E-4</v>
      </c>
      <c r="W69" s="60">
        <f t="shared" si="2"/>
        <v>6.0540670143259057E-3</v>
      </c>
      <c r="X69" s="60">
        <f t="shared" si="2"/>
        <v>-1.2234078705906806E-3</v>
      </c>
      <c r="Y69" s="60">
        <f t="shared" si="2"/>
        <v>-1.799738219895356E-3</v>
      </c>
      <c r="Z69" s="60">
        <f t="shared" si="2"/>
        <v>-2.2461326667391188E-2</v>
      </c>
      <c r="AA69" s="60">
        <f t="shared" si="2"/>
        <v>1.1523277732332785E-2</v>
      </c>
    </row>
    <row r="70" spans="1:27">
      <c r="A70" s="60" t="s">
        <v>91</v>
      </c>
      <c r="B70" s="60">
        <v>165.27</v>
      </c>
      <c r="C70" s="60">
        <v>141.82</v>
      </c>
      <c r="D70" s="60">
        <v>127.57</v>
      </c>
      <c r="E70" s="60">
        <v>157.13999999999999</v>
      </c>
      <c r="F70" s="60">
        <v>165.83</v>
      </c>
      <c r="G70" s="60">
        <v>163.11000000000001</v>
      </c>
      <c r="H70" s="60">
        <v>152.11000000000001</v>
      </c>
      <c r="I70" s="60">
        <v>162.38999999999999</v>
      </c>
      <c r="J70" s="60">
        <v>170.15</v>
      </c>
      <c r="K70" s="60">
        <v>149.06</v>
      </c>
      <c r="L70" s="60">
        <v>178.59</v>
      </c>
      <c r="M70" s="60">
        <v>280.98</v>
      </c>
      <c r="N70" s="60">
        <v>280.93</v>
      </c>
      <c r="O70" s="60">
        <f t="shared" si="3"/>
        <v>-0.13885994164235088</v>
      </c>
      <c r="P70" s="60">
        <f t="shared" si="3"/>
        <v>1.1122201625552563E-2</v>
      </c>
      <c r="Q70" s="60">
        <f t="shared" si="3"/>
        <v>1.2942671113228485E-2</v>
      </c>
      <c r="R70" s="60">
        <f t="shared" si="3"/>
        <v>1.6495245488065094E-2</v>
      </c>
      <c r="S70" s="60">
        <f t="shared" si="3"/>
        <v>1.6913319238900703E-3</v>
      </c>
      <c r="T70" s="60">
        <f t="shared" si="3"/>
        <v>3.0131595129750896E-3</v>
      </c>
      <c r="U70" s="60">
        <f t="shared" si="2"/>
        <v>9.2893636785880539E-3</v>
      </c>
      <c r="V70" s="60">
        <f t="shared" si="2"/>
        <v>1.7890191239974833E-3</v>
      </c>
      <c r="W70" s="60">
        <f t="shared" si="2"/>
        <v>1.376310772163967E-2</v>
      </c>
      <c r="X70" s="60">
        <f t="shared" si="2"/>
        <v>1.4358625382783353E-2</v>
      </c>
      <c r="Y70" s="60">
        <f t="shared" si="2"/>
        <v>-2.4258318308474008E-2</v>
      </c>
      <c r="Z70" s="60">
        <f t="shared" si="2"/>
        <v>4.1322314049586903E-2</v>
      </c>
      <c r="AA70" s="60">
        <f t="shared" si="2"/>
        <v>-1.2235856685770605E-2</v>
      </c>
    </row>
    <row r="71" spans="1:27">
      <c r="A71" s="60" t="s">
        <v>92</v>
      </c>
      <c r="B71" s="60">
        <v>175.35</v>
      </c>
      <c r="C71" s="60">
        <v>139.66</v>
      </c>
      <c r="D71" s="60">
        <v>124.7</v>
      </c>
      <c r="E71" s="60">
        <v>155.15</v>
      </c>
      <c r="F71" s="60">
        <v>167.4</v>
      </c>
      <c r="G71" s="60">
        <v>163.36000000000001</v>
      </c>
      <c r="H71" s="60">
        <v>153.43</v>
      </c>
      <c r="I71" s="60">
        <v>162.97999999999999</v>
      </c>
      <c r="J71" s="60">
        <v>171.4</v>
      </c>
      <c r="K71" s="60">
        <v>153.34</v>
      </c>
      <c r="L71" s="60">
        <v>176.15</v>
      </c>
      <c r="M71" s="60">
        <v>263.3</v>
      </c>
      <c r="N71" s="60">
        <v>283.13</v>
      </c>
      <c r="O71" s="60">
        <f t="shared" si="3"/>
        <v>6.099110546378643E-2</v>
      </c>
      <c r="P71" s="60">
        <f t="shared" si="3"/>
        <v>-1.5230573967000401E-2</v>
      </c>
      <c r="Q71" s="60">
        <f t="shared" si="3"/>
        <v>-2.2497452379085917E-2</v>
      </c>
      <c r="R71" s="60">
        <f t="shared" si="3"/>
        <v>-1.2663866615756528E-2</v>
      </c>
      <c r="S71" s="60">
        <f t="shared" si="3"/>
        <v>9.4675269854670036E-3</v>
      </c>
      <c r="T71" s="60">
        <f t="shared" si="3"/>
        <v>1.5327079884740358E-3</v>
      </c>
      <c r="U71" s="60">
        <f t="shared" si="2"/>
        <v>8.6779304450725989E-3</v>
      </c>
      <c r="V71" s="60">
        <f t="shared" si="2"/>
        <v>3.6332286470842014E-3</v>
      </c>
      <c r="W71" s="60">
        <f t="shared" si="2"/>
        <v>7.3464590067587416E-3</v>
      </c>
      <c r="X71" s="60">
        <f t="shared" si="2"/>
        <v>2.8713269824231859E-2</v>
      </c>
      <c r="Y71" s="60">
        <f t="shared" si="2"/>
        <v>-1.3662579091774443E-2</v>
      </c>
      <c r="Z71" s="60">
        <f t="shared" si="2"/>
        <v>-6.2922627945049492E-2</v>
      </c>
      <c r="AA71" s="60">
        <f t="shared" si="2"/>
        <v>7.8311323105399507E-3</v>
      </c>
    </row>
    <row r="72" spans="1:27">
      <c r="A72" s="60" t="s">
        <v>93</v>
      </c>
      <c r="B72" s="60">
        <v>186.64</v>
      </c>
      <c r="C72" s="60">
        <v>140.31</v>
      </c>
      <c r="D72" s="60">
        <v>126.24</v>
      </c>
      <c r="E72" s="60">
        <v>155.46</v>
      </c>
      <c r="F72" s="60">
        <v>168.08</v>
      </c>
      <c r="G72" s="60">
        <v>164.35</v>
      </c>
      <c r="H72" s="60">
        <v>153.05000000000001</v>
      </c>
      <c r="I72" s="60">
        <v>163.72</v>
      </c>
      <c r="J72" s="60">
        <v>173.07</v>
      </c>
      <c r="K72" s="60">
        <v>152.12</v>
      </c>
      <c r="L72" s="60">
        <v>173.91</v>
      </c>
      <c r="M72" s="60">
        <v>267.14999999999998</v>
      </c>
      <c r="N72" s="60">
        <v>264.85000000000002</v>
      </c>
      <c r="O72" s="60">
        <f t="shared" si="3"/>
        <v>6.4385514684915837E-2</v>
      </c>
      <c r="P72" s="60">
        <f t="shared" si="3"/>
        <v>4.6541601031075876E-3</v>
      </c>
      <c r="Q72" s="60">
        <f t="shared" si="3"/>
        <v>1.2349639133921347E-2</v>
      </c>
      <c r="R72" s="60">
        <f t="shared" si="3"/>
        <v>1.9980663873670787E-3</v>
      </c>
      <c r="S72" s="60">
        <f t="shared" si="3"/>
        <v>4.0621266427718445E-3</v>
      </c>
      <c r="T72" s="60">
        <f t="shared" si="3"/>
        <v>6.0602350636629566E-3</v>
      </c>
      <c r="U72" s="60">
        <f t="shared" si="2"/>
        <v>-2.4766994720719247E-3</v>
      </c>
      <c r="V72" s="60">
        <f t="shared" si="2"/>
        <v>4.5404344091300106E-3</v>
      </c>
      <c r="W72" s="60">
        <f t="shared" si="2"/>
        <v>9.743290548424665E-3</v>
      </c>
      <c r="X72" s="60">
        <f t="shared" si="2"/>
        <v>-7.9561758184426689E-3</v>
      </c>
      <c r="Y72" s="60">
        <f t="shared" si="2"/>
        <v>-1.2716434856656311E-2</v>
      </c>
      <c r="Z72" s="60">
        <f t="shared" si="2"/>
        <v>1.4622104063805414E-2</v>
      </c>
      <c r="AA72" s="60">
        <f t="shared" si="2"/>
        <v>-6.4563981210044766E-2</v>
      </c>
    </row>
    <row r="73" spans="1:27">
      <c r="A73" s="60" t="s">
        <v>94</v>
      </c>
      <c r="B73" s="60">
        <v>181.52</v>
      </c>
      <c r="C73" s="60">
        <v>140.24</v>
      </c>
      <c r="D73" s="60">
        <v>125.35</v>
      </c>
      <c r="E73" s="60">
        <v>154.25</v>
      </c>
      <c r="F73" s="60">
        <v>169.7</v>
      </c>
      <c r="G73" s="60">
        <v>164.02</v>
      </c>
      <c r="H73" s="60">
        <v>153.63999999999999</v>
      </c>
      <c r="I73" s="60">
        <v>165.01</v>
      </c>
      <c r="J73" s="60">
        <v>174.5</v>
      </c>
      <c r="K73" s="60">
        <v>153.56</v>
      </c>
      <c r="L73" s="60">
        <v>175.59</v>
      </c>
      <c r="M73" s="60">
        <v>273.77</v>
      </c>
      <c r="N73" s="60">
        <v>286.23</v>
      </c>
      <c r="O73" s="60">
        <f t="shared" si="3"/>
        <v>-2.7432490355764984E-2</v>
      </c>
      <c r="P73" s="60">
        <f t="shared" si="3"/>
        <v>-4.9889530325702503E-4</v>
      </c>
      <c r="Q73" s="60">
        <f t="shared" si="3"/>
        <v>-7.0500633713561521E-3</v>
      </c>
      <c r="R73" s="60">
        <f t="shared" si="3"/>
        <v>-7.7833526309018901E-3</v>
      </c>
      <c r="S73" s="60">
        <f t="shared" si="3"/>
        <v>9.6382674916704898E-3</v>
      </c>
      <c r="T73" s="60">
        <f t="shared" si="3"/>
        <v>-2.0079099482810106E-3</v>
      </c>
      <c r="U73" s="60">
        <f t="shared" si="2"/>
        <v>3.8549493629531197E-3</v>
      </c>
      <c r="V73" s="60">
        <f t="shared" si="2"/>
        <v>7.8793061324211582E-3</v>
      </c>
      <c r="W73" s="60">
        <f t="shared" si="2"/>
        <v>8.262552724331235E-3</v>
      </c>
      <c r="X73" s="60">
        <f t="shared" si="2"/>
        <v>9.4662108861425041E-3</v>
      </c>
      <c r="Y73" s="60">
        <f t="shared" si="2"/>
        <v>9.6601690529584654E-3</v>
      </c>
      <c r="Z73" s="60">
        <f t="shared" si="2"/>
        <v>2.4780086093954726E-2</v>
      </c>
      <c r="AA73" s="60">
        <f t="shared" si="2"/>
        <v>8.0724938644515742E-2</v>
      </c>
    </row>
    <row r="74" spans="1:27">
      <c r="A74" s="60" t="s">
        <v>95</v>
      </c>
      <c r="B74" s="60">
        <v>187</v>
      </c>
      <c r="C74" s="60">
        <v>140.44</v>
      </c>
      <c r="D74" s="60">
        <v>127.64</v>
      </c>
      <c r="E74" s="60">
        <v>155.69</v>
      </c>
      <c r="F74" s="60">
        <v>169.45</v>
      </c>
      <c r="G74" s="60">
        <v>165.75</v>
      </c>
      <c r="H74" s="60">
        <v>155.15</v>
      </c>
      <c r="I74" s="60">
        <v>165.31</v>
      </c>
      <c r="J74" s="60">
        <v>175.03</v>
      </c>
      <c r="K74" s="60">
        <v>152.74</v>
      </c>
      <c r="L74" s="60">
        <v>181.81</v>
      </c>
      <c r="M74" s="60">
        <v>268.45</v>
      </c>
      <c r="N74" s="60">
        <v>300.13</v>
      </c>
      <c r="O74" s="60">
        <f t="shared" si="3"/>
        <v>3.0189510797708183E-2</v>
      </c>
      <c r="P74" s="60">
        <f t="shared" si="3"/>
        <v>1.426126640045555E-3</v>
      </c>
      <c r="Q74" s="60">
        <f t="shared" si="3"/>
        <v>1.8268847227762317E-2</v>
      </c>
      <c r="R74" s="60">
        <f t="shared" si="3"/>
        <v>9.3354943273905849E-3</v>
      </c>
      <c r="S74" s="60">
        <f t="shared" si="3"/>
        <v>-1.4731879787860931E-3</v>
      </c>
      <c r="T74" s="60">
        <f t="shared" si="3"/>
        <v>1.054749420802335E-2</v>
      </c>
      <c r="U74" s="60">
        <f t="shared" si="2"/>
        <v>9.8281697474617256E-3</v>
      </c>
      <c r="V74" s="60">
        <f t="shared" si="2"/>
        <v>1.8180716320223707E-3</v>
      </c>
      <c r="W74" s="60">
        <f t="shared" si="2"/>
        <v>3.0372492836676281E-3</v>
      </c>
      <c r="X74" s="60">
        <f t="shared" si="2"/>
        <v>-5.3399322740296509E-3</v>
      </c>
      <c r="Y74" s="60">
        <f t="shared" si="2"/>
        <v>3.5423429580272218E-2</v>
      </c>
      <c r="Z74" s="60">
        <f t="shared" si="2"/>
        <v>-1.9432370237790823E-2</v>
      </c>
      <c r="AA74" s="60">
        <f t="shared" si="2"/>
        <v>4.856234496733388E-2</v>
      </c>
    </row>
    <row r="75" spans="1:27">
      <c r="A75" s="60" t="s">
        <v>96</v>
      </c>
      <c r="B75" s="60">
        <v>194.19</v>
      </c>
      <c r="C75" s="60">
        <v>144.13</v>
      </c>
      <c r="D75" s="60">
        <v>131.22999999999999</v>
      </c>
      <c r="E75" s="60">
        <v>160.38999999999999</v>
      </c>
      <c r="F75" s="60">
        <v>171.66</v>
      </c>
      <c r="G75" s="60">
        <v>169.17</v>
      </c>
      <c r="H75" s="60">
        <v>156.04</v>
      </c>
      <c r="I75" s="60">
        <v>168.73</v>
      </c>
      <c r="J75" s="60">
        <v>175.85</v>
      </c>
      <c r="K75" s="60">
        <v>154.77000000000001</v>
      </c>
      <c r="L75" s="60">
        <v>189.43</v>
      </c>
      <c r="M75" s="60">
        <v>279.70999999999998</v>
      </c>
      <c r="N75" s="60">
        <v>304.33999999999997</v>
      </c>
      <c r="O75" s="60">
        <f t="shared" si="3"/>
        <v>3.8449197860962556E-2</v>
      </c>
      <c r="P75" s="60">
        <f t="shared" si="3"/>
        <v>2.627456565081172E-2</v>
      </c>
      <c r="Q75" s="60">
        <f t="shared" si="3"/>
        <v>2.8125979316828496E-2</v>
      </c>
      <c r="R75" s="60">
        <f t="shared" si="3"/>
        <v>3.0188194489048678E-2</v>
      </c>
      <c r="S75" s="60">
        <f t="shared" si="3"/>
        <v>1.3042195337857823E-2</v>
      </c>
      <c r="T75" s="60">
        <f t="shared" si="3"/>
        <v>2.0633484162895854E-2</v>
      </c>
      <c r="U75" s="60">
        <f t="shared" si="2"/>
        <v>5.7363841443763214E-3</v>
      </c>
      <c r="V75" s="60">
        <f t="shared" si="2"/>
        <v>2.0688403605347454E-2</v>
      </c>
      <c r="W75" s="60">
        <f t="shared" si="2"/>
        <v>4.6849111580871457E-3</v>
      </c>
      <c r="X75" s="60">
        <f t="shared" si="2"/>
        <v>1.3290559120073334E-2</v>
      </c>
      <c r="Y75" s="60">
        <f t="shared" si="2"/>
        <v>4.1911886034871594E-2</v>
      </c>
      <c r="Z75" s="60">
        <f t="shared" si="2"/>
        <v>4.1944496181784287E-2</v>
      </c>
      <c r="AA75" s="60">
        <f t="shared" si="2"/>
        <v>1.40272548562289E-2</v>
      </c>
    </row>
    <row r="76" spans="1:27">
      <c r="A76" s="60" t="s">
        <v>97</v>
      </c>
      <c r="B76" s="60">
        <v>188.13</v>
      </c>
      <c r="C76" s="60">
        <v>143.69999999999999</v>
      </c>
      <c r="D76" s="60">
        <v>129.79</v>
      </c>
      <c r="E76" s="60">
        <v>158.51</v>
      </c>
      <c r="F76" s="60">
        <v>171.86</v>
      </c>
      <c r="G76" s="60">
        <v>169.25</v>
      </c>
      <c r="H76" s="60">
        <v>157.07</v>
      </c>
      <c r="I76" s="60">
        <v>167.77</v>
      </c>
      <c r="J76" s="60">
        <v>177.25</v>
      </c>
      <c r="K76" s="60">
        <v>155.76</v>
      </c>
      <c r="L76" s="60">
        <v>186.18</v>
      </c>
      <c r="M76" s="60">
        <v>276.93</v>
      </c>
      <c r="N76" s="60">
        <v>302.39999999999998</v>
      </c>
      <c r="O76" s="60">
        <f t="shared" si="3"/>
        <v>-3.1206550285802576E-2</v>
      </c>
      <c r="P76" s="60">
        <f t="shared" si="3"/>
        <v>-2.9834177478665568E-3</v>
      </c>
      <c r="Q76" s="60">
        <f t="shared" si="3"/>
        <v>-1.0973100662958148E-2</v>
      </c>
      <c r="R76" s="60">
        <f t="shared" si="3"/>
        <v>-1.1721429016771591E-2</v>
      </c>
      <c r="S76" s="60">
        <f t="shared" si="3"/>
        <v>1.1650937900501983E-3</v>
      </c>
      <c r="T76" s="60">
        <f t="shared" si="3"/>
        <v>4.7289708577178291E-4</v>
      </c>
      <c r="U76" s="60">
        <f t="shared" si="2"/>
        <v>6.6008715713919584E-3</v>
      </c>
      <c r="V76" s="60">
        <f t="shared" si="2"/>
        <v>-5.689563207491137E-3</v>
      </c>
      <c r="W76" s="60">
        <f t="shared" si="2"/>
        <v>7.9613306795564727E-3</v>
      </c>
      <c r="X76" s="60">
        <f t="shared" si="2"/>
        <v>6.3965884861405999E-3</v>
      </c>
      <c r="Y76" s="60">
        <f t="shared" si="2"/>
        <v>-1.7156733357968641E-2</v>
      </c>
      <c r="Z76" s="60">
        <f t="shared" si="2"/>
        <v>-9.9388652532979623E-3</v>
      </c>
      <c r="AA76" s="60">
        <f t="shared" si="2"/>
        <v>-6.3744496287047314E-3</v>
      </c>
    </row>
    <row r="77" spans="1:27">
      <c r="A77" s="60" t="s">
        <v>98</v>
      </c>
      <c r="B77" s="60">
        <v>186.37</v>
      </c>
      <c r="C77" s="60">
        <v>143.22</v>
      </c>
      <c r="D77" s="60">
        <v>128.72</v>
      </c>
      <c r="E77" s="60">
        <v>157.28</v>
      </c>
      <c r="F77" s="60">
        <v>172.8</v>
      </c>
      <c r="G77" s="60">
        <v>169.74</v>
      </c>
      <c r="H77" s="60">
        <v>157.6</v>
      </c>
      <c r="I77" s="60">
        <v>168.59</v>
      </c>
      <c r="J77" s="60">
        <v>178.65</v>
      </c>
      <c r="K77" s="60">
        <v>156.94999999999999</v>
      </c>
      <c r="L77" s="60">
        <v>182.69</v>
      </c>
      <c r="M77" s="60">
        <v>287.70999999999998</v>
      </c>
      <c r="N77" s="60">
        <v>300.36</v>
      </c>
      <c r="O77" s="60">
        <f t="shared" si="3"/>
        <v>-9.3552330835060381E-3</v>
      </c>
      <c r="P77" s="60">
        <f t="shared" si="3"/>
        <v>-3.3402922755740418E-3</v>
      </c>
      <c r="Q77" s="60">
        <f t="shared" si="3"/>
        <v>-8.244086601433033E-3</v>
      </c>
      <c r="R77" s="60">
        <f t="shared" si="3"/>
        <v>-7.7597627909910408E-3</v>
      </c>
      <c r="S77" s="60">
        <f t="shared" si="3"/>
        <v>5.4695682532293587E-3</v>
      </c>
      <c r="T77" s="60">
        <f t="shared" si="3"/>
        <v>2.8951255539143815E-3</v>
      </c>
      <c r="U77" s="60">
        <f t="shared" si="2"/>
        <v>3.3742917170688303E-3</v>
      </c>
      <c r="V77" s="60">
        <f t="shared" si="2"/>
        <v>4.8876437980568226E-3</v>
      </c>
      <c r="W77" s="60">
        <f t="shared" si="2"/>
        <v>7.8984485190409341E-3</v>
      </c>
      <c r="X77" s="60">
        <f t="shared" ref="X77:AA79" si="4">(K77-K76)/K76</f>
        <v>7.6399589111453376E-3</v>
      </c>
      <c r="Y77" s="60">
        <f t="shared" si="4"/>
        <v>-1.8745300247072775E-2</v>
      </c>
      <c r="Z77" s="60">
        <f t="shared" si="4"/>
        <v>3.8926804607662485E-2</v>
      </c>
      <c r="AA77" s="60">
        <f t="shared" si="4"/>
        <v>-6.7460317460316267E-3</v>
      </c>
    </row>
    <row r="78" spans="1:27">
      <c r="A78" s="60" t="s">
        <v>99</v>
      </c>
      <c r="B78" s="60">
        <v>192.19</v>
      </c>
      <c r="C78" s="60">
        <v>141.44999999999999</v>
      </c>
      <c r="D78" s="60">
        <v>127.09</v>
      </c>
      <c r="E78" s="60">
        <v>152.69</v>
      </c>
      <c r="F78" s="60">
        <v>172.87</v>
      </c>
      <c r="G78" s="60">
        <v>169.09</v>
      </c>
      <c r="H78" s="60">
        <v>157.97</v>
      </c>
      <c r="I78" s="60">
        <v>168.34</v>
      </c>
      <c r="J78" s="60">
        <v>178.3</v>
      </c>
      <c r="K78" s="60">
        <v>157.59</v>
      </c>
      <c r="L78" s="60">
        <v>177.65</v>
      </c>
      <c r="M78" s="60">
        <v>276.72000000000003</v>
      </c>
      <c r="N78" s="60">
        <v>303.06</v>
      </c>
      <c r="O78" s="60">
        <f t="shared" si="3"/>
        <v>3.1228201963835345E-2</v>
      </c>
      <c r="P78" s="60">
        <f t="shared" si="3"/>
        <v>-1.2358609132802753E-2</v>
      </c>
      <c r="Q78" s="60">
        <f t="shared" si="3"/>
        <v>-1.2663144810441233E-2</v>
      </c>
      <c r="R78" s="60">
        <f t="shared" si="3"/>
        <v>-2.9183621566632779E-2</v>
      </c>
      <c r="S78" s="60">
        <f t="shared" si="3"/>
        <v>4.0509259259255312E-4</v>
      </c>
      <c r="T78" s="60">
        <f t="shared" si="3"/>
        <v>-3.8293861199481891E-3</v>
      </c>
      <c r="U78" s="60">
        <f t="shared" si="3"/>
        <v>2.3477157360406379E-3</v>
      </c>
      <c r="V78" s="60">
        <f t="shared" si="3"/>
        <v>-1.4828874784981315E-3</v>
      </c>
      <c r="W78" s="60">
        <f t="shared" si="3"/>
        <v>-1.9591379792890809E-3</v>
      </c>
      <c r="X78" s="60">
        <f t="shared" si="4"/>
        <v>4.0777317617076442E-3</v>
      </c>
      <c r="Y78" s="60">
        <f t="shared" si="4"/>
        <v>-2.7587716897476557E-2</v>
      </c>
      <c r="Z78" s="60">
        <f t="shared" si="4"/>
        <v>-3.8198185673073419E-2</v>
      </c>
      <c r="AA78" s="60">
        <f t="shared" si="4"/>
        <v>8.989212944466602E-3</v>
      </c>
    </row>
    <row r="79" spans="1:27">
      <c r="A79" s="60" t="s">
        <v>100</v>
      </c>
      <c r="B79" s="60">
        <v>192.57</v>
      </c>
      <c r="C79" s="60">
        <v>139.35</v>
      </c>
      <c r="D79" s="60">
        <v>124.06</v>
      </c>
      <c r="E79" s="60">
        <v>148.22</v>
      </c>
      <c r="F79" s="60">
        <v>171.97</v>
      </c>
      <c r="G79" s="60">
        <v>165.38</v>
      </c>
      <c r="H79" s="60">
        <v>158.19</v>
      </c>
      <c r="I79" s="60">
        <v>167.34</v>
      </c>
      <c r="J79" s="60">
        <v>178.75</v>
      </c>
      <c r="K79" s="60">
        <v>156.46</v>
      </c>
      <c r="L79" s="60">
        <v>168.21</v>
      </c>
      <c r="M79" s="60">
        <v>284.47000000000003</v>
      </c>
      <c r="N79" s="60">
        <v>296.62</v>
      </c>
      <c r="O79" s="60">
        <f t="shared" si="3"/>
        <v>1.9772100525521385E-3</v>
      </c>
      <c r="P79" s="60">
        <f t="shared" si="3"/>
        <v>-1.4846235418875888E-2</v>
      </c>
      <c r="Q79" s="60">
        <f t="shared" si="3"/>
        <v>-2.3841372255881666E-2</v>
      </c>
      <c r="R79" s="60">
        <f t="shared" si="3"/>
        <v>-2.9275001637304336E-2</v>
      </c>
      <c r="S79" s="60">
        <f t="shared" si="3"/>
        <v>-5.2062243304217366E-3</v>
      </c>
      <c r="T79" s="60">
        <f t="shared" si="3"/>
        <v>-2.1940978177302076E-2</v>
      </c>
      <c r="U79" s="60">
        <f t="shared" si="3"/>
        <v>1.3926694942077537E-3</v>
      </c>
      <c r="V79" s="60">
        <f t="shared" si="3"/>
        <v>-5.9403587976713792E-3</v>
      </c>
      <c r="W79" s="60">
        <f t="shared" si="3"/>
        <v>2.5238362310711642E-3</v>
      </c>
      <c r="X79" s="60">
        <f t="shared" si="4"/>
        <v>-7.1705057427501459E-3</v>
      </c>
      <c r="Y79" s="60">
        <f t="shared" si="4"/>
        <v>-5.3138193076273557E-2</v>
      </c>
      <c r="Z79" s="60">
        <f t="shared" si="4"/>
        <v>2.8006649320612892E-2</v>
      </c>
      <c r="AA79" s="60">
        <f t="shared" si="4"/>
        <v>-2.12499175080842E-2</v>
      </c>
    </row>
    <row r="80" spans="1:27">
      <c r="A80" s="60" t="s">
        <v>101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Glossário</vt:lpstr>
      <vt:lpstr>Teste</vt:lpstr>
      <vt:lpstr>Correl</vt:lpstr>
      <vt:lpstr>Correl Ajus</vt:lpstr>
      <vt:lpstr>Banco Completo</vt:lpstr>
      <vt:lpstr>Teste IPCA e Camb trim</vt:lpstr>
      <vt:lpstr>Teste IPCA e Camb mensal</vt:lpstr>
      <vt:lpstr>Valores</vt:lpstr>
      <vt:lpstr>volume trim dessazonal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 Paiva</cp:lastModifiedBy>
  <dcterms:created xsi:type="dcterms:W3CDTF">2014-08-29T14:36:19Z</dcterms:created>
  <dcterms:modified xsi:type="dcterms:W3CDTF">2015-05-26T02:00:27Z</dcterms:modified>
</cp:coreProperties>
</file>