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allem\Desktop\"/>
    </mc:Choice>
  </mc:AlternateContent>
  <xr:revisionPtr revIDLastSave="0" documentId="8_{71E91AB2-8AB7-46FA-BCE1-C7B44E28D8BB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Metadados" sheetId="4" r:id="rId1"/>
    <sheet name="Dados" sheetId="1" r:id="rId2"/>
    <sheet name="Litoral" sheetId="3" r:id="rId3"/>
  </sheets>
  <definedNames>
    <definedName name="_xlnm._FilterDatabase" localSheetId="1" hidden="1">Dados!$A$82:$AS$82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577" i="1" l="1"/>
  <c r="AC576" i="1"/>
  <c r="AC575" i="1"/>
  <c r="AC574" i="1"/>
  <c r="AC573" i="1"/>
  <c r="AC572" i="1"/>
  <c r="AC571" i="1"/>
  <c r="AC570" i="1"/>
  <c r="AC569" i="1"/>
  <c r="AC568" i="1"/>
  <c r="AC567" i="1"/>
  <c r="AC566" i="1"/>
  <c r="AC565" i="1"/>
  <c r="AC564" i="1"/>
  <c r="AC563" i="1"/>
  <c r="AC562" i="1"/>
  <c r="AC561" i="1"/>
  <c r="AC560" i="1"/>
  <c r="AC559" i="1"/>
  <c r="AC558" i="1"/>
  <c r="AC557" i="1"/>
  <c r="AC556" i="1"/>
  <c r="AC555" i="1"/>
  <c r="AC554" i="1"/>
  <c r="AC553" i="1"/>
  <c r="AC552" i="1"/>
  <c r="AC551" i="1"/>
  <c r="AC550" i="1"/>
  <c r="AC549" i="1"/>
  <c r="AC548" i="1"/>
  <c r="AC547" i="1"/>
  <c r="AC546" i="1"/>
  <c r="AC545" i="1"/>
  <c r="AC544" i="1"/>
  <c r="AC543" i="1"/>
  <c r="AC542" i="1"/>
  <c r="AC541" i="1"/>
  <c r="AC540" i="1"/>
  <c r="AC539" i="1"/>
  <c r="AC538" i="1"/>
  <c r="AC537" i="1"/>
  <c r="AC536" i="1"/>
  <c r="AC535" i="1"/>
  <c r="AC534" i="1"/>
  <c r="AC533" i="1"/>
  <c r="AC532" i="1"/>
  <c r="AC531" i="1"/>
  <c r="AC530" i="1"/>
  <c r="AC529" i="1"/>
  <c r="AC528" i="1"/>
  <c r="AC527" i="1"/>
  <c r="AC526" i="1"/>
  <c r="AC525" i="1"/>
  <c r="AC524" i="1"/>
  <c r="AC523" i="1"/>
  <c r="AC522" i="1"/>
  <c r="AC521" i="1"/>
  <c r="AC520" i="1"/>
  <c r="AC519" i="1"/>
  <c r="AC518" i="1"/>
  <c r="AC517" i="1"/>
  <c r="AC516" i="1"/>
  <c r="AC515" i="1"/>
  <c r="AC514" i="1"/>
  <c r="AC513" i="1"/>
  <c r="AC512" i="1"/>
  <c r="AC511" i="1"/>
  <c r="AC510" i="1"/>
  <c r="AC509" i="1"/>
  <c r="AC508" i="1"/>
  <c r="AC507" i="1"/>
  <c r="AC506" i="1"/>
  <c r="AC505" i="1"/>
  <c r="AC504" i="1"/>
  <c r="AC503" i="1"/>
  <c r="AC502" i="1"/>
  <c r="AC501" i="1"/>
  <c r="AC500" i="1"/>
  <c r="AC499" i="1"/>
  <c r="AC498" i="1"/>
  <c r="AC497" i="1"/>
  <c r="AC496" i="1"/>
  <c r="AC495" i="1"/>
  <c r="AC494" i="1"/>
  <c r="AC493" i="1"/>
  <c r="AC492" i="1"/>
  <c r="AC491" i="1"/>
  <c r="AC490" i="1"/>
  <c r="AC489" i="1"/>
  <c r="AC488" i="1"/>
  <c r="AC487" i="1"/>
  <c r="AC486" i="1"/>
  <c r="AC485" i="1"/>
  <c r="AC484" i="1"/>
  <c r="AC483" i="1"/>
  <c r="AC482" i="1"/>
  <c r="AC481" i="1"/>
  <c r="AC480" i="1"/>
  <c r="AC479" i="1"/>
  <c r="AC478" i="1"/>
  <c r="AC477" i="1"/>
  <c r="AC476" i="1"/>
  <c r="AC475" i="1"/>
  <c r="AC474" i="1"/>
  <c r="AC473" i="1"/>
  <c r="AC472" i="1"/>
  <c r="AC471" i="1"/>
  <c r="AC470" i="1"/>
  <c r="AC469" i="1"/>
  <c r="AC468" i="1"/>
  <c r="AC467" i="1"/>
  <c r="AC466" i="1"/>
  <c r="AC465" i="1"/>
  <c r="AC464" i="1"/>
  <c r="AC463" i="1"/>
  <c r="AC462" i="1"/>
  <c r="AC461" i="1"/>
  <c r="AC460" i="1"/>
  <c r="AC459" i="1"/>
  <c r="AC458" i="1"/>
  <c r="AC457" i="1"/>
  <c r="AC456" i="1"/>
  <c r="AC455" i="1"/>
  <c r="AC454" i="1"/>
  <c r="AC453" i="1"/>
  <c r="AC452" i="1"/>
  <c r="AC451" i="1"/>
  <c r="AC450" i="1"/>
  <c r="AC449" i="1"/>
  <c r="AC448" i="1"/>
  <c r="AC447" i="1"/>
  <c r="AC446" i="1"/>
  <c r="AC445" i="1"/>
  <c r="AC444" i="1"/>
  <c r="AC443" i="1"/>
  <c r="AC442" i="1"/>
  <c r="AC441" i="1"/>
  <c r="AC440" i="1"/>
  <c r="AC439" i="1"/>
  <c r="AC438" i="1"/>
  <c r="AC437" i="1"/>
  <c r="AC436" i="1"/>
  <c r="AC435" i="1"/>
  <c r="AC434" i="1"/>
  <c r="AC433" i="1"/>
  <c r="AC432" i="1"/>
  <c r="AC431" i="1"/>
  <c r="AC430" i="1"/>
  <c r="AC429" i="1"/>
  <c r="AC428" i="1"/>
  <c r="AC427" i="1"/>
  <c r="AC426" i="1"/>
  <c r="AC425" i="1"/>
  <c r="AC424" i="1"/>
  <c r="AC423" i="1"/>
  <c r="AC422" i="1"/>
  <c r="AC421" i="1"/>
  <c r="AC420" i="1"/>
  <c r="AC419" i="1"/>
  <c r="AC418" i="1"/>
  <c r="AC417" i="1"/>
  <c r="AC416" i="1"/>
  <c r="AC415" i="1"/>
  <c r="AC414" i="1"/>
  <c r="AC413" i="1"/>
  <c r="AC412" i="1"/>
  <c r="AC411" i="1"/>
  <c r="AC410" i="1"/>
  <c r="AC409" i="1"/>
  <c r="AC408" i="1"/>
  <c r="AC407" i="1"/>
  <c r="AC406" i="1"/>
  <c r="AC405" i="1"/>
  <c r="AC404" i="1"/>
  <c r="AC403" i="1"/>
  <c r="AC402" i="1"/>
  <c r="AC401" i="1"/>
  <c r="AC400" i="1"/>
  <c r="AC399" i="1"/>
  <c r="AC398" i="1"/>
  <c r="AC397" i="1"/>
  <c r="AC396" i="1"/>
  <c r="AC395" i="1"/>
  <c r="AC394" i="1"/>
  <c r="AC393" i="1"/>
  <c r="AC392" i="1"/>
  <c r="AC391" i="1"/>
  <c r="AC390" i="1"/>
  <c r="AC389" i="1"/>
  <c r="AC388" i="1"/>
  <c r="AC387" i="1"/>
  <c r="AC386" i="1"/>
  <c r="AC385" i="1"/>
  <c r="AC384" i="1"/>
  <c r="AC383" i="1"/>
  <c r="AC382" i="1"/>
  <c r="AC381" i="1"/>
  <c r="AC380" i="1"/>
  <c r="AC379" i="1"/>
  <c r="AC378" i="1"/>
  <c r="AC377" i="1"/>
  <c r="AC376" i="1"/>
  <c r="AC375" i="1"/>
  <c r="AC374" i="1"/>
  <c r="AC373" i="1"/>
  <c r="AC372" i="1"/>
  <c r="AC371" i="1"/>
  <c r="AC370" i="1"/>
  <c r="AC369" i="1"/>
  <c r="AC368" i="1"/>
  <c r="AC367" i="1"/>
  <c r="AC366" i="1"/>
  <c r="AC365" i="1"/>
  <c r="AC364" i="1"/>
  <c r="AC363" i="1"/>
  <c r="AC362" i="1"/>
  <c r="AC361" i="1"/>
  <c r="AC360" i="1"/>
  <c r="AC359" i="1"/>
  <c r="AC358" i="1"/>
  <c r="AC357" i="1"/>
  <c r="AC356" i="1"/>
  <c r="AC355" i="1"/>
  <c r="AC354" i="1"/>
  <c r="AC353" i="1"/>
  <c r="AC352" i="1"/>
  <c r="AC351" i="1"/>
  <c r="AC350" i="1"/>
  <c r="AC349" i="1"/>
  <c r="AC348" i="1"/>
  <c r="AC347" i="1"/>
  <c r="AC346" i="1"/>
  <c r="AC345" i="1"/>
  <c r="AC344" i="1"/>
  <c r="AC343" i="1"/>
  <c r="AC342" i="1"/>
  <c r="AC341" i="1"/>
  <c r="AC340" i="1"/>
  <c r="AC339" i="1"/>
  <c r="AC338" i="1"/>
  <c r="AC337" i="1"/>
  <c r="AC336" i="1"/>
  <c r="AC335" i="1"/>
  <c r="AC334" i="1"/>
  <c r="AC333" i="1"/>
  <c r="AC332" i="1"/>
  <c r="AC331" i="1"/>
  <c r="AC330" i="1"/>
  <c r="AC329" i="1"/>
  <c r="AC328" i="1"/>
  <c r="AC327" i="1"/>
  <c r="AC326" i="1"/>
  <c r="AC325" i="1"/>
  <c r="AC324" i="1"/>
  <c r="AC323" i="1"/>
  <c r="AC322" i="1"/>
  <c r="AC321" i="1"/>
  <c r="AC320" i="1"/>
  <c r="AC319" i="1"/>
  <c r="AC318" i="1"/>
  <c r="AC317" i="1"/>
  <c r="AC316" i="1"/>
  <c r="AC315" i="1"/>
  <c r="AC314" i="1"/>
  <c r="AC313" i="1"/>
  <c r="AC312" i="1"/>
  <c r="AC311" i="1"/>
  <c r="AC310" i="1"/>
  <c r="AC309" i="1"/>
  <c r="AC308" i="1"/>
  <c r="AC307" i="1"/>
  <c r="AC306" i="1"/>
  <c r="AC305" i="1"/>
  <c r="AC304" i="1"/>
  <c r="AC303" i="1"/>
  <c r="AC302" i="1"/>
  <c r="AC301" i="1"/>
  <c r="AC300" i="1"/>
  <c r="AC299" i="1"/>
  <c r="AC298" i="1"/>
  <c r="AC297" i="1"/>
  <c r="AC296" i="1"/>
  <c r="AC295" i="1"/>
  <c r="AC294" i="1"/>
  <c r="AC293" i="1"/>
  <c r="AC292" i="1"/>
  <c r="AC291" i="1"/>
  <c r="AC290" i="1"/>
  <c r="AC289" i="1"/>
  <c r="AC288" i="1"/>
  <c r="AC287" i="1"/>
  <c r="AC286" i="1"/>
  <c r="AC285" i="1"/>
  <c r="AC284" i="1"/>
  <c r="AC283" i="1"/>
  <c r="AC282" i="1"/>
  <c r="AC281" i="1"/>
  <c r="AC280" i="1"/>
  <c r="AC279" i="1"/>
  <c r="AC278" i="1"/>
  <c r="AC277" i="1"/>
  <c r="AC276" i="1"/>
  <c r="AC275" i="1"/>
  <c r="AC274" i="1"/>
  <c r="AC273" i="1"/>
  <c r="AC272" i="1"/>
  <c r="AC271" i="1"/>
  <c r="AC270" i="1"/>
  <c r="AC269" i="1"/>
  <c r="AC268" i="1"/>
  <c r="AC267" i="1"/>
  <c r="AC266" i="1"/>
  <c r="AC265" i="1"/>
  <c r="AC264" i="1"/>
  <c r="AC263" i="1"/>
  <c r="AC262" i="1"/>
  <c r="AC261" i="1"/>
  <c r="AC260" i="1"/>
  <c r="AC259" i="1"/>
  <c r="AC258" i="1"/>
  <c r="AC257" i="1"/>
  <c r="AC256" i="1"/>
  <c r="AC255" i="1"/>
  <c r="AC254" i="1"/>
  <c r="AC253" i="1"/>
  <c r="AC252" i="1"/>
  <c r="AC251" i="1"/>
  <c r="AC250" i="1"/>
  <c r="AC249" i="1"/>
  <c r="AC248" i="1"/>
  <c r="AC247" i="1"/>
  <c r="AC246" i="1"/>
  <c r="AC245" i="1"/>
  <c r="AC244" i="1"/>
  <c r="AC243" i="1"/>
  <c r="AC242" i="1"/>
  <c r="AC241" i="1"/>
  <c r="AC240" i="1"/>
  <c r="AC239" i="1"/>
  <c r="AC238" i="1"/>
  <c r="AC237" i="1"/>
  <c r="AC236" i="1"/>
  <c r="AC235" i="1"/>
  <c r="AC234" i="1"/>
  <c r="AC233" i="1"/>
  <c r="AC232" i="1"/>
  <c r="AC231" i="1"/>
  <c r="AC230" i="1"/>
  <c r="AC229" i="1"/>
  <c r="AC228" i="1"/>
  <c r="AC227" i="1"/>
  <c r="AC226" i="1"/>
  <c r="AC225" i="1"/>
  <c r="AC224" i="1"/>
  <c r="AC223" i="1"/>
  <c r="AC222" i="1"/>
  <c r="AC221" i="1"/>
  <c r="AC220" i="1"/>
  <c r="AC219" i="1"/>
  <c r="AC218" i="1"/>
  <c r="AC217" i="1"/>
  <c r="AC216" i="1"/>
  <c r="AC215" i="1"/>
  <c r="AC214" i="1"/>
  <c r="AC213" i="1"/>
  <c r="AC212" i="1"/>
  <c r="AC211" i="1"/>
  <c r="AC210" i="1"/>
  <c r="AC209" i="1"/>
  <c r="AC208" i="1"/>
  <c r="AC207" i="1"/>
  <c r="AC206" i="1"/>
  <c r="AC205" i="1"/>
  <c r="AC204" i="1"/>
  <c r="AC203" i="1"/>
  <c r="AC202" i="1"/>
  <c r="AC201" i="1"/>
  <c r="AC200" i="1"/>
  <c r="AC199" i="1"/>
  <c r="AC198" i="1"/>
  <c r="AC197" i="1"/>
  <c r="AC196" i="1"/>
  <c r="AC195" i="1"/>
  <c r="AC194" i="1"/>
  <c r="AC193" i="1"/>
  <c r="AC192" i="1"/>
  <c r="AC191" i="1"/>
  <c r="AC190" i="1"/>
  <c r="AC189" i="1"/>
  <c r="AC188" i="1"/>
  <c r="AC187" i="1"/>
  <c r="AC186" i="1"/>
  <c r="AC185" i="1"/>
  <c r="AC184" i="1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2" i="1"/>
  <c r="AC11" i="1"/>
  <c r="AC10" i="1"/>
  <c r="AC9" i="1"/>
  <c r="AC8" i="1"/>
  <c r="AC7" i="1"/>
  <c r="AC6" i="1"/>
  <c r="AC3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2" i="1"/>
  <c r="M11" i="1"/>
  <c r="M10" i="1"/>
  <c r="M9" i="1"/>
  <c r="M8" i="1"/>
  <c r="M7" i="1"/>
  <c r="M6" i="1"/>
  <c r="M3" i="1"/>
  <c r="Q577" i="1"/>
  <c r="Q576" i="1"/>
  <c r="Q575" i="1"/>
  <c r="Q574" i="1"/>
  <c r="Q573" i="1"/>
  <c r="Q572" i="1"/>
  <c r="Q571" i="1"/>
  <c r="Q570" i="1"/>
  <c r="Q569" i="1"/>
  <c r="Q568" i="1"/>
  <c r="Q567" i="1"/>
  <c r="Q566" i="1"/>
  <c r="Q565" i="1"/>
  <c r="Q564" i="1"/>
  <c r="Q563" i="1"/>
  <c r="Q562" i="1"/>
  <c r="Q561" i="1"/>
  <c r="Q560" i="1"/>
  <c r="Q559" i="1"/>
  <c r="Q558" i="1"/>
  <c r="Q557" i="1"/>
  <c r="Q556" i="1"/>
  <c r="Q555" i="1"/>
  <c r="Q554" i="1"/>
  <c r="Q553" i="1"/>
  <c r="Q552" i="1"/>
  <c r="Q551" i="1"/>
  <c r="Q550" i="1"/>
  <c r="Q549" i="1"/>
  <c r="Q548" i="1"/>
  <c r="Q547" i="1"/>
  <c r="Q546" i="1"/>
  <c r="Q545" i="1"/>
  <c r="Q544" i="1"/>
  <c r="Q543" i="1"/>
  <c r="Q542" i="1"/>
  <c r="Q541" i="1"/>
  <c r="Q540" i="1"/>
  <c r="Q539" i="1"/>
  <c r="Q538" i="1"/>
  <c r="Q537" i="1"/>
  <c r="Q536" i="1"/>
  <c r="Q535" i="1"/>
  <c r="Q534" i="1"/>
  <c r="Q533" i="1"/>
  <c r="Q532" i="1"/>
  <c r="Q531" i="1"/>
  <c r="Q530" i="1"/>
  <c r="Q529" i="1"/>
  <c r="Q528" i="1"/>
  <c r="Q527" i="1"/>
  <c r="Q526" i="1"/>
  <c r="Q525" i="1"/>
  <c r="Q524" i="1"/>
  <c r="Q523" i="1"/>
  <c r="Q522" i="1"/>
  <c r="Q521" i="1"/>
  <c r="Q520" i="1"/>
  <c r="Q519" i="1"/>
  <c r="Q518" i="1"/>
  <c r="Q517" i="1"/>
  <c r="Q516" i="1"/>
  <c r="Q515" i="1"/>
  <c r="Q514" i="1"/>
  <c r="Q513" i="1"/>
  <c r="Q512" i="1"/>
  <c r="Q511" i="1"/>
  <c r="Q510" i="1"/>
  <c r="Q509" i="1"/>
  <c r="Q508" i="1"/>
  <c r="Q507" i="1"/>
  <c r="Q506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2" i="1"/>
  <c r="Q11" i="1"/>
  <c r="Q10" i="1"/>
  <c r="Q9" i="1"/>
  <c r="Q8" i="1"/>
  <c r="Q7" i="1"/>
  <c r="Q6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2" i="1"/>
  <c r="O11" i="1"/>
  <c r="O10" i="1"/>
  <c r="O9" i="1"/>
  <c r="O8" i="1"/>
  <c r="O7" i="1"/>
  <c r="O6" i="1"/>
  <c r="Q3" i="1"/>
  <c r="O3" i="1"/>
  <c r="R577" i="1"/>
  <c r="R576" i="1"/>
  <c r="R575" i="1"/>
  <c r="R574" i="1"/>
  <c r="R573" i="1"/>
  <c r="R572" i="1"/>
  <c r="R571" i="1"/>
  <c r="R570" i="1"/>
  <c r="R569" i="1"/>
  <c r="R568" i="1"/>
  <c r="R567" i="1"/>
  <c r="R566" i="1"/>
  <c r="R565" i="1"/>
  <c r="R564" i="1"/>
  <c r="R563" i="1"/>
  <c r="R562" i="1"/>
  <c r="R561" i="1"/>
  <c r="R560" i="1"/>
  <c r="R559" i="1"/>
  <c r="R558" i="1"/>
  <c r="R557" i="1"/>
  <c r="R556" i="1"/>
  <c r="R555" i="1"/>
  <c r="R554" i="1"/>
  <c r="R553" i="1"/>
  <c r="R552" i="1"/>
  <c r="R551" i="1"/>
  <c r="R550" i="1"/>
  <c r="R549" i="1"/>
  <c r="R548" i="1"/>
  <c r="R547" i="1"/>
  <c r="R546" i="1"/>
  <c r="R545" i="1"/>
  <c r="R544" i="1"/>
  <c r="R543" i="1"/>
  <c r="R542" i="1"/>
  <c r="R541" i="1"/>
  <c r="R540" i="1"/>
  <c r="R539" i="1"/>
  <c r="R538" i="1"/>
  <c r="R537" i="1"/>
  <c r="R536" i="1"/>
  <c r="R535" i="1"/>
  <c r="R534" i="1"/>
  <c r="R533" i="1"/>
  <c r="R532" i="1"/>
  <c r="R531" i="1"/>
  <c r="R530" i="1"/>
  <c r="R529" i="1"/>
  <c r="R528" i="1"/>
  <c r="R527" i="1"/>
  <c r="R526" i="1"/>
  <c r="R525" i="1"/>
  <c r="R524" i="1"/>
  <c r="R523" i="1"/>
  <c r="R522" i="1"/>
  <c r="R521" i="1"/>
  <c r="R520" i="1"/>
  <c r="R519" i="1"/>
  <c r="R518" i="1"/>
  <c r="R517" i="1"/>
  <c r="R516" i="1"/>
  <c r="R515" i="1"/>
  <c r="R514" i="1"/>
  <c r="R513" i="1"/>
  <c r="R512" i="1"/>
  <c r="R511" i="1"/>
  <c r="R510" i="1"/>
  <c r="R509" i="1"/>
  <c r="R508" i="1"/>
  <c r="R507" i="1"/>
  <c r="R506" i="1"/>
  <c r="R505" i="1"/>
  <c r="R504" i="1"/>
  <c r="R503" i="1"/>
  <c r="R502" i="1"/>
  <c r="R501" i="1"/>
  <c r="R500" i="1"/>
  <c r="R499" i="1"/>
  <c r="R498" i="1"/>
  <c r="R497" i="1"/>
  <c r="R496" i="1"/>
  <c r="R495" i="1"/>
  <c r="R494" i="1"/>
  <c r="R493" i="1"/>
  <c r="R492" i="1"/>
  <c r="R491" i="1"/>
  <c r="R490" i="1"/>
  <c r="R489" i="1"/>
  <c r="R488" i="1"/>
  <c r="R487" i="1"/>
  <c r="R486" i="1"/>
  <c r="R485" i="1"/>
  <c r="R484" i="1"/>
  <c r="R483" i="1"/>
  <c r="R482" i="1"/>
  <c r="R481" i="1"/>
  <c r="R480" i="1"/>
  <c r="R479" i="1"/>
  <c r="R478" i="1"/>
  <c r="R477" i="1"/>
  <c r="R476" i="1"/>
  <c r="R475" i="1"/>
  <c r="R474" i="1"/>
  <c r="R473" i="1"/>
  <c r="R472" i="1"/>
  <c r="R471" i="1"/>
  <c r="R470" i="1"/>
  <c r="R469" i="1"/>
  <c r="R468" i="1"/>
  <c r="R467" i="1"/>
  <c r="R466" i="1"/>
  <c r="R465" i="1"/>
  <c r="R464" i="1"/>
  <c r="R463" i="1"/>
  <c r="R462" i="1"/>
  <c r="R461" i="1"/>
  <c r="R460" i="1"/>
  <c r="R459" i="1"/>
  <c r="R458" i="1"/>
  <c r="R457" i="1"/>
  <c r="R456" i="1"/>
  <c r="R455" i="1"/>
  <c r="R454" i="1"/>
  <c r="R453" i="1"/>
  <c r="R452" i="1"/>
  <c r="R451" i="1"/>
  <c r="R450" i="1"/>
  <c r="R449" i="1"/>
  <c r="R448" i="1"/>
  <c r="R447" i="1"/>
  <c r="R446" i="1"/>
  <c r="R445" i="1"/>
  <c r="R444" i="1"/>
  <c r="R443" i="1"/>
  <c r="R442" i="1"/>
  <c r="R441" i="1"/>
  <c r="R440" i="1"/>
  <c r="R439" i="1"/>
  <c r="R438" i="1"/>
  <c r="R437" i="1"/>
  <c r="R436" i="1"/>
  <c r="R435" i="1"/>
  <c r="R434" i="1"/>
  <c r="R433" i="1"/>
  <c r="R432" i="1"/>
  <c r="R431" i="1"/>
  <c r="R430" i="1"/>
  <c r="R429" i="1"/>
  <c r="R428" i="1"/>
  <c r="R427" i="1"/>
  <c r="R426" i="1"/>
  <c r="R425" i="1"/>
  <c r="R424" i="1"/>
  <c r="R423" i="1"/>
  <c r="R422" i="1"/>
  <c r="R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R393" i="1"/>
  <c r="R392" i="1"/>
  <c r="R391" i="1"/>
  <c r="R390" i="1"/>
  <c r="R389" i="1"/>
  <c r="R388" i="1"/>
  <c r="R387" i="1"/>
  <c r="R386" i="1"/>
  <c r="R385" i="1"/>
  <c r="R384" i="1"/>
  <c r="R383" i="1"/>
  <c r="R382" i="1"/>
  <c r="R381" i="1"/>
  <c r="R380" i="1"/>
  <c r="R379" i="1"/>
  <c r="R378" i="1"/>
  <c r="R377" i="1"/>
  <c r="R376" i="1"/>
  <c r="R375" i="1"/>
  <c r="R374" i="1"/>
  <c r="R373" i="1"/>
  <c r="R372" i="1"/>
  <c r="R371" i="1"/>
  <c r="R370" i="1"/>
  <c r="R369" i="1"/>
  <c r="R368" i="1"/>
  <c r="R367" i="1"/>
  <c r="R366" i="1"/>
  <c r="R365" i="1"/>
  <c r="R364" i="1"/>
  <c r="R363" i="1"/>
  <c r="R362" i="1"/>
  <c r="R361" i="1"/>
  <c r="R360" i="1"/>
  <c r="R359" i="1"/>
  <c r="R358" i="1"/>
  <c r="R357" i="1"/>
  <c r="R356" i="1"/>
  <c r="R355" i="1"/>
  <c r="R354" i="1"/>
  <c r="R353" i="1"/>
  <c r="R352" i="1"/>
  <c r="R351" i="1"/>
  <c r="R350" i="1"/>
  <c r="R349" i="1"/>
  <c r="R348" i="1"/>
  <c r="R347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333" i="1"/>
  <c r="R332" i="1"/>
  <c r="R331" i="1"/>
  <c r="R330" i="1"/>
  <c r="R329" i="1"/>
  <c r="R328" i="1"/>
  <c r="R327" i="1"/>
  <c r="R326" i="1"/>
  <c r="R325" i="1"/>
  <c r="R324" i="1"/>
  <c r="R323" i="1"/>
  <c r="R322" i="1"/>
  <c r="R321" i="1"/>
  <c r="R320" i="1"/>
  <c r="R319" i="1"/>
  <c r="R318" i="1"/>
  <c r="R317" i="1"/>
  <c r="R316" i="1"/>
  <c r="R315" i="1"/>
  <c r="R314" i="1"/>
  <c r="R313" i="1"/>
  <c r="R312" i="1"/>
  <c r="R311" i="1"/>
  <c r="R310" i="1"/>
  <c r="R309" i="1"/>
  <c r="R308" i="1"/>
  <c r="R307" i="1"/>
  <c r="R306" i="1"/>
  <c r="R305" i="1"/>
  <c r="R304" i="1"/>
  <c r="R303" i="1"/>
  <c r="R302" i="1"/>
  <c r="R301" i="1"/>
  <c r="R300" i="1"/>
  <c r="R299" i="1"/>
  <c r="R298" i="1"/>
  <c r="R297" i="1"/>
  <c r="R296" i="1"/>
  <c r="R295" i="1"/>
  <c r="R294" i="1"/>
  <c r="R293" i="1"/>
  <c r="R292" i="1"/>
  <c r="R291" i="1"/>
  <c r="R290" i="1"/>
  <c r="R289" i="1"/>
  <c r="R288" i="1"/>
  <c r="R287" i="1"/>
  <c r="R286" i="1"/>
  <c r="R285" i="1"/>
  <c r="R284" i="1"/>
  <c r="R283" i="1"/>
  <c r="R282" i="1"/>
  <c r="R281" i="1"/>
  <c r="R280" i="1"/>
  <c r="R279" i="1"/>
  <c r="R278" i="1"/>
  <c r="R277" i="1"/>
  <c r="R276" i="1"/>
  <c r="R275" i="1"/>
  <c r="R274" i="1"/>
  <c r="R273" i="1"/>
  <c r="R272" i="1"/>
  <c r="R271" i="1"/>
  <c r="R270" i="1"/>
  <c r="R269" i="1"/>
  <c r="R268" i="1"/>
  <c r="R267" i="1"/>
  <c r="R266" i="1"/>
  <c r="R265" i="1"/>
  <c r="R264" i="1"/>
  <c r="R263" i="1"/>
  <c r="R262" i="1"/>
  <c r="R261" i="1"/>
  <c r="R260" i="1"/>
  <c r="R259" i="1"/>
  <c r="R258" i="1"/>
  <c r="R257" i="1"/>
  <c r="R256" i="1"/>
  <c r="R255" i="1"/>
  <c r="R254" i="1"/>
  <c r="R253" i="1"/>
  <c r="R252" i="1"/>
  <c r="R251" i="1"/>
  <c r="R250" i="1"/>
  <c r="R249" i="1"/>
  <c r="R248" i="1"/>
  <c r="R247" i="1"/>
  <c r="R246" i="1"/>
  <c r="R245" i="1"/>
  <c r="R244" i="1"/>
  <c r="R243" i="1"/>
  <c r="R242" i="1"/>
  <c r="R241" i="1"/>
  <c r="R240" i="1"/>
  <c r="R239" i="1"/>
  <c r="R238" i="1"/>
  <c r="R237" i="1"/>
  <c r="R236" i="1"/>
  <c r="R235" i="1"/>
  <c r="R234" i="1"/>
  <c r="R233" i="1"/>
  <c r="R232" i="1"/>
  <c r="R231" i="1"/>
  <c r="R230" i="1"/>
  <c r="R229" i="1"/>
  <c r="R228" i="1"/>
  <c r="R227" i="1"/>
  <c r="R226" i="1"/>
  <c r="R225" i="1"/>
  <c r="R224" i="1"/>
  <c r="R223" i="1"/>
  <c r="R222" i="1"/>
  <c r="R221" i="1"/>
  <c r="R220" i="1"/>
  <c r="R219" i="1"/>
  <c r="R218" i="1"/>
  <c r="R217" i="1"/>
  <c r="R216" i="1"/>
  <c r="R215" i="1"/>
  <c r="R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82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52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15" i="1"/>
  <c r="R12" i="1"/>
  <c r="R11" i="1"/>
  <c r="R10" i="1"/>
  <c r="R9" i="1"/>
  <c r="R8" i="1"/>
  <c r="R7" i="1"/>
  <c r="R6" i="1"/>
  <c r="P12" i="1"/>
  <c r="P11" i="1"/>
  <c r="P10" i="1"/>
  <c r="P9" i="1"/>
  <c r="P8" i="1"/>
  <c r="P7" i="1"/>
  <c r="P6" i="1"/>
  <c r="N7" i="1"/>
  <c r="N8" i="1"/>
  <c r="N9" i="1"/>
  <c r="N10" i="1"/>
  <c r="N11" i="1"/>
  <c r="N12" i="1"/>
  <c r="N6" i="1"/>
  <c r="V577" i="1"/>
  <c r="W577" i="1"/>
  <c r="V576" i="1"/>
  <c r="W576" i="1"/>
  <c r="V575" i="1"/>
  <c r="W575" i="1"/>
  <c r="V574" i="1"/>
  <c r="W574" i="1"/>
  <c r="V573" i="1"/>
  <c r="W573" i="1"/>
  <c r="V572" i="1"/>
  <c r="W572" i="1"/>
  <c r="V571" i="1"/>
  <c r="W571" i="1"/>
  <c r="V570" i="1"/>
  <c r="W570" i="1"/>
  <c r="V569" i="1"/>
  <c r="W569" i="1"/>
  <c r="V568" i="1"/>
  <c r="W568" i="1"/>
  <c r="V567" i="1"/>
  <c r="W567" i="1"/>
  <c r="V566" i="1"/>
  <c r="W566" i="1"/>
  <c r="V565" i="1"/>
  <c r="W565" i="1"/>
  <c r="V564" i="1"/>
  <c r="W564" i="1"/>
  <c r="V563" i="1"/>
  <c r="W563" i="1"/>
  <c r="V562" i="1"/>
  <c r="W562" i="1"/>
  <c r="V561" i="1"/>
  <c r="W561" i="1"/>
  <c r="V560" i="1"/>
  <c r="W560" i="1"/>
  <c r="V559" i="1"/>
  <c r="W559" i="1"/>
  <c r="V558" i="1"/>
  <c r="W558" i="1"/>
  <c r="V557" i="1"/>
  <c r="W557" i="1"/>
  <c r="V556" i="1"/>
  <c r="W556" i="1"/>
  <c r="V555" i="1"/>
  <c r="W555" i="1"/>
  <c r="V554" i="1"/>
  <c r="W554" i="1"/>
  <c r="V553" i="1"/>
  <c r="W553" i="1"/>
  <c r="V552" i="1"/>
  <c r="W552" i="1"/>
  <c r="V551" i="1"/>
  <c r="W551" i="1"/>
  <c r="V550" i="1"/>
  <c r="W550" i="1"/>
  <c r="V549" i="1"/>
  <c r="W549" i="1"/>
  <c r="V548" i="1"/>
  <c r="W548" i="1"/>
  <c r="V547" i="1"/>
  <c r="W547" i="1"/>
  <c r="V546" i="1"/>
  <c r="W546" i="1"/>
  <c r="V545" i="1"/>
  <c r="W545" i="1"/>
  <c r="V544" i="1"/>
  <c r="W544" i="1"/>
  <c r="V543" i="1"/>
  <c r="W543" i="1"/>
  <c r="V542" i="1"/>
  <c r="W542" i="1"/>
  <c r="V541" i="1"/>
  <c r="W541" i="1"/>
  <c r="V540" i="1"/>
  <c r="W540" i="1"/>
  <c r="V539" i="1"/>
  <c r="W539" i="1"/>
  <c r="V538" i="1"/>
  <c r="W538" i="1"/>
  <c r="V537" i="1"/>
  <c r="W537" i="1"/>
  <c r="V536" i="1"/>
  <c r="W536" i="1"/>
  <c r="V535" i="1"/>
  <c r="W535" i="1"/>
  <c r="V534" i="1"/>
  <c r="W534" i="1"/>
  <c r="V533" i="1"/>
  <c r="W533" i="1"/>
  <c r="V532" i="1"/>
  <c r="W532" i="1"/>
  <c r="V531" i="1"/>
  <c r="W531" i="1"/>
  <c r="V530" i="1"/>
  <c r="W530" i="1"/>
  <c r="V529" i="1"/>
  <c r="W529" i="1"/>
  <c r="V528" i="1"/>
  <c r="W528" i="1"/>
  <c r="V527" i="1"/>
  <c r="W527" i="1"/>
  <c r="V526" i="1"/>
  <c r="W526" i="1"/>
  <c r="V525" i="1"/>
  <c r="W525" i="1"/>
  <c r="V524" i="1"/>
  <c r="W524" i="1"/>
  <c r="V523" i="1"/>
  <c r="W523" i="1"/>
  <c r="V522" i="1"/>
  <c r="W522" i="1"/>
  <c r="V521" i="1"/>
  <c r="W521" i="1"/>
  <c r="V520" i="1"/>
  <c r="W520" i="1"/>
  <c r="V519" i="1"/>
  <c r="W519" i="1"/>
  <c r="V518" i="1"/>
  <c r="W518" i="1"/>
  <c r="V517" i="1"/>
  <c r="W517" i="1"/>
  <c r="V516" i="1"/>
  <c r="W516" i="1"/>
  <c r="V515" i="1"/>
  <c r="W515" i="1"/>
  <c r="V514" i="1"/>
  <c r="W514" i="1"/>
  <c r="V513" i="1"/>
  <c r="W513" i="1"/>
  <c r="V512" i="1"/>
  <c r="W512" i="1"/>
  <c r="V511" i="1"/>
  <c r="W511" i="1"/>
  <c r="V510" i="1"/>
  <c r="W510" i="1"/>
  <c r="V509" i="1"/>
  <c r="W509" i="1"/>
  <c r="V508" i="1"/>
  <c r="W508" i="1"/>
  <c r="V507" i="1"/>
  <c r="W507" i="1"/>
  <c r="V506" i="1"/>
  <c r="W506" i="1"/>
  <c r="V505" i="1"/>
  <c r="W505" i="1"/>
  <c r="V504" i="1"/>
  <c r="W504" i="1"/>
  <c r="V503" i="1"/>
  <c r="W503" i="1"/>
  <c r="V502" i="1"/>
  <c r="W502" i="1"/>
  <c r="V501" i="1"/>
  <c r="W501" i="1"/>
  <c r="V500" i="1"/>
  <c r="W500" i="1"/>
  <c r="V499" i="1"/>
  <c r="W499" i="1"/>
  <c r="V498" i="1"/>
  <c r="W498" i="1"/>
  <c r="V497" i="1"/>
  <c r="W497" i="1"/>
  <c r="V496" i="1"/>
  <c r="W496" i="1"/>
  <c r="V495" i="1"/>
  <c r="W495" i="1"/>
  <c r="V494" i="1"/>
  <c r="W494" i="1"/>
  <c r="V493" i="1"/>
  <c r="W493" i="1"/>
  <c r="V492" i="1"/>
  <c r="W492" i="1"/>
  <c r="V491" i="1"/>
  <c r="W491" i="1"/>
  <c r="V490" i="1"/>
  <c r="W490" i="1"/>
  <c r="V489" i="1"/>
  <c r="W489" i="1"/>
  <c r="V488" i="1"/>
  <c r="W488" i="1"/>
  <c r="V487" i="1"/>
  <c r="W487" i="1"/>
  <c r="V486" i="1"/>
  <c r="W486" i="1"/>
  <c r="V485" i="1"/>
  <c r="W485" i="1"/>
  <c r="V484" i="1"/>
  <c r="W484" i="1"/>
  <c r="V483" i="1"/>
  <c r="W483" i="1"/>
  <c r="V482" i="1"/>
  <c r="W482" i="1"/>
  <c r="V481" i="1"/>
  <c r="W481" i="1"/>
  <c r="V480" i="1"/>
  <c r="W480" i="1"/>
  <c r="V479" i="1"/>
  <c r="W479" i="1"/>
  <c r="V478" i="1"/>
  <c r="W478" i="1"/>
  <c r="V477" i="1"/>
  <c r="W477" i="1"/>
  <c r="V476" i="1"/>
  <c r="W476" i="1"/>
  <c r="V475" i="1"/>
  <c r="W475" i="1"/>
  <c r="V474" i="1"/>
  <c r="W474" i="1"/>
  <c r="V473" i="1"/>
  <c r="W473" i="1"/>
  <c r="V472" i="1"/>
  <c r="W472" i="1"/>
  <c r="V471" i="1"/>
  <c r="W471" i="1"/>
  <c r="V470" i="1"/>
  <c r="W470" i="1"/>
  <c r="V469" i="1"/>
  <c r="W469" i="1"/>
  <c r="V468" i="1"/>
  <c r="W468" i="1"/>
  <c r="V467" i="1"/>
  <c r="W467" i="1"/>
  <c r="V466" i="1"/>
  <c r="W466" i="1"/>
  <c r="V465" i="1"/>
  <c r="W465" i="1"/>
  <c r="V464" i="1"/>
  <c r="W464" i="1"/>
  <c r="V463" i="1"/>
  <c r="W463" i="1"/>
  <c r="V462" i="1"/>
  <c r="W462" i="1"/>
  <c r="V461" i="1"/>
  <c r="W461" i="1"/>
  <c r="V460" i="1"/>
  <c r="W460" i="1"/>
  <c r="V459" i="1"/>
  <c r="W459" i="1"/>
  <c r="V458" i="1"/>
  <c r="W458" i="1"/>
  <c r="V457" i="1"/>
  <c r="W457" i="1"/>
  <c r="V456" i="1"/>
  <c r="W456" i="1"/>
  <c r="V455" i="1"/>
  <c r="W455" i="1"/>
  <c r="V454" i="1"/>
  <c r="W454" i="1"/>
  <c r="V453" i="1"/>
  <c r="W453" i="1"/>
  <c r="V452" i="1"/>
  <c r="W452" i="1"/>
  <c r="V451" i="1"/>
  <c r="W451" i="1"/>
  <c r="V450" i="1"/>
  <c r="W450" i="1"/>
  <c r="V449" i="1"/>
  <c r="W449" i="1"/>
  <c r="V448" i="1"/>
  <c r="W448" i="1"/>
  <c r="V447" i="1"/>
  <c r="W447" i="1"/>
  <c r="V446" i="1"/>
  <c r="W446" i="1"/>
  <c r="V445" i="1"/>
  <c r="W445" i="1"/>
  <c r="V444" i="1"/>
  <c r="W444" i="1"/>
  <c r="V443" i="1"/>
  <c r="W443" i="1"/>
  <c r="V442" i="1"/>
  <c r="W442" i="1"/>
  <c r="V441" i="1"/>
  <c r="W441" i="1"/>
  <c r="V440" i="1"/>
  <c r="W440" i="1"/>
  <c r="V439" i="1"/>
  <c r="W439" i="1"/>
  <c r="V438" i="1"/>
  <c r="W438" i="1"/>
  <c r="V437" i="1"/>
  <c r="W437" i="1"/>
  <c r="V436" i="1"/>
  <c r="W436" i="1"/>
  <c r="V435" i="1"/>
  <c r="W435" i="1"/>
  <c r="V434" i="1"/>
  <c r="W434" i="1"/>
  <c r="V433" i="1"/>
  <c r="W433" i="1"/>
  <c r="V432" i="1"/>
  <c r="W432" i="1"/>
  <c r="V431" i="1"/>
  <c r="W431" i="1"/>
  <c r="V430" i="1"/>
  <c r="W430" i="1"/>
  <c r="V429" i="1"/>
  <c r="W429" i="1"/>
  <c r="V428" i="1"/>
  <c r="W428" i="1"/>
  <c r="V427" i="1"/>
  <c r="W427" i="1"/>
  <c r="V426" i="1"/>
  <c r="W426" i="1"/>
  <c r="V425" i="1"/>
  <c r="W425" i="1"/>
  <c r="V424" i="1"/>
  <c r="W424" i="1"/>
  <c r="V423" i="1"/>
  <c r="W423" i="1"/>
  <c r="V422" i="1"/>
  <c r="W422" i="1"/>
  <c r="V421" i="1"/>
  <c r="W421" i="1"/>
  <c r="V420" i="1"/>
  <c r="W420" i="1"/>
  <c r="V419" i="1"/>
  <c r="W419" i="1"/>
  <c r="V418" i="1"/>
  <c r="W418" i="1"/>
  <c r="V417" i="1"/>
  <c r="W417" i="1"/>
  <c r="V416" i="1"/>
  <c r="W416" i="1"/>
  <c r="V415" i="1"/>
  <c r="W415" i="1"/>
  <c r="V414" i="1"/>
  <c r="W414" i="1"/>
  <c r="V413" i="1"/>
  <c r="W413" i="1"/>
  <c r="V412" i="1"/>
  <c r="W412" i="1"/>
  <c r="V411" i="1"/>
  <c r="W411" i="1"/>
  <c r="V410" i="1"/>
  <c r="W410" i="1"/>
  <c r="V409" i="1"/>
  <c r="W409" i="1"/>
  <c r="V408" i="1"/>
  <c r="W408" i="1"/>
  <c r="V407" i="1"/>
  <c r="W407" i="1"/>
  <c r="V406" i="1"/>
  <c r="W406" i="1"/>
  <c r="V405" i="1"/>
  <c r="W405" i="1"/>
  <c r="V404" i="1"/>
  <c r="W404" i="1"/>
  <c r="V403" i="1"/>
  <c r="W403" i="1"/>
  <c r="V402" i="1"/>
  <c r="W402" i="1"/>
  <c r="V401" i="1"/>
  <c r="W401" i="1"/>
  <c r="V400" i="1"/>
  <c r="W400" i="1"/>
  <c r="V399" i="1"/>
  <c r="W399" i="1"/>
  <c r="V398" i="1"/>
  <c r="W398" i="1"/>
  <c r="V397" i="1"/>
  <c r="W397" i="1"/>
  <c r="V396" i="1"/>
  <c r="W396" i="1"/>
  <c r="V395" i="1"/>
  <c r="W395" i="1"/>
  <c r="V394" i="1"/>
  <c r="W394" i="1"/>
  <c r="V393" i="1"/>
  <c r="W393" i="1"/>
  <c r="V392" i="1"/>
  <c r="W392" i="1"/>
  <c r="V391" i="1"/>
  <c r="W391" i="1"/>
  <c r="V390" i="1"/>
  <c r="W390" i="1"/>
  <c r="V389" i="1"/>
  <c r="W389" i="1"/>
  <c r="V388" i="1"/>
  <c r="W388" i="1"/>
  <c r="V387" i="1"/>
  <c r="W387" i="1"/>
  <c r="V386" i="1"/>
  <c r="W386" i="1"/>
  <c r="V385" i="1"/>
  <c r="W385" i="1"/>
  <c r="V384" i="1"/>
  <c r="W384" i="1"/>
  <c r="V383" i="1"/>
  <c r="W383" i="1"/>
  <c r="V382" i="1"/>
  <c r="W382" i="1"/>
  <c r="V381" i="1"/>
  <c r="W381" i="1"/>
  <c r="V380" i="1"/>
  <c r="W380" i="1"/>
  <c r="V379" i="1"/>
  <c r="W379" i="1"/>
  <c r="V378" i="1"/>
  <c r="W378" i="1"/>
  <c r="V377" i="1"/>
  <c r="W377" i="1"/>
  <c r="V376" i="1"/>
  <c r="W376" i="1"/>
  <c r="V375" i="1"/>
  <c r="W375" i="1"/>
  <c r="V374" i="1"/>
  <c r="W374" i="1"/>
  <c r="V373" i="1"/>
  <c r="W373" i="1"/>
  <c r="V372" i="1"/>
  <c r="W372" i="1"/>
  <c r="V371" i="1"/>
  <c r="W371" i="1"/>
  <c r="V370" i="1"/>
  <c r="W370" i="1"/>
  <c r="V369" i="1"/>
  <c r="W369" i="1"/>
  <c r="V368" i="1"/>
  <c r="W368" i="1"/>
  <c r="V367" i="1"/>
  <c r="W367" i="1"/>
  <c r="V366" i="1"/>
  <c r="W366" i="1"/>
  <c r="V365" i="1"/>
  <c r="W365" i="1"/>
  <c r="V364" i="1"/>
  <c r="W364" i="1"/>
  <c r="V363" i="1"/>
  <c r="W363" i="1"/>
  <c r="V362" i="1"/>
  <c r="W362" i="1"/>
  <c r="V361" i="1"/>
  <c r="W361" i="1"/>
  <c r="V360" i="1"/>
  <c r="W360" i="1"/>
  <c r="V359" i="1"/>
  <c r="W359" i="1"/>
  <c r="V358" i="1"/>
  <c r="W358" i="1"/>
  <c r="V357" i="1"/>
  <c r="W357" i="1"/>
  <c r="V356" i="1"/>
  <c r="W356" i="1"/>
  <c r="V355" i="1"/>
  <c r="W355" i="1"/>
  <c r="V354" i="1"/>
  <c r="W354" i="1"/>
  <c r="V353" i="1"/>
  <c r="W353" i="1"/>
  <c r="V352" i="1"/>
  <c r="W352" i="1"/>
  <c r="V351" i="1"/>
  <c r="W351" i="1"/>
  <c r="V350" i="1"/>
  <c r="W350" i="1"/>
  <c r="V349" i="1"/>
  <c r="W349" i="1"/>
  <c r="V348" i="1"/>
  <c r="W348" i="1"/>
  <c r="V347" i="1"/>
  <c r="W347" i="1"/>
  <c r="V346" i="1"/>
  <c r="W346" i="1"/>
  <c r="V345" i="1"/>
  <c r="W345" i="1"/>
  <c r="V344" i="1"/>
  <c r="W344" i="1"/>
  <c r="V343" i="1"/>
  <c r="W343" i="1"/>
  <c r="V342" i="1"/>
  <c r="W342" i="1"/>
  <c r="V341" i="1"/>
  <c r="W341" i="1"/>
  <c r="V340" i="1"/>
  <c r="W340" i="1"/>
  <c r="V339" i="1"/>
  <c r="W339" i="1"/>
  <c r="V338" i="1"/>
  <c r="W338" i="1"/>
  <c r="V337" i="1"/>
  <c r="W337" i="1"/>
  <c r="V336" i="1"/>
  <c r="W336" i="1"/>
  <c r="V335" i="1"/>
  <c r="W335" i="1"/>
  <c r="V334" i="1"/>
  <c r="W334" i="1"/>
  <c r="V333" i="1"/>
  <c r="W333" i="1"/>
  <c r="V332" i="1"/>
  <c r="W332" i="1"/>
  <c r="V331" i="1"/>
  <c r="W331" i="1"/>
  <c r="V330" i="1"/>
  <c r="W330" i="1"/>
  <c r="V329" i="1"/>
  <c r="W329" i="1"/>
  <c r="V328" i="1"/>
  <c r="W328" i="1"/>
  <c r="V327" i="1"/>
  <c r="W327" i="1"/>
  <c r="V326" i="1"/>
  <c r="W326" i="1"/>
  <c r="V325" i="1"/>
  <c r="W325" i="1"/>
  <c r="V324" i="1"/>
  <c r="W324" i="1"/>
  <c r="V323" i="1"/>
  <c r="W323" i="1"/>
  <c r="V322" i="1"/>
  <c r="W322" i="1"/>
  <c r="V321" i="1"/>
  <c r="W321" i="1"/>
  <c r="V320" i="1"/>
  <c r="W320" i="1"/>
  <c r="V319" i="1"/>
  <c r="W319" i="1"/>
  <c r="V318" i="1"/>
  <c r="W318" i="1"/>
  <c r="V317" i="1"/>
  <c r="W317" i="1"/>
  <c r="V316" i="1"/>
  <c r="W316" i="1"/>
  <c r="V315" i="1"/>
  <c r="W315" i="1"/>
  <c r="V314" i="1"/>
  <c r="W314" i="1"/>
  <c r="V313" i="1"/>
  <c r="W313" i="1"/>
  <c r="V312" i="1"/>
  <c r="W312" i="1"/>
  <c r="V311" i="1"/>
  <c r="W311" i="1"/>
  <c r="V310" i="1"/>
  <c r="W310" i="1"/>
  <c r="V309" i="1"/>
  <c r="W309" i="1"/>
  <c r="V308" i="1"/>
  <c r="W308" i="1"/>
  <c r="V307" i="1"/>
  <c r="W307" i="1"/>
  <c r="V306" i="1"/>
  <c r="W306" i="1"/>
  <c r="V305" i="1"/>
  <c r="W305" i="1"/>
  <c r="V304" i="1"/>
  <c r="W304" i="1"/>
  <c r="V303" i="1"/>
  <c r="W303" i="1"/>
  <c r="V302" i="1"/>
  <c r="W302" i="1"/>
  <c r="V301" i="1"/>
  <c r="W301" i="1"/>
  <c r="V300" i="1"/>
  <c r="W300" i="1"/>
  <c r="V299" i="1"/>
  <c r="W299" i="1"/>
  <c r="V298" i="1"/>
  <c r="W298" i="1"/>
  <c r="V297" i="1"/>
  <c r="W297" i="1"/>
  <c r="V296" i="1"/>
  <c r="W296" i="1"/>
  <c r="V295" i="1"/>
  <c r="W295" i="1"/>
  <c r="V294" i="1"/>
  <c r="W294" i="1"/>
  <c r="V293" i="1"/>
  <c r="W293" i="1"/>
  <c r="V292" i="1"/>
  <c r="W292" i="1"/>
  <c r="V291" i="1"/>
  <c r="W291" i="1"/>
  <c r="V290" i="1"/>
  <c r="W290" i="1"/>
  <c r="V289" i="1"/>
  <c r="W289" i="1"/>
  <c r="V288" i="1"/>
  <c r="W288" i="1"/>
  <c r="V287" i="1"/>
  <c r="W287" i="1"/>
  <c r="V286" i="1"/>
  <c r="W286" i="1"/>
  <c r="V285" i="1"/>
  <c r="W285" i="1"/>
  <c r="V284" i="1"/>
  <c r="W284" i="1"/>
  <c r="V283" i="1"/>
  <c r="W283" i="1"/>
  <c r="V282" i="1"/>
  <c r="W282" i="1"/>
  <c r="V281" i="1"/>
  <c r="W281" i="1"/>
  <c r="V280" i="1"/>
  <c r="W280" i="1"/>
  <c r="V279" i="1"/>
  <c r="W279" i="1"/>
  <c r="V278" i="1"/>
  <c r="W278" i="1"/>
  <c r="V277" i="1"/>
  <c r="W277" i="1"/>
  <c r="V276" i="1"/>
  <c r="W276" i="1"/>
  <c r="V275" i="1"/>
  <c r="W275" i="1"/>
  <c r="V274" i="1"/>
  <c r="W274" i="1"/>
  <c r="V273" i="1"/>
  <c r="W273" i="1"/>
  <c r="V272" i="1"/>
  <c r="W272" i="1"/>
  <c r="V271" i="1"/>
  <c r="W271" i="1"/>
  <c r="V270" i="1"/>
  <c r="W270" i="1"/>
  <c r="V269" i="1"/>
  <c r="W269" i="1"/>
  <c r="V268" i="1"/>
  <c r="W268" i="1"/>
  <c r="V267" i="1"/>
  <c r="W267" i="1"/>
  <c r="V266" i="1"/>
  <c r="W266" i="1"/>
  <c r="V265" i="1"/>
  <c r="W265" i="1"/>
  <c r="V264" i="1"/>
  <c r="W264" i="1"/>
  <c r="V263" i="1"/>
  <c r="W263" i="1"/>
  <c r="V262" i="1"/>
  <c r="W262" i="1"/>
  <c r="V261" i="1"/>
  <c r="W261" i="1"/>
  <c r="V260" i="1"/>
  <c r="W260" i="1"/>
  <c r="V259" i="1"/>
  <c r="W259" i="1"/>
  <c r="V258" i="1"/>
  <c r="W258" i="1"/>
  <c r="V257" i="1"/>
  <c r="W257" i="1"/>
  <c r="V256" i="1"/>
  <c r="W256" i="1"/>
  <c r="V255" i="1"/>
  <c r="W255" i="1"/>
  <c r="V254" i="1"/>
  <c r="W254" i="1"/>
  <c r="V253" i="1"/>
  <c r="W253" i="1"/>
  <c r="V252" i="1"/>
  <c r="W252" i="1"/>
  <c r="V251" i="1"/>
  <c r="W251" i="1"/>
  <c r="V250" i="1"/>
  <c r="W250" i="1"/>
  <c r="V249" i="1"/>
  <c r="W249" i="1"/>
  <c r="V248" i="1"/>
  <c r="W248" i="1"/>
  <c r="V247" i="1"/>
  <c r="W247" i="1"/>
  <c r="V246" i="1"/>
  <c r="W246" i="1"/>
  <c r="V245" i="1"/>
  <c r="W245" i="1"/>
  <c r="V244" i="1"/>
  <c r="W244" i="1"/>
  <c r="V243" i="1"/>
  <c r="W243" i="1"/>
  <c r="V242" i="1"/>
  <c r="W242" i="1"/>
  <c r="V241" i="1"/>
  <c r="W241" i="1"/>
  <c r="V240" i="1"/>
  <c r="W240" i="1"/>
  <c r="V239" i="1"/>
  <c r="W239" i="1"/>
  <c r="V238" i="1"/>
  <c r="W238" i="1"/>
  <c r="V237" i="1"/>
  <c r="W237" i="1"/>
  <c r="V236" i="1"/>
  <c r="W236" i="1"/>
  <c r="V235" i="1"/>
  <c r="W235" i="1"/>
  <c r="V234" i="1"/>
  <c r="W234" i="1"/>
  <c r="V233" i="1"/>
  <c r="W233" i="1"/>
  <c r="V232" i="1"/>
  <c r="W232" i="1"/>
  <c r="V231" i="1"/>
  <c r="W231" i="1"/>
  <c r="V230" i="1"/>
  <c r="W230" i="1"/>
  <c r="V229" i="1"/>
  <c r="W229" i="1"/>
  <c r="V228" i="1"/>
  <c r="W228" i="1"/>
  <c r="V227" i="1"/>
  <c r="W227" i="1"/>
  <c r="V226" i="1"/>
  <c r="W226" i="1"/>
  <c r="V225" i="1"/>
  <c r="W225" i="1"/>
  <c r="V224" i="1"/>
  <c r="W224" i="1"/>
  <c r="V223" i="1"/>
  <c r="W223" i="1"/>
  <c r="V222" i="1"/>
  <c r="W222" i="1"/>
  <c r="V221" i="1"/>
  <c r="W221" i="1"/>
  <c r="V220" i="1"/>
  <c r="W220" i="1"/>
  <c r="V219" i="1"/>
  <c r="W219" i="1"/>
  <c r="V218" i="1"/>
  <c r="W218" i="1"/>
  <c r="V217" i="1"/>
  <c r="W217" i="1"/>
  <c r="V216" i="1"/>
  <c r="W216" i="1"/>
  <c r="V215" i="1"/>
  <c r="W215" i="1"/>
  <c r="V214" i="1"/>
  <c r="W214" i="1"/>
  <c r="V213" i="1"/>
  <c r="W213" i="1"/>
  <c r="V212" i="1"/>
  <c r="W212" i="1"/>
  <c r="V211" i="1"/>
  <c r="W211" i="1"/>
  <c r="V210" i="1"/>
  <c r="W210" i="1"/>
  <c r="V209" i="1"/>
  <c r="W209" i="1"/>
  <c r="V208" i="1"/>
  <c r="W208" i="1"/>
  <c r="V207" i="1"/>
  <c r="W207" i="1"/>
  <c r="V206" i="1"/>
  <c r="W206" i="1"/>
  <c r="V205" i="1"/>
  <c r="W205" i="1"/>
  <c r="V204" i="1"/>
  <c r="W204" i="1"/>
  <c r="V203" i="1"/>
  <c r="W203" i="1"/>
  <c r="V202" i="1"/>
  <c r="W202" i="1"/>
  <c r="V201" i="1"/>
  <c r="W201" i="1"/>
  <c r="V200" i="1"/>
  <c r="W200" i="1"/>
  <c r="V199" i="1"/>
  <c r="W199" i="1"/>
  <c r="V198" i="1"/>
  <c r="W198" i="1"/>
  <c r="V197" i="1"/>
  <c r="W197" i="1"/>
  <c r="V196" i="1"/>
  <c r="W196" i="1"/>
  <c r="V195" i="1"/>
  <c r="W195" i="1"/>
  <c r="V194" i="1"/>
  <c r="W194" i="1"/>
  <c r="V193" i="1"/>
  <c r="W193" i="1"/>
  <c r="V192" i="1"/>
  <c r="W192" i="1"/>
  <c r="V191" i="1"/>
  <c r="W191" i="1"/>
  <c r="V190" i="1"/>
  <c r="W190" i="1"/>
  <c r="V189" i="1"/>
  <c r="W189" i="1"/>
  <c r="V188" i="1"/>
  <c r="W188" i="1"/>
  <c r="V187" i="1"/>
  <c r="W187" i="1"/>
  <c r="V186" i="1"/>
  <c r="W186" i="1"/>
  <c r="V185" i="1"/>
  <c r="W185" i="1"/>
  <c r="V184" i="1"/>
  <c r="W184" i="1"/>
  <c r="V183" i="1"/>
  <c r="W183" i="1"/>
  <c r="V182" i="1"/>
  <c r="W182" i="1"/>
  <c r="V181" i="1"/>
  <c r="W181" i="1"/>
  <c r="V180" i="1"/>
  <c r="W180" i="1"/>
  <c r="V179" i="1"/>
  <c r="W179" i="1"/>
  <c r="V178" i="1"/>
  <c r="W178" i="1"/>
  <c r="V177" i="1"/>
  <c r="W177" i="1"/>
  <c r="V176" i="1"/>
  <c r="W176" i="1"/>
  <c r="V175" i="1"/>
  <c r="W175" i="1"/>
  <c r="V174" i="1"/>
  <c r="W174" i="1"/>
  <c r="V173" i="1"/>
  <c r="W173" i="1"/>
  <c r="V172" i="1"/>
  <c r="W172" i="1"/>
  <c r="V171" i="1"/>
  <c r="W171" i="1"/>
  <c r="V170" i="1"/>
  <c r="W170" i="1"/>
  <c r="V169" i="1"/>
  <c r="W169" i="1"/>
  <c r="V168" i="1"/>
  <c r="W168" i="1"/>
  <c r="V167" i="1"/>
  <c r="W167" i="1"/>
  <c r="V166" i="1"/>
  <c r="W166" i="1"/>
  <c r="V165" i="1"/>
  <c r="W165" i="1"/>
  <c r="V164" i="1"/>
  <c r="W164" i="1"/>
  <c r="V163" i="1"/>
  <c r="W163" i="1"/>
  <c r="V162" i="1"/>
  <c r="W162" i="1"/>
  <c r="V161" i="1"/>
  <c r="W161" i="1"/>
  <c r="V160" i="1"/>
  <c r="W160" i="1"/>
  <c r="V159" i="1"/>
  <c r="W159" i="1"/>
  <c r="V158" i="1"/>
  <c r="W158" i="1"/>
  <c r="V157" i="1"/>
  <c r="W157" i="1"/>
  <c r="V156" i="1"/>
  <c r="W156" i="1"/>
  <c r="V155" i="1"/>
  <c r="W155" i="1"/>
  <c r="V154" i="1"/>
  <c r="W154" i="1"/>
  <c r="V153" i="1"/>
  <c r="W153" i="1"/>
  <c r="V152" i="1"/>
  <c r="W152" i="1"/>
  <c r="V151" i="1"/>
  <c r="W151" i="1"/>
  <c r="V150" i="1"/>
  <c r="W150" i="1"/>
  <c r="V149" i="1"/>
  <c r="W149" i="1"/>
  <c r="V148" i="1"/>
  <c r="W148" i="1"/>
  <c r="V147" i="1"/>
  <c r="W147" i="1"/>
  <c r="V146" i="1"/>
  <c r="W146" i="1"/>
  <c r="V145" i="1"/>
  <c r="W145" i="1"/>
  <c r="V144" i="1"/>
  <c r="W144" i="1"/>
  <c r="V143" i="1"/>
  <c r="W143" i="1"/>
  <c r="V142" i="1"/>
  <c r="W142" i="1"/>
  <c r="V141" i="1"/>
  <c r="W141" i="1"/>
  <c r="V140" i="1"/>
  <c r="W140" i="1"/>
  <c r="V139" i="1"/>
  <c r="W139" i="1"/>
  <c r="V138" i="1"/>
  <c r="W138" i="1"/>
  <c r="V137" i="1"/>
  <c r="W137" i="1"/>
  <c r="V136" i="1"/>
  <c r="W136" i="1"/>
  <c r="V135" i="1"/>
  <c r="W135" i="1"/>
  <c r="V134" i="1"/>
  <c r="W134" i="1"/>
  <c r="V133" i="1"/>
  <c r="W133" i="1"/>
  <c r="V132" i="1"/>
  <c r="W132" i="1"/>
  <c r="V131" i="1"/>
  <c r="W131" i="1"/>
  <c r="V130" i="1"/>
  <c r="W130" i="1"/>
  <c r="V129" i="1"/>
  <c r="W129" i="1"/>
  <c r="V128" i="1"/>
  <c r="W128" i="1"/>
  <c r="V127" i="1"/>
  <c r="W127" i="1"/>
  <c r="V126" i="1"/>
  <c r="W126" i="1"/>
  <c r="V125" i="1"/>
  <c r="W125" i="1"/>
  <c r="V124" i="1"/>
  <c r="W124" i="1"/>
  <c r="V123" i="1"/>
  <c r="W123" i="1"/>
  <c r="V122" i="1"/>
  <c r="W122" i="1"/>
  <c r="V121" i="1"/>
  <c r="W121" i="1"/>
  <c r="V120" i="1"/>
  <c r="W120" i="1"/>
  <c r="V119" i="1"/>
  <c r="W119" i="1"/>
  <c r="V118" i="1"/>
  <c r="W118" i="1"/>
  <c r="V117" i="1"/>
  <c r="W117" i="1"/>
  <c r="V116" i="1"/>
  <c r="W116" i="1"/>
  <c r="V115" i="1"/>
  <c r="W115" i="1"/>
  <c r="V114" i="1"/>
  <c r="W114" i="1"/>
  <c r="V113" i="1"/>
  <c r="W113" i="1"/>
  <c r="V112" i="1"/>
  <c r="W112" i="1"/>
  <c r="V111" i="1"/>
  <c r="W111" i="1"/>
  <c r="V110" i="1"/>
  <c r="W110" i="1"/>
  <c r="V109" i="1"/>
  <c r="W109" i="1"/>
  <c r="V108" i="1"/>
  <c r="W108" i="1"/>
  <c r="V107" i="1"/>
  <c r="W107" i="1"/>
  <c r="V106" i="1"/>
  <c r="W106" i="1"/>
  <c r="V105" i="1"/>
  <c r="W105" i="1"/>
  <c r="V104" i="1"/>
  <c r="W104" i="1"/>
  <c r="V103" i="1"/>
  <c r="W103" i="1"/>
  <c r="V102" i="1"/>
  <c r="W102" i="1"/>
  <c r="V101" i="1"/>
  <c r="W101" i="1"/>
  <c r="V100" i="1"/>
  <c r="W100" i="1"/>
  <c r="V99" i="1"/>
  <c r="W99" i="1"/>
  <c r="V98" i="1"/>
  <c r="W98" i="1"/>
  <c r="V97" i="1"/>
  <c r="W97" i="1"/>
  <c r="V96" i="1"/>
  <c r="W96" i="1"/>
  <c r="V95" i="1"/>
  <c r="W95" i="1"/>
  <c r="V94" i="1"/>
  <c r="W94" i="1"/>
  <c r="V93" i="1"/>
  <c r="W93" i="1"/>
  <c r="V92" i="1"/>
  <c r="W92" i="1"/>
  <c r="V91" i="1"/>
  <c r="W91" i="1"/>
  <c r="V90" i="1"/>
  <c r="W90" i="1"/>
  <c r="V89" i="1"/>
  <c r="W89" i="1"/>
  <c r="V88" i="1"/>
  <c r="W88" i="1"/>
  <c r="V87" i="1"/>
  <c r="W87" i="1"/>
  <c r="V86" i="1"/>
  <c r="W86" i="1"/>
  <c r="V85" i="1"/>
  <c r="W85" i="1"/>
  <c r="V84" i="1"/>
  <c r="W84" i="1"/>
  <c r="V83" i="1"/>
  <c r="W83" i="1"/>
  <c r="V82" i="1"/>
  <c r="W82" i="1"/>
  <c r="V79" i="1"/>
  <c r="W79" i="1"/>
  <c r="V78" i="1"/>
  <c r="W78" i="1"/>
  <c r="V77" i="1"/>
  <c r="W77" i="1"/>
  <c r="V76" i="1"/>
  <c r="W76" i="1"/>
  <c r="V75" i="1"/>
  <c r="W75" i="1"/>
  <c r="V74" i="1"/>
  <c r="W74" i="1"/>
  <c r="V73" i="1"/>
  <c r="W73" i="1"/>
  <c r="V72" i="1"/>
  <c r="W72" i="1"/>
  <c r="V71" i="1"/>
  <c r="W71" i="1"/>
  <c r="V70" i="1"/>
  <c r="W70" i="1"/>
  <c r="V69" i="1"/>
  <c r="W69" i="1"/>
  <c r="V68" i="1"/>
  <c r="W68" i="1"/>
  <c r="V67" i="1"/>
  <c r="W67" i="1"/>
  <c r="V66" i="1"/>
  <c r="W66" i="1"/>
  <c r="V65" i="1"/>
  <c r="W65" i="1"/>
  <c r="V64" i="1"/>
  <c r="W64" i="1"/>
  <c r="V63" i="1"/>
  <c r="W63" i="1"/>
  <c r="V62" i="1"/>
  <c r="W62" i="1"/>
  <c r="V61" i="1"/>
  <c r="W61" i="1"/>
  <c r="V60" i="1"/>
  <c r="W60" i="1"/>
  <c r="V59" i="1"/>
  <c r="W59" i="1"/>
  <c r="V58" i="1"/>
  <c r="W58" i="1"/>
  <c r="V57" i="1"/>
  <c r="W57" i="1"/>
  <c r="V56" i="1"/>
  <c r="W56" i="1"/>
  <c r="V55" i="1"/>
  <c r="W55" i="1"/>
  <c r="V54" i="1"/>
  <c r="W54" i="1"/>
  <c r="V53" i="1"/>
  <c r="W53" i="1"/>
  <c r="V52" i="1"/>
  <c r="W52" i="1"/>
  <c r="V49" i="1"/>
  <c r="W49" i="1"/>
  <c r="V48" i="1"/>
  <c r="W48" i="1"/>
  <c r="V47" i="1"/>
  <c r="W47" i="1"/>
  <c r="V46" i="1"/>
  <c r="W46" i="1"/>
  <c r="V45" i="1"/>
  <c r="W45" i="1"/>
  <c r="V44" i="1"/>
  <c r="W44" i="1"/>
  <c r="V43" i="1"/>
  <c r="W43" i="1"/>
  <c r="V42" i="1"/>
  <c r="W42" i="1"/>
  <c r="V41" i="1"/>
  <c r="W41" i="1"/>
  <c r="V40" i="1"/>
  <c r="W40" i="1"/>
  <c r="V39" i="1"/>
  <c r="W39" i="1"/>
  <c r="V38" i="1"/>
  <c r="W38" i="1"/>
  <c r="V37" i="1"/>
  <c r="W37" i="1"/>
  <c r="V36" i="1"/>
  <c r="W36" i="1"/>
  <c r="V35" i="1"/>
  <c r="W35" i="1"/>
  <c r="V34" i="1"/>
  <c r="W34" i="1"/>
  <c r="V33" i="1"/>
  <c r="W33" i="1"/>
  <c r="V32" i="1"/>
  <c r="W32" i="1"/>
  <c r="V31" i="1"/>
  <c r="W31" i="1"/>
  <c r="V30" i="1"/>
  <c r="W30" i="1"/>
  <c r="V29" i="1"/>
  <c r="W29" i="1"/>
  <c r="V28" i="1"/>
  <c r="W28" i="1"/>
  <c r="V27" i="1"/>
  <c r="W27" i="1"/>
  <c r="V26" i="1"/>
  <c r="W26" i="1"/>
  <c r="V25" i="1"/>
  <c r="W25" i="1"/>
  <c r="V24" i="1"/>
  <c r="W24" i="1"/>
  <c r="V23" i="1"/>
  <c r="W23" i="1"/>
  <c r="V22" i="1"/>
  <c r="W22" i="1"/>
  <c r="V21" i="1"/>
  <c r="W21" i="1"/>
  <c r="V20" i="1"/>
  <c r="W20" i="1"/>
  <c r="V19" i="1"/>
  <c r="W19" i="1"/>
  <c r="V18" i="1"/>
  <c r="W18" i="1"/>
  <c r="V17" i="1"/>
  <c r="W17" i="1"/>
  <c r="V16" i="1"/>
  <c r="W16" i="1"/>
  <c r="V15" i="1"/>
  <c r="W15" i="1"/>
  <c r="V12" i="1"/>
  <c r="W12" i="1"/>
  <c r="V11" i="1"/>
  <c r="W11" i="1"/>
  <c r="V10" i="1"/>
  <c r="W10" i="1"/>
  <c r="V9" i="1"/>
  <c r="W9" i="1"/>
  <c r="V8" i="1"/>
  <c r="W8" i="1"/>
  <c r="V7" i="1"/>
  <c r="W7" i="1"/>
  <c r="V6" i="1"/>
  <c r="W6" i="1"/>
  <c r="V3" i="1"/>
  <c r="W3" i="1"/>
</calcChain>
</file>

<file path=xl/sharedStrings.xml><?xml version="1.0" encoding="utf-8"?>
<sst xmlns="http://schemas.openxmlformats.org/spreadsheetml/2006/main" count="663" uniqueCount="584">
  <si>
    <t>Cod</t>
  </si>
  <si>
    <t>Território</t>
  </si>
  <si>
    <t>Rio Grande do Sul</t>
  </si>
  <si>
    <t>Sudoeste</t>
  </si>
  <si>
    <t>Noroeste</t>
  </si>
  <si>
    <t>Centro Ocidental</t>
  </si>
  <si>
    <t>Metropolitana de Porto Alegre</t>
  </si>
  <si>
    <t>Sudeste</t>
  </si>
  <si>
    <t>Nordeste</t>
  </si>
  <si>
    <t>Centro Oriental</t>
  </si>
  <si>
    <t>Campanha Meridional</t>
  </si>
  <si>
    <t>Passo Fundo</t>
  </si>
  <si>
    <t>Restinga Sêca</t>
  </si>
  <si>
    <t>Ijuí</t>
  </si>
  <si>
    <t>Santa Rosa</t>
  </si>
  <si>
    <t>Campanha Ocidental</t>
  </si>
  <si>
    <t>Carazinho</t>
  </si>
  <si>
    <t>Frederico Westphalen</t>
  </si>
  <si>
    <t>Cruz Alta</t>
  </si>
  <si>
    <t>Montenegro</t>
  </si>
  <si>
    <t>Porto Alegre</t>
  </si>
  <si>
    <t>Serras de Sudeste</t>
  </si>
  <si>
    <t>Guaporé</t>
  </si>
  <si>
    <t>Caxias do Sul</t>
  </si>
  <si>
    <t>Camaquã</t>
  </si>
  <si>
    <t>Erechim</t>
  </si>
  <si>
    <t>Lajeado-Estrela</t>
  </si>
  <si>
    <t>Pelotas</t>
  </si>
  <si>
    <t>Osório</t>
  </si>
  <si>
    <t>Santa Cruz do Sul</t>
  </si>
  <si>
    <t>São Jerônimo</t>
  </si>
  <si>
    <t>Jaguarão</t>
  </si>
  <si>
    <t>Três Passos</t>
  </si>
  <si>
    <t>Sananduva</t>
  </si>
  <si>
    <t>Soledade</t>
  </si>
  <si>
    <t>Vacaria</t>
  </si>
  <si>
    <t>Santo Ângelo</t>
  </si>
  <si>
    <t>Santa Maria</t>
  </si>
  <si>
    <t>Cachoeira do Sul</t>
  </si>
  <si>
    <t>Cerro Largo</t>
  </si>
  <si>
    <t>Gramado-Canela</t>
  </si>
  <si>
    <t>Santiago</t>
  </si>
  <si>
    <t>Litoral Lagunar</t>
  </si>
  <si>
    <t>Não-Me-Toque</t>
  </si>
  <si>
    <t>Campanha Central</t>
  </si>
  <si>
    <t>Centro Sul</t>
  </si>
  <si>
    <t>Paranhana Encosta da Serra</t>
  </si>
  <si>
    <t>Vale do Caí</t>
  </si>
  <si>
    <t>Vale do Rio dos Sinos</t>
  </si>
  <si>
    <t>Metropolitano Delta do Jacuí</t>
  </si>
  <si>
    <t>Vale do Rio Pardo</t>
  </si>
  <si>
    <t>Vale do Taquari</t>
  </si>
  <si>
    <t>Hortênsias</t>
  </si>
  <si>
    <t>Serra</t>
  </si>
  <si>
    <t>Campos de Cima da Serra</t>
  </si>
  <si>
    <t>Litoral</t>
  </si>
  <si>
    <t>Sul</t>
  </si>
  <si>
    <t>Campanha</t>
  </si>
  <si>
    <t>Fronteira Oeste</t>
  </si>
  <si>
    <t>Fronteira Noroeste</t>
  </si>
  <si>
    <t>Missões</t>
  </si>
  <si>
    <t>Noroeste Colonial</t>
  </si>
  <si>
    <t>Celeiro</t>
  </si>
  <si>
    <t>Alto Jacuí</t>
  </si>
  <si>
    <t>Central</t>
  </si>
  <si>
    <t>Jacui Centro</t>
  </si>
  <si>
    <t>Vale do Jaguarí</t>
  </si>
  <si>
    <t>Médio Alto Uruguai</t>
  </si>
  <si>
    <t>Norte</t>
  </si>
  <si>
    <t>Produção</t>
  </si>
  <si>
    <t>Alto da Serra do Botucaraí</t>
  </si>
  <si>
    <t>Rio da Várzea</t>
  </si>
  <si>
    <t>Aceguá</t>
  </si>
  <si>
    <t>Água Santa</t>
  </si>
  <si>
    <t>Agudo</t>
  </si>
  <si>
    <t>Ajuricaba</t>
  </si>
  <si>
    <t>Alecrim</t>
  </si>
  <si>
    <t>Alegrete</t>
  </si>
  <si>
    <t>Alegria</t>
  </si>
  <si>
    <t>Almirante Tamandaré do Sul</t>
  </si>
  <si>
    <t>Alpestre</t>
  </si>
  <si>
    <t>Alto Alegre</t>
  </si>
  <si>
    <t>Alto Feliz</t>
  </si>
  <si>
    <t>Alvorada</t>
  </si>
  <si>
    <t>Amaral Ferrador</t>
  </si>
  <si>
    <t>Ametista do Sul</t>
  </si>
  <si>
    <t>André da Rocha</t>
  </si>
  <si>
    <t>Anta Gorda</t>
  </si>
  <si>
    <t>Antônio Prado</t>
  </si>
  <si>
    <t>Arambaré</t>
  </si>
  <si>
    <t>Araricá</t>
  </si>
  <si>
    <t>Aratiba</t>
  </si>
  <si>
    <t>Arroio do Meio</t>
  </si>
  <si>
    <t>Arroio do Padre</t>
  </si>
  <si>
    <t>Arroio do Sal</t>
  </si>
  <si>
    <t>Arroio do Tigre</t>
  </si>
  <si>
    <t>Arroio dos Ratos</t>
  </si>
  <si>
    <t>Arroio Grande</t>
  </si>
  <si>
    <t>Arvorezinha</t>
  </si>
  <si>
    <t>Augusto Pestana</t>
  </si>
  <si>
    <t>Áurea</t>
  </si>
  <si>
    <t>Bagé</t>
  </si>
  <si>
    <t>Balneário Pinhal</t>
  </si>
  <si>
    <t>Barão</t>
  </si>
  <si>
    <t>Barão de Cotegipe</t>
  </si>
  <si>
    <t>Barão do Triunfo</t>
  </si>
  <si>
    <t>Barra do Guarita</t>
  </si>
  <si>
    <t>Barra do Quaraí</t>
  </si>
  <si>
    <t>Barra do Ribeiro</t>
  </si>
  <si>
    <t>Barra do Rio Azul</t>
  </si>
  <si>
    <t>Barra Funda</t>
  </si>
  <si>
    <t>Barracão</t>
  </si>
  <si>
    <t>Barros Cassal</t>
  </si>
  <si>
    <t>Benjamin Constant do Sul</t>
  </si>
  <si>
    <t>Bento Gonçalves</t>
  </si>
  <si>
    <t>Boa Vista das Missões</t>
  </si>
  <si>
    <t>Boa Vista do Buricá</t>
  </si>
  <si>
    <t>Boa Vista do Cadeado</t>
  </si>
  <si>
    <t>Boa Vista do Incra</t>
  </si>
  <si>
    <t>Boa Vista do Sul</t>
  </si>
  <si>
    <t>Bom Jesus</t>
  </si>
  <si>
    <t>Bom Princípio</t>
  </si>
  <si>
    <t>Bom Progresso</t>
  </si>
  <si>
    <t>Bom Retiro do Sul</t>
  </si>
  <si>
    <t>Boqueirão do Leão</t>
  </si>
  <si>
    <t>Bossoroca</t>
  </si>
  <si>
    <t>Bozano</t>
  </si>
  <si>
    <t>Braga</t>
  </si>
  <si>
    <t>Brochier</t>
  </si>
  <si>
    <t>Butiá</t>
  </si>
  <si>
    <t>Caçapava do Sul</t>
  </si>
  <si>
    <t>Cacequi</t>
  </si>
  <si>
    <t>Cachoeirinha</t>
  </si>
  <si>
    <t>Cacique Doble</t>
  </si>
  <si>
    <t>Caibaté</t>
  </si>
  <si>
    <t>Caiçara</t>
  </si>
  <si>
    <t>Camargo</t>
  </si>
  <si>
    <t>Cambará do Sul</t>
  </si>
  <si>
    <t>Campestre da Serra</t>
  </si>
  <si>
    <t>Campina das Missões</t>
  </si>
  <si>
    <t>Campinas do Sul</t>
  </si>
  <si>
    <t>Campo Bom</t>
  </si>
  <si>
    <t>Campo Novo</t>
  </si>
  <si>
    <t>Campos Borges</t>
  </si>
  <si>
    <t>Candelária</t>
  </si>
  <si>
    <t>Cândido Godói</t>
  </si>
  <si>
    <t>Candiota</t>
  </si>
  <si>
    <t>Canela</t>
  </si>
  <si>
    <t>Canguçu</t>
  </si>
  <si>
    <t>Canoas</t>
  </si>
  <si>
    <t>Canudos do Vale</t>
  </si>
  <si>
    <t>Capão Bonito do Sul</t>
  </si>
  <si>
    <t>Capão da Canoa</t>
  </si>
  <si>
    <t>Capão do Cipó</t>
  </si>
  <si>
    <t>Capão do Leão</t>
  </si>
  <si>
    <t>Capela de Santana</t>
  </si>
  <si>
    <t>Capitão</t>
  </si>
  <si>
    <t>Capivari do Sul</t>
  </si>
  <si>
    <t>Caraá</t>
  </si>
  <si>
    <t>Carlos Barbosa</t>
  </si>
  <si>
    <t>Carlos Gomes</t>
  </si>
  <si>
    <t>Casca</t>
  </si>
  <si>
    <t>Caseiros</t>
  </si>
  <si>
    <t>Catuípe</t>
  </si>
  <si>
    <t>Centenário</t>
  </si>
  <si>
    <t>Cerrito</t>
  </si>
  <si>
    <t>Cerro Branco</t>
  </si>
  <si>
    <t>Cerro Grande</t>
  </si>
  <si>
    <t>Cerro Grande do Sul</t>
  </si>
  <si>
    <t>Chapada</t>
  </si>
  <si>
    <t>Charqueadas</t>
  </si>
  <si>
    <t>Charrua</t>
  </si>
  <si>
    <t>Chiapetta</t>
  </si>
  <si>
    <t>Chuí</t>
  </si>
  <si>
    <t>Chuvisca</t>
  </si>
  <si>
    <t>Cidreira</t>
  </si>
  <si>
    <t>Ciríaco</t>
  </si>
  <si>
    <t>Colinas</t>
  </si>
  <si>
    <t>Colorado</t>
  </si>
  <si>
    <t>Condor</t>
  </si>
  <si>
    <t>Constantina</t>
  </si>
  <si>
    <t>Coqueiro Baixo</t>
  </si>
  <si>
    <t>Coqueiros do Sul</t>
  </si>
  <si>
    <t>Coronel Barros</t>
  </si>
  <si>
    <t>Coronel Bicaco</t>
  </si>
  <si>
    <t>Coronel Pilar</t>
  </si>
  <si>
    <t>Cotiporã</t>
  </si>
  <si>
    <t>Coxilha</t>
  </si>
  <si>
    <t>Crissiumal</t>
  </si>
  <si>
    <t>Cristal</t>
  </si>
  <si>
    <t>Cristal do Sul</t>
  </si>
  <si>
    <t>Cruzaltense</t>
  </si>
  <si>
    <t>Cruzeiro do Sul</t>
  </si>
  <si>
    <t>David Canabarro</t>
  </si>
  <si>
    <t>Derrubadas</t>
  </si>
  <si>
    <t>Dezesseis de Novembro</t>
  </si>
  <si>
    <t>Dilermando de Aguiar</t>
  </si>
  <si>
    <t>Dois Irmãos</t>
  </si>
  <si>
    <t>Dois Irmãos das Missões</t>
  </si>
  <si>
    <t>Dois Lajeados</t>
  </si>
  <si>
    <t>Dom Feliciano</t>
  </si>
  <si>
    <t>Dom Pedrito</t>
  </si>
  <si>
    <t>Dom Pedro de Alcântara</t>
  </si>
  <si>
    <t>Dona Francisca</t>
  </si>
  <si>
    <t>Doutor Maurício Cardoso</t>
  </si>
  <si>
    <t>Doutor Ricardo</t>
  </si>
  <si>
    <t>Eldorado do Sul</t>
  </si>
  <si>
    <t>Encantado</t>
  </si>
  <si>
    <t>Encruzilhada do Sul</t>
  </si>
  <si>
    <t>Engenho Velho</t>
  </si>
  <si>
    <t>Entre Rios do Sul</t>
  </si>
  <si>
    <t>Entre-Ijuís</t>
  </si>
  <si>
    <t>Erebango</t>
  </si>
  <si>
    <t>Ernestina</t>
  </si>
  <si>
    <t>Erval Grande</t>
  </si>
  <si>
    <t>Erval Seco</t>
  </si>
  <si>
    <t>Esmeralda</t>
  </si>
  <si>
    <t>Esperança do Sul</t>
  </si>
  <si>
    <t>Espumoso</t>
  </si>
  <si>
    <t>Estação</t>
  </si>
  <si>
    <t>Estância Velha</t>
  </si>
  <si>
    <t>Esteio</t>
  </si>
  <si>
    <t>Estrela</t>
  </si>
  <si>
    <t>Estrela Velha</t>
  </si>
  <si>
    <t>Eugênio de Castro</t>
  </si>
  <si>
    <t>Fagundes Varela</t>
  </si>
  <si>
    <t>Farroupilha</t>
  </si>
  <si>
    <t>Faxinal do Soturno</t>
  </si>
  <si>
    <t>Faxinalzinho</t>
  </si>
  <si>
    <t>Fazenda Vilanova</t>
  </si>
  <si>
    <t>Feliz</t>
  </si>
  <si>
    <t>Flores da Cunha</t>
  </si>
  <si>
    <t>Floriano Peixoto</t>
  </si>
  <si>
    <t>Fontoura Xavier</t>
  </si>
  <si>
    <t>Formigueiro</t>
  </si>
  <si>
    <t>Forquetinha</t>
  </si>
  <si>
    <t>Fortaleza dos Valos</t>
  </si>
  <si>
    <t>Garibaldi</t>
  </si>
  <si>
    <t>Garruchos</t>
  </si>
  <si>
    <t>Gaurama</t>
  </si>
  <si>
    <t>General Câmara</t>
  </si>
  <si>
    <t>Gentil</t>
  </si>
  <si>
    <t>Getúlio Vargas</t>
  </si>
  <si>
    <t>Giruá</t>
  </si>
  <si>
    <t>Glorinha</t>
  </si>
  <si>
    <t>Gramado</t>
  </si>
  <si>
    <t>Gramado dos Loureiros</t>
  </si>
  <si>
    <t>Gramado Xavier</t>
  </si>
  <si>
    <t>Gravataí</t>
  </si>
  <si>
    <t>Guabiju</t>
  </si>
  <si>
    <t>Guaíba</t>
  </si>
  <si>
    <t>Guarani das Missões</t>
  </si>
  <si>
    <t>Harmonia</t>
  </si>
  <si>
    <t>Herval</t>
  </si>
  <si>
    <t>Herveiras</t>
  </si>
  <si>
    <t>Horizontina</t>
  </si>
  <si>
    <t>Hulha Negra</t>
  </si>
  <si>
    <t>Humaitá</t>
  </si>
  <si>
    <t>Ibarama</t>
  </si>
  <si>
    <t>Ibiaçá</t>
  </si>
  <si>
    <t>Ibiraiaras</t>
  </si>
  <si>
    <t>Ibirapuitã</t>
  </si>
  <si>
    <t>Ibirubá</t>
  </si>
  <si>
    <t>Igrejinha</t>
  </si>
  <si>
    <t>Ilópolis</t>
  </si>
  <si>
    <t>Imbé</t>
  </si>
  <si>
    <t>Imigrante</t>
  </si>
  <si>
    <t>Independência</t>
  </si>
  <si>
    <t>Inhacorá</t>
  </si>
  <si>
    <t>Ipê</t>
  </si>
  <si>
    <t>Ipiranga do Sul</t>
  </si>
  <si>
    <t>Iraí</t>
  </si>
  <si>
    <t>Itaara</t>
  </si>
  <si>
    <t>Itacurubi</t>
  </si>
  <si>
    <t>Itapuca</t>
  </si>
  <si>
    <t>Itaqui</t>
  </si>
  <si>
    <t>Itati</t>
  </si>
  <si>
    <t>Itatiba do Sul</t>
  </si>
  <si>
    <t>Ivorá</t>
  </si>
  <si>
    <t>Ivoti</t>
  </si>
  <si>
    <t>Jaboticaba</t>
  </si>
  <si>
    <t>Jacuizinho</t>
  </si>
  <si>
    <t>Jacutinga</t>
  </si>
  <si>
    <t>Jaguari</t>
  </si>
  <si>
    <t>Jaquirana</t>
  </si>
  <si>
    <t>Jari</t>
  </si>
  <si>
    <t>Jóia</t>
  </si>
  <si>
    <t>Júlio de Castilhos</t>
  </si>
  <si>
    <t>Lagoa Bonita do Sul</t>
  </si>
  <si>
    <t>Lagoa dos Três Cantos</t>
  </si>
  <si>
    <t>Lagoa Vermelha</t>
  </si>
  <si>
    <t>Lagoão</t>
  </si>
  <si>
    <t>Lajeado</t>
  </si>
  <si>
    <t>Lajeado do Bugre</t>
  </si>
  <si>
    <t>Lavras do Sul</t>
  </si>
  <si>
    <t>Liberato Salzano</t>
  </si>
  <si>
    <t>Lindolfo Collor</t>
  </si>
  <si>
    <t>Linha Nova</t>
  </si>
  <si>
    <t>Maçambará</t>
  </si>
  <si>
    <t>Machadinho</t>
  </si>
  <si>
    <t>Mampituba</t>
  </si>
  <si>
    <t>Manoel Viana</t>
  </si>
  <si>
    <t>Maquiné</t>
  </si>
  <si>
    <t>Maratá</t>
  </si>
  <si>
    <t>Marau</t>
  </si>
  <si>
    <t>Marcelino Ramos</t>
  </si>
  <si>
    <t>Mariana Pimentel</t>
  </si>
  <si>
    <t>Mariano Moro</t>
  </si>
  <si>
    <t>Marques de Souza</t>
  </si>
  <si>
    <t>Mata</t>
  </si>
  <si>
    <t>Mato Castelhano</t>
  </si>
  <si>
    <t>Mato Leitão</t>
  </si>
  <si>
    <t>Mato Queimado</t>
  </si>
  <si>
    <t>Maximiliano de Almeida</t>
  </si>
  <si>
    <t>Minas do Leão</t>
  </si>
  <si>
    <t>Miraguaí</t>
  </si>
  <si>
    <t>Montauri</t>
  </si>
  <si>
    <t>Monte Alegre dos Campos</t>
  </si>
  <si>
    <t>Monte Belo do Sul</t>
  </si>
  <si>
    <t>Mormaço</t>
  </si>
  <si>
    <t>Morrinhos do Sul</t>
  </si>
  <si>
    <t>Morro Redondo</t>
  </si>
  <si>
    <t>Morro Reuter</t>
  </si>
  <si>
    <t>Mostardas</t>
  </si>
  <si>
    <t>Muçum</t>
  </si>
  <si>
    <t>Muitos Capões</t>
  </si>
  <si>
    <t>Muliterno</t>
  </si>
  <si>
    <t>Nicolau Vergueiro</t>
  </si>
  <si>
    <t>Nonoai</t>
  </si>
  <si>
    <t>Nova Alvorada</t>
  </si>
  <si>
    <t>Nova Araçá</t>
  </si>
  <si>
    <t>Nova Bassano</t>
  </si>
  <si>
    <t>Nova Boa Vista</t>
  </si>
  <si>
    <t>Nova Bréscia</t>
  </si>
  <si>
    <t>Nova Candelária</t>
  </si>
  <si>
    <t>Nova Esperança do Sul</t>
  </si>
  <si>
    <t>Nova Hartz</t>
  </si>
  <si>
    <t>Nova Pádua</t>
  </si>
  <si>
    <t>Nova Palma</t>
  </si>
  <si>
    <t>Nova Petrópolis</t>
  </si>
  <si>
    <t>Nova Prata</t>
  </si>
  <si>
    <t>Nova Ramada</t>
  </si>
  <si>
    <t>Nova Roma do Sul</t>
  </si>
  <si>
    <t>Nova Santa Rita</t>
  </si>
  <si>
    <t>Novo Barreiro</t>
  </si>
  <si>
    <t>Novo Cabrais</t>
  </si>
  <si>
    <t>Novo Hamburgo</t>
  </si>
  <si>
    <t>Novo Machado</t>
  </si>
  <si>
    <t>Novo Tiradentes</t>
  </si>
  <si>
    <t>Novo Xingu</t>
  </si>
  <si>
    <t>Paim Filho</t>
  </si>
  <si>
    <t>Palmares do Sul</t>
  </si>
  <si>
    <t>Palmeira das Missões</t>
  </si>
  <si>
    <t>Palmitinho</t>
  </si>
  <si>
    <t>Panambi</t>
  </si>
  <si>
    <t>Pantano Grande</t>
  </si>
  <si>
    <t>Paraí</t>
  </si>
  <si>
    <t>Paraíso do Sul</t>
  </si>
  <si>
    <t>Pareci Novo</t>
  </si>
  <si>
    <t>Parobé</t>
  </si>
  <si>
    <t>Passa Sete</t>
  </si>
  <si>
    <t>Passo do Sobrado</t>
  </si>
  <si>
    <t>Paulo Bento</t>
  </si>
  <si>
    <t>Paverama</t>
  </si>
  <si>
    <t>Pedras Altas</t>
  </si>
  <si>
    <t>Pedro Osório</t>
  </si>
  <si>
    <t>Pejuçara</t>
  </si>
  <si>
    <t>Picada Café</t>
  </si>
  <si>
    <t>Pinhal</t>
  </si>
  <si>
    <t>Pinhal da Serra</t>
  </si>
  <si>
    <t>Pinhal Grande</t>
  </si>
  <si>
    <t>Pinheirinho do Vale</t>
  </si>
  <si>
    <t>Pinheiro Machado</t>
  </si>
  <si>
    <t>Pirapó</t>
  </si>
  <si>
    <t>Piratini</t>
  </si>
  <si>
    <t>Planalto</t>
  </si>
  <si>
    <t>Poço das Antas</t>
  </si>
  <si>
    <t>Pontão</t>
  </si>
  <si>
    <t>Ponte Preta</t>
  </si>
  <si>
    <t>Portão</t>
  </si>
  <si>
    <t>Porto Lucena</t>
  </si>
  <si>
    <t>Porto Mauá</t>
  </si>
  <si>
    <t>Porto Vera Cruz</t>
  </si>
  <si>
    <t>Porto Xavier</t>
  </si>
  <si>
    <t>Pouso Novo</t>
  </si>
  <si>
    <t>Presidente Lucena</t>
  </si>
  <si>
    <t>Progresso</t>
  </si>
  <si>
    <t>Protásio Alves</t>
  </si>
  <si>
    <t>Putinga</t>
  </si>
  <si>
    <t>Quaraí</t>
  </si>
  <si>
    <t>Quatro Irmãos</t>
  </si>
  <si>
    <t>Quevedos</t>
  </si>
  <si>
    <t>Quinze de Novembro</t>
  </si>
  <si>
    <t>Redentora</t>
  </si>
  <si>
    <t>Relvado</t>
  </si>
  <si>
    <t>Rio dos Índios</t>
  </si>
  <si>
    <t>Rio Grande</t>
  </si>
  <si>
    <t>Rio Pardo</t>
  </si>
  <si>
    <t>Riozinho</t>
  </si>
  <si>
    <t>Roca Sales</t>
  </si>
  <si>
    <t>Rodeio Bonito</t>
  </si>
  <si>
    <t>Rolador</t>
  </si>
  <si>
    <t>Rolante</t>
  </si>
  <si>
    <t>Ronda Alta</t>
  </si>
  <si>
    <t>Rondinha</t>
  </si>
  <si>
    <t>Roque Gonzales</t>
  </si>
  <si>
    <t>Rosário do Sul</t>
  </si>
  <si>
    <t>Sagrada Família</t>
  </si>
  <si>
    <t>Saldanha Marinho</t>
  </si>
  <si>
    <t>Salto do Jacuí</t>
  </si>
  <si>
    <t>Salvador das Missões</t>
  </si>
  <si>
    <t>Salvador do Sul</t>
  </si>
  <si>
    <t>Santa Bárbara do Sul</t>
  </si>
  <si>
    <t>Santa Cecília do Sul</t>
  </si>
  <si>
    <t>Santa Clara do Sul</t>
  </si>
  <si>
    <t>Santa Margarida do Sul</t>
  </si>
  <si>
    <t>Santa Maria do Herval</t>
  </si>
  <si>
    <t>Santa Tereza</t>
  </si>
  <si>
    <t>Santa Vitória do Palmar</t>
  </si>
  <si>
    <t>Santana da Boa Vista</t>
  </si>
  <si>
    <t>Sant'Ana do Livramento</t>
  </si>
  <si>
    <t>Santo Antônio da Patrulha</t>
  </si>
  <si>
    <t>Santo Antônio das Missões</t>
  </si>
  <si>
    <t>Santo Antônio do Palma</t>
  </si>
  <si>
    <t>Santo Antônio do Planalto</t>
  </si>
  <si>
    <t>Santo Augusto</t>
  </si>
  <si>
    <t>Santo Cristo</t>
  </si>
  <si>
    <t>Santo Expedito do Sul</t>
  </si>
  <si>
    <t>São Borja</t>
  </si>
  <si>
    <t>São Domingos do Sul</t>
  </si>
  <si>
    <t>São Francisco de Assis</t>
  </si>
  <si>
    <t>São Francisco de Paula</t>
  </si>
  <si>
    <t>São Gabriel</t>
  </si>
  <si>
    <t>São João da Urtiga</t>
  </si>
  <si>
    <t>São João do Polêsine</t>
  </si>
  <si>
    <t>São Jorge</t>
  </si>
  <si>
    <t>São José das Missões</t>
  </si>
  <si>
    <t>São José do Herval</t>
  </si>
  <si>
    <t>São José do Hortêncio</t>
  </si>
  <si>
    <t>São José do Inhacorá</t>
  </si>
  <si>
    <t>São José do Norte</t>
  </si>
  <si>
    <t>São José do Ouro</t>
  </si>
  <si>
    <t>São José do Sul</t>
  </si>
  <si>
    <t>São José dos Ausentes</t>
  </si>
  <si>
    <t>São Leopoldo</t>
  </si>
  <si>
    <t>São Lourenço do Sul</t>
  </si>
  <si>
    <t>São Luiz Gonzaga</t>
  </si>
  <si>
    <t>São Marcos</t>
  </si>
  <si>
    <t>São Martinho</t>
  </si>
  <si>
    <t>São Martinho da Serra</t>
  </si>
  <si>
    <t>São Miguel das Missões</t>
  </si>
  <si>
    <t>São Nicolau</t>
  </si>
  <si>
    <t>São Paulo das Missões</t>
  </si>
  <si>
    <t>São Pedro da Serra</t>
  </si>
  <si>
    <t>São Pedro das Missões</t>
  </si>
  <si>
    <t>São Pedro do Butiá</t>
  </si>
  <si>
    <t>São Pedro do Sul</t>
  </si>
  <si>
    <t>São Sebastião do Caí</t>
  </si>
  <si>
    <t>São Sepé</t>
  </si>
  <si>
    <t>São Valentim</t>
  </si>
  <si>
    <t>São Valentim do Sul</t>
  </si>
  <si>
    <t>São Valério do Sul</t>
  </si>
  <si>
    <t>São Vendelino</t>
  </si>
  <si>
    <t>São Vicente do Sul</t>
  </si>
  <si>
    <t>Sapiranga</t>
  </si>
  <si>
    <t>Sapucaia do Sul</t>
  </si>
  <si>
    <t>Sarandi</t>
  </si>
  <si>
    <t>Seberi</t>
  </si>
  <si>
    <t>Sede Nova</t>
  </si>
  <si>
    <t>Segredo</t>
  </si>
  <si>
    <t>Selbach</t>
  </si>
  <si>
    <t>Senador Salgado Filho</t>
  </si>
  <si>
    <t>Sentinela do Sul</t>
  </si>
  <si>
    <t>Serafina Corrêa</t>
  </si>
  <si>
    <t>Sério</t>
  </si>
  <si>
    <t>Sertão</t>
  </si>
  <si>
    <t>Sertão Santana</t>
  </si>
  <si>
    <t>Sete de Setembro</t>
  </si>
  <si>
    <t>Severiano de Almeida</t>
  </si>
  <si>
    <t>Silveira Martins</t>
  </si>
  <si>
    <t>Sinimbu</t>
  </si>
  <si>
    <t>Sobradinho</t>
  </si>
  <si>
    <t>Tabaí</t>
  </si>
  <si>
    <t>Tapejara</t>
  </si>
  <si>
    <t>Tapera</t>
  </si>
  <si>
    <t>Tapes</t>
  </si>
  <si>
    <t>Taquara</t>
  </si>
  <si>
    <t>Taquari</t>
  </si>
  <si>
    <t>Taquaruçu do Sul</t>
  </si>
  <si>
    <t>Tavares</t>
  </si>
  <si>
    <t>Tenente Portela</t>
  </si>
  <si>
    <t>Terra de Areia</t>
  </si>
  <si>
    <t>Teutônia</t>
  </si>
  <si>
    <t>Tio Hugo</t>
  </si>
  <si>
    <t>Tiradentes do Sul</t>
  </si>
  <si>
    <t>Toropi</t>
  </si>
  <si>
    <t>Torres</t>
  </si>
  <si>
    <t>Tramandaí</t>
  </si>
  <si>
    <t>Travesseiro</t>
  </si>
  <si>
    <t>Três Arroios</t>
  </si>
  <si>
    <t>Três Cachoeiras</t>
  </si>
  <si>
    <t>Três Coroas</t>
  </si>
  <si>
    <t>Três de Maio</t>
  </si>
  <si>
    <t>Três Forquilhas</t>
  </si>
  <si>
    <t>Três Palmeiras</t>
  </si>
  <si>
    <t>Trindade do Sul</t>
  </si>
  <si>
    <t>Triunfo</t>
  </si>
  <si>
    <t>Tucunduva</t>
  </si>
  <si>
    <t>Tunas</t>
  </si>
  <si>
    <t>Tupanci do Sul</t>
  </si>
  <si>
    <t>Tupanciretã</t>
  </si>
  <si>
    <t>Tupandi</t>
  </si>
  <si>
    <t>Tuparendi</t>
  </si>
  <si>
    <t>Turuçu</t>
  </si>
  <si>
    <t>Ubiretama</t>
  </si>
  <si>
    <t>União da Serra</t>
  </si>
  <si>
    <t>Unistalda</t>
  </si>
  <si>
    <t>Uruguaiana</t>
  </si>
  <si>
    <t>Vale do Sol</t>
  </si>
  <si>
    <t>Vale Real</t>
  </si>
  <si>
    <t>Vale Verde</t>
  </si>
  <si>
    <t>Vanini</t>
  </si>
  <si>
    <t>Venâncio Aires</t>
  </si>
  <si>
    <t>Vera Cruz</t>
  </si>
  <si>
    <t>Veranópolis</t>
  </si>
  <si>
    <t>Vespasiano Corrêa</t>
  </si>
  <si>
    <t>Viadutos</t>
  </si>
  <si>
    <t>Viamão</t>
  </si>
  <si>
    <t>Vicente Dutra</t>
  </si>
  <si>
    <t>Victor Graeff</t>
  </si>
  <si>
    <t>Vila Flores</t>
  </si>
  <si>
    <t>Vila Lângaro</t>
  </si>
  <si>
    <t>Vila Maria</t>
  </si>
  <si>
    <t>Vila Nova do Sul</t>
  </si>
  <si>
    <t>Vista Alegre</t>
  </si>
  <si>
    <t>Vista Alegre do Prata</t>
  </si>
  <si>
    <t>Vista Gaúcha</t>
  </si>
  <si>
    <t>Vitória das Missões</t>
  </si>
  <si>
    <t>Westfália</t>
  </si>
  <si>
    <t>Xangri-lá</t>
  </si>
  <si>
    <t>Estimativa População</t>
  </si>
  <si>
    <t>% Área no RS</t>
  </si>
  <si>
    <t>X</t>
  </si>
  <si>
    <t xml:space="preserve">Número de Estab </t>
  </si>
  <si>
    <t>% Área dos Estab na Total</t>
  </si>
  <si>
    <t>Meso</t>
  </si>
  <si>
    <t>Micro</t>
  </si>
  <si>
    <t>Corede</t>
  </si>
  <si>
    <t>Área dos Estab (Hec)</t>
  </si>
  <si>
    <t>Área dos Estab (Km²)</t>
  </si>
  <si>
    <t>Censo Agropec 2017</t>
  </si>
  <si>
    <t>Área Total 2010 (Km²)</t>
  </si>
  <si>
    <t>PIB 2016 (Mil Reais)</t>
  </si>
  <si>
    <t>MESO REGIÕES</t>
  </si>
  <si>
    <t>MICRO REGIÕES</t>
  </si>
  <si>
    <t>COREDES</t>
  </si>
  <si>
    <t>MUNICÍPIOS</t>
  </si>
  <si>
    <t>População - Censo</t>
  </si>
  <si>
    <t>91-18</t>
  </si>
  <si>
    <t>00-18</t>
  </si>
  <si>
    <t xml:space="preserve"> 10-18</t>
  </si>
  <si>
    <t>Tx. Crescimento Geom Anual</t>
  </si>
  <si>
    <t>Valor Agregado Bruto 2016 (Mil Reais)</t>
  </si>
  <si>
    <t>Total</t>
  </si>
  <si>
    <t>Industrial</t>
  </si>
  <si>
    <t>Adm Publica</t>
  </si>
  <si>
    <t xml:space="preserve">Agro pecuário </t>
  </si>
  <si>
    <t>Serviços  s/Adm Pub</t>
  </si>
  <si>
    <t>Rank</t>
  </si>
  <si>
    <t>O município de Pinto Bandeira não está contemplado na tabela a seguir.</t>
  </si>
  <si>
    <t>Na tabela, o município de Bento Gonçalves incorporou os dados de Pinto Bandeira.</t>
  </si>
  <si>
    <t>Fonte de Dados Brutos:</t>
  </si>
  <si>
    <t>Censo Demográfico do IBGE: https://sidra.ibge.gov.br/tabela/136</t>
  </si>
  <si>
    <t>Estimativas Populacionais - IBGE: https://sidra.ibge.gov.br/tabela/6579</t>
  </si>
  <si>
    <t>IPEADATA: Área Geográfica publicada nos Censos - http://www.ipeadata.gov.br/Default.aspx</t>
  </si>
  <si>
    <t>Censo Agropecuário 2017 - IBGE: https://sidra.ibge.gov.br/pesquisa/censo-agropecuario/censo-agropecuario-2017</t>
  </si>
  <si>
    <t>Produto Interno Bruto Municipal - IBGE: https://sidra.ibge.gov.br/tabela/5938</t>
  </si>
  <si>
    <t>Acesso em 12 de agosto de 2019</t>
  </si>
  <si>
    <t>91-19</t>
  </si>
  <si>
    <t>00-19</t>
  </si>
  <si>
    <t xml:space="preserve"> 10-19</t>
  </si>
  <si>
    <t>PIB 2017 (Mil Reais)</t>
  </si>
  <si>
    <t>Valor Agregado Bruto 2017 (Mil Reais)</t>
  </si>
  <si>
    <t>Serviços Totais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</si>
</sst>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0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6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-0.499984740745262"/>
        <bgColor theme="1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5">
    <xf numFmtId="0" fontId="0" fillId="0" borderId="0" xfId="0"/>
    <xf numFmtId="0" fontId="2" fillId="4" borderId="3" xfId="0" applyFont="1" applyFill="1" applyBorder="1" applyAlignment="1">
      <alignment horizontal="center" vertical="center"/>
    </xf>
    <xf numFmtId="0" fontId="3" fillId="2" borderId="3" xfId="0" applyFont="1" applyFill="1" applyBorder="1"/>
    <xf numFmtId="3" fontId="4" fillId="2" borderId="3" xfId="0" applyNumberFormat="1" applyFont="1" applyFill="1" applyBorder="1"/>
    <xf numFmtId="0" fontId="3" fillId="3" borderId="3" xfId="0" applyFont="1" applyFill="1" applyBorder="1"/>
    <xf numFmtId="3" fontId="4" fillId="3" borderId="3" xfId="0" applyNumberFormat="1" applyFont="1" applyFill="1" applyBorder="1"/>
    <xf numFmtId="0" fontId="4" fillId="0" borderId="0" xfId="0" applyFont="1"/>
    <xf numFmtId="0" fontId="4" fillId="3" borderId="3" xfId="0" applyFont="1" applyFill="1" applyBorder="1"/>
    <xf numFmtId="0" fontId="4" fillId="2" borderId="3" xfId="0" applyFont="1" applyFill="1" applyBorder="1"/>
    <xf numFmtId="10" fontId="4" fillId="2" borderId="3" xfId="1" applyNumberFormat="1" applyFont="1" applyFill="1" applyBorder="1"/>
    <xf numFmtId="10" fontId="4" fillId="3" borderId="3" xfId="1" applyNumberFormat="1" applyFont="1" applyFill="1" applyBorder="1"/>
    <xf numFmtId="0" fontId="5" fillId="4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3" fillId="0" borderId="2" xfId="0" applyFont="1" applyFill="1" applyBorder="1" applyAlignment="1"/>
    <xf numFmtId="0" fontId="3" fillId="0" borderId="9" xfId="0" applyFont="1" applyFill="1" applyBorder="1" applyAlignment="1"/>
    <xf numFmtId="0" fontId="2" fillId="4" borderId="4" xfId="0" applyFont="1" applyFill="1" applyBorder="1" applyAlignment="1">
      <alignment horizontal="center" vertical="center" wrapText="1"/>
    </xf>
    <xf numFmtId="10" fontId="4" fillId="0" borderId="0" xfId="1" applyNumberFormat="1" applyFont="1"/>
    <xf numFmtId="10" fontId="4" fillId="0" borderId="0" xfId="0" applyNumberFormat="1" applyFont="1"/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0" borderId="0" xfId="0" applyFont="1"/>
    <xf numFmtId="0" fontId="2" fillId="4" borderId="3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</cellXfs>
  <cellStyles count="30">
    <cellStyle name="Hiperlink" xfId="2" builtinId="8" hidden="1"/>
    <cellStyle name="Hiperlink" xfId="4" builtinId="8" hidden="1"/>
    <cellStyle name="Hiperlink" xfId="6" builtinId="8" hidden="1"/>
    <cellStyle name="Hiperlink" xfId="8" builtinId="8" hidden="1"/>
    <cellStyle name="Hiperlink" xfId="10" builtinId="8" hidden="1"/>
    <cellStyle name="Hiperlink" xfId="12" builtinId="8" hidden="1"/>
    <cellStyle name="Hiperlink" xfId="14" builtinId="8" hidden="1"/>
    <cellStyle name="Hiperlink" xfId="16" builtinId="8" hidden="1"/>
    <cellStyle name="Hiperlink" xfId="18" builtinId="8" hidden="1"/>
    <cellStyle name="Hiperlink" xfId="20" builtinId="8" hidden="1"/>
    <cellStyle name="Hiperlink" xfId="22" builtinId="8" hidden="1"/>
    <cellStyle name="Hiperlink" xfId="24" builtinId="8" hidden="1"/>
    <cellStyle name="Hiperlink" xfId="26" builtinId="8" hidden="1"/>
    <cellStyle name="Hiperlink" xfId="28" builtinId="8" hidden="1"/>
    <cellStyle name="Hiperlink Visitado" xfId="3" builtinId="9" hidden="1"/>
    <cellStyle name="Hiperlink Visitado" xfId="5" builtinId="9" hidden="1"/>
    <cellStyle name="Hiperlink Visitado" xfId="7" builtinId="9" hidden="1"/>
    <cellStyle name="Hiperlink Visitado" xfId="9" builtinId="9" hidden="1"/>
    <cellStyle name="Hiperlink Visitado" xfId="11" builtinId="9" hidden="1"/>
    <cellStyle name="Hiperlink Visitado" xfId="13" builtinId="9" hidden="1"/>
    <cellStyle name="Hiperlink Visitado" xfId="15" builtinId="9" hidden="1"/>
    <cellStyle name="Hiperlink Visitado" xfId="17" builtinId="9" hidden="1"/>
    <cellStyle name="Hiperlink Visitado" xfId="19" builtinId="9" hidden="1"/>
    <cellStyle name="Hiperlink Visitado" xfId="21" builtinId="9" hidden="1"/>
    <cellStyle name="Hiperlink Visitado" xfId="23" builtinId="9" hidden="1"/>
    <cellStyle name="Hiperlink Visitado" xfId="25" builtinId="9" hidden="1"/>
    <cellStyle name="Hiperlink Visitado" xfId="27" builtinId="9" hidden="1"/>
    <cellStyle name="Hiperlink Visitado" xfId="29" builtinId="9" hidden="1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92268-8701-4D86-B232-D69B0C71C236}">
  <dimension ref="A1:A12"/>
  <sheetViews>
    <sheetView showGridLines="0" workbookViewId="0">
      <selection activeCell="A6" sqref="A6"/>
    </sheetView>
  </sheetViews>
  <sheetFormatPr defaultRowHeight="15" x14ac:dyDescent="0.25"/>
  <sheetData>
    <row r="1" spans="1:1" ht="20.25" x14ac:dyDescent="0.3">
      <c r="A1" s="22" t="s">
        <v>569</v>
      </c>
    </row>
    <row r="2" spans="1:1" ht="20.25" x14ac:dyDescent="0.3">
      <c r="A2" s="22" t="s">
        <v>570</v>
      </c>
    </row>
    <row r="4" spans="1:1" x14ac:dyDescent="0.25">
      <c r="A4" t="s">
        <v>577</v>
      </c>
    </row>
    <row r="7" spans="1:1" x14ac:dyDescent="0.25">
      <c r="A7" t="s">
        <v>571</v>
      </c>
    </row>
    <row r="8" spans="1:1" x14ac:dyDescent="0.25">
      <c r="A8" t="s">
        <v>572</v>
      </c>
    </row>
    <row r="9" spans="1:1" x14ac:dyDescent="0.25">
      <c r="A9" t="s">
        <v>573</v>
      </c>
    </row>
    <row r="10" spans="1:1" x14ac:dyDescent="0.25">
      <c r="A10" t="s">
        <v>574</v>
      </c>
    </row>
    <row r="11" spans="1:1" x14ac:dyDescent="0.25">
      <c r="A11" t="s">
        <v>575</v>
      </c>
    </row>
    <row r="12" spans="1:1" x14ac:dyDescent="0.25">
      <c r="A12" t="s">
        <v>576</v>
      </c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577"/>
  <sheetViews>
    <sheetView showGridLines="0" tabSelected="1" workbookViewId="0">
      <pane xSplit="5" ySplit="3" topLeftCell="M4" activePane="bottomRight" state="frozen"/>
      <selection pane="topRight" activeCell="C1" sqref="C1"/>
      <selection pane="bottomLeft" activeCell="A4" sqref="A4"/>
      <selection pane="bottomRight" activeCell="S8" sqref="S8"/>
    </sheetView>
  </sheetViews>
  <sheetFormatPr defaultColWidth="8.85546875" defaultRowHeight="15" x14ac:dyDescent="0.25"/>
  <cols>
    <col min="1" max="1" width="8" style="6" bestFit="1" customWidth="1"/>
    <col min="2" max="4" width="8" style="6" customWidth="1"/>
    <col min="5" max="5" width="30.42578125" style="6" bestFit="1" customWidth="1"/>
    <col min="6" max="7" width="11.42578125" style="6" customWidth="1"/>
    <col min="8" max="8" width="12.42578125" style="6" customWidth="1"/>
    <col min="9" max="11" width="10.140625" style="6" bestFit="1" customWidth="1"/>
    <col min="12" max="12" width="10.140625" style="6" customWidth="1"/>
    <col min="13" max="14" width="9" style="6" customWidth="1"/>
    <col min="15" max="16" width="8.42578125" style="6" customWidth="1"/>
    <col min="17" max="19" width="8.85546875" style="6"/>
    <col min="20" max="20" width="11.28515625" style="6" customWidth="1"/>
    <col min="21" max="23" width="11" style="6" customWidth="1"/>
    <col min="24" max="24" width="10.140625" style="6" bestFit="1" customWidth="1"/>
    <col min="25" max="25" width="11.140625" style="6" bestFit="1" customWidth="1"/>
    <col min="26" max="28" width="11.42578125" style="6" bestFit="1" customWidth="1"/>
    <col min="29" max="29" width="11.42578125" style="6" customWidth="1"/>
    <col min="30" max="30" width="11.28515625" style="6" customWidth="1"/>
    <col min="31" max="31" width="11.42578125" style="6" customWidth="1"/>
    <col min="32" max="16384" width="8.85546875" style="6"/>
  </cols>
  <sheetData>
    <row r="1" spans="1:31" ht="30" customHeight="1" x14ac:dyDescent="0.25">
      <c r="A1" s="34" t="s">
        <v>0</v>
      </c>
      <c r="B1" s="34" t="s">
        <v>545</v>
      </c>
      <c r="C1" s="34" t="s">
        <v>546</v>
      </c>
      <c r="D1" s="34" t="s">
        <v>547</v>
      </c>
      <c r="E1" s="34" t="s">
        <v>1</v>
      </c>
      <c r="F1" s="24" t="s">
        <v>557</v>
      </c>
      <c r="G1" s="25"/>
      <c r="H1" s="26"/>
      <c r="I1" s="38" t="s">
        <v>540</v>
      </c>
      <c r="J1" s="39"/>
      <c r="K1" s="39"/>
      <c r="L1" s="40"/>
      <c r="M1" s="38" t="s">
        <v>561</v>
      </c>
      <c r="N1" s="39"/>
      <c r="O1" s="39"/>
      <c r="P1" s="39"/>
      <c r="Q1" s="39"/>
      <c r="R1" s="40"/>
      <c r="S1" s="23" t="s">
        <v>551</v>
      </c>
      <c r="T1" s="23" t="s">
        <v>541</v>
      </c>
      <c r="U1" s="27" t="s">
        <v>550</v>
      </c>
      <c r="V1" s="28"/>
      <c r="W1" s="28"/>
      <c r="X1" s="29"/>
      <c r="Y1" s="41" t="s">
        <v>581</v>
      </c>
      <c r="Z1" s="35" t="s">
        <v>582</v>
      </c>
      <c r="AA1" s="36"/>
      <c r="AB1" s="36"/>
      <c r="AC1" s="36"/>
      <c r="AD1" s="36"/>
      <c r="AE1" s="37"/>
    </row>
    <row r="2" spans="1:31" ht="50.25" customHeight="1" x14ac:dyDescent="0.25">
      <c r="A2" s="34"/>
      <c r="B2" s="34"/>
      <c r="C2" s="34"/>
      <c r="D2" s="34"/>
      <c r="E2" s="34"/>
      <c r="F2" s="1">
        <v>1991</v>
      </c>
      <c r="G2" s="1">
        <v>2000</v>
      </c>
      <c r="H2" s="1">
        <v>2010</v>
      </c>
      <c r="I2" s="1">
        <v>2016</v>
      </c>
      <c r="J2" s="1">
        <v>2017</v>
      </c>
      <c r="K2" s="1">
        <v>2018</v>
      </c>
      <c r="L2" s="44">
        <v>2019</v>
      </c>
      <c r="M2" s="16" t="s">
        <v>578</v>
      </c>
      <c r="N2" s="16" t="s">
        <v>568</v>
      </c>
      <c r="O2" s="16" t="s">
        <v>579</v>
      </c>
      <c r="P2" s="16" t="s">
        <v>568</v>
      </c>
      <c r="Q2" s="16" t="s">
        <v>580</v>
      </c>
      <c r="R2" s="16" t="s">
        <v>568</v>
      </c>
      <c r="S2" s="23"/>
      <c r="T2" s="23"/>
      <c r="U2" s="11" t="s">
        <v>548</v>
      </c>
      <c r="V2" s="11" t="s">
        <v>549</v>
      </c>
      <c r="W2" s="11" t="s">
        <v>544</v>
      </c>
      <c r="X2" s="16" t="s">
        <v>543</v>
      </c>
      <c r="Y2" s="42"/>
      <c r="Z2" s="16" t="s">
        <v>563</v>
      </c>
      <c r="AA2" s="16" t="s">
        <v>566</v>
      </c>
      <c r="AB2" s="16" t="s">
        <v>564</v>
      </c>
      <c r="AC2" s="21" t="s">
        <v>583</v>
      </c>
      <c r="AD2" s="16" t="s">
        <v>567</v>
      </c>
      <c r="AE2" s="16" t="s">
        <v>565</v>
      </c>
    </row>
    <row r="3" spans="1:31" x14ac:dyDescent="0.25">
      <c r="A3" s="2"/>
      <c r="B3" s="2"/>
      <c r="C3" s="2"/>
      <c r="D3" s="2"/>
      <c r="E3" s="2" t="s">
        <v>2</v>
      </c>
      <c r="F3" s="3">
        <v>9138670</v>
      </c>
      <c r="G3" s="3">
        <v>10187798</v>
      </c>
      <c r="H3" s="3">
        <v>10695532</v>
      </c>
      <c r="I3" s="3">
        <v>11286500</v>
      </c>
      <c r="J3" s="3">
        <v>11322895</v>
      </c>
      <c r="K3" s="3">
        <v>11329605</v>
      </c>
      <c r="L3" s="3">
        <v>11377239</v>
      </c>
      <c r="M3" s="9">
        <f>(K3/F3)^(1/28)-1</f>
        <v>7.704684882483992E-3</v>
      </c>
      <c r="N3" s="3"/>
      <c r="O3" s="9">
        <f>(K3/G3)^(1/19)-1</f>
        <v>5.6066313706224502E-3</v>
      </c>
      <c r="P3" s="3"/>
      <c r="Q3" s="9">
        <f>(K3/H3)^(1/9)-1</f>
        <v>6.419755198907362E-3</v>
      </c>
      <c r="R3" s="3"/>
      <c r="S3" s="3">
        <v>268887.38699999987</v>
      </c>
      <c r="T3" s="9">
        <v>1.0000000000000011</v>
      </c>
      <c r="U3" s="3">
        <v>21680268</v>
      </c>
      <c r="V3" s="3">
        <f>U3/100</f>
        <v>216802.68</v>
      </c>
      <c r="W3" s="9">
        <f>V3/S3</f>
        <v>0.80629546227097704</v>
      </c>
      <c r="X3" s="3">
        <v>365052</v>
      </c>
      <c r="Y3" s="3">
        <v>423150934</v>
      </c>
      <c r="Z3" s="3">
        <v>366983966</v>
      </c>
      <c r="AA3" s="3">
        <v>33612241</v>
      </c>
      <c r="AB3" s="3">
        <v>82050802</v>
      </c>
      <c r="AC3" s="3">
        <f>AD3+AE3</f>
        <v>251320951</v>
      </c>
      <c r="AD3" s="3">
        <v>198101769</v>
      </c>
      <c r="AE3" s="3">
        <v>53219182</v>
      </c>
    </row>
    <row r="4" spans="1:31" x14ac:dyDescent="0.25">
      <c r="A4" s="30" t="s">
        <v>553</v>
      </c>
      <c r="B4" s="31"/>
      <c r="C4" s="31"/>
      <c r="D4" s="31"/>
      <c r="E4" s="31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3"/>
    </row>
    <row r="5" spans="1:31" x14ac:dyDescent="0.25">
      <c r="A5" s="32"/>
      <c r="B5" s="33"/>
      <c r="C5" s="33"/>
      <c r="D5" s="33"/>
      <c r="E5" s="33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5"/>
    </row>
    <row r="6" spans="1:31" x14ac:dyDescent="0.25">
      <c r="A6" s="4">
        <v>1</v>
      </c>
      <c r="B6" s="4">
        <v>1</v>
      </c>
      <c r="C6" s="4"/>
      <c r="D6" s="4"/>
      <c r="E6" s="4" t="s">
        <v>3</v>
      </c>
      <c r="F6" s="5">
        <v>690808.99999999988</v>
      </c>
      <c r="G6" s="5">
        <v>747115</v>
      </c>
      <c r="H6" s="5">
        <v>723295</v>
      </c>
      <c r="I6" s="5">
        <v>742173</v>
      </c>
      <c r="J6" s="5">
        <v>741786</v>
      </c>
      <c r="K6" s="5">
        <v>720401</v>
      </c>
      <c r="L6" s="5">
        <v>718385</v>
      </c>
      <c r="M6" s="10">
        <f t="shared" ref="M6:M67" si="0">(K6/F6)^(1/28)-1</f>
        <v>1.4991449838106519E-3</v>
      </c>
      <c r="N6" s="5">
        <f>RANK(M6,M$6:M$12)</f>
        <v>6</v>
      </c>
      <c r="O6" s="10">
        <f t="shared" ref="O6:O67" si="1">(K6/G6)^(1/19)-1</f>
        <v>-1.9145397154699539E-3</v>
      </c>
      <c r="P6" s="5">
        <f>RANK(O6,O$6:O$12)</f>
        <v>7</v>
      </c>
      <c r="Q6" s="10">
        <f t="shared" ref="Q6:Q67" si="2">(K6/H6)^(1/9)-1</f>
        <v>-4.4536297998976071E-4</v>
      </c>
      <c r="R6" s="5">
        <f>RANK(Q6,Q$6:Q$12)</f>
        <v>7</v>
      </c>
      <c r="S6" s="5">
        <v>62681.156999999999</v>
      </c>
      <c r="T6" s="10">
        <v>0.23311304297066202</v>
      </c>
      <c r="U6" s="5">
        <v>5811910</v>
      </c>
      <c r="V6" s="5">
        <f t="shared" ref="V6:V73" si="3">U6/100</f>
        <v>58119.1</v>
      </c>
      <c r="W6" s="10">
        <f t="shared" ref="W6:W73" si="4">V6/S6</f>
        <v>0.92721804736310143</v>
      </c>
      <c r="X6" s="5">
        <v>22585</v>
      </c>
      <c r="Y6" s="5">
        <v>20002643</v>
      </c>
      <c r="Z6" s="5">
        <v>18514335</v>
      </c>
      <c r="AA6" s="5">
        <v>4237454</v>
      </c>
      <c r="AB6" s="5">
        <v>2418561</v>
      </c>
      <c r="AC6" s="5">
        <f t="shared" ref="AC6:AC12" si="5">AD6+AE6</f>
        <v>11858314</v>
      </c>
      <c r="AD6" s="5">
        <v>8481200</v>
      </c>
      <c r="AE6" s="5">
        <v>3377114</v>
      </c>
    </row>
    <row r="7" spans="1:31" x14ac:dyDescent="0.25">
      <c r="A7" s="2">
        <v>2</v>
      </c>
      <c r="B7" s="2">
        <v>2</v>
      </c>
      <c r="C7" s="2"/>
      <c r="D7" s="2"/>
      <c r="E7" s="2" t="s">
        <v>4</v>
      </c>
      <c r="F7" s="3">
        <v>1941783</v>
      </c>
      <c r="G7" s="3">
        <v>1959330</v>
      </c>
      <c r="H7" s="3">
        <v>1946790</v>
      </c>
      <c r="I7" s="3">
        <v>2016819</v>
      </c>
      <c r="J7" s="3">
        <v>2018329</v>
      </c>
      <c r="K7" s="3">
        <v>1980265</v>
      </c>
      <c r="L7" s="3">
        <v>1979432</v>
      </c>
      <c r="M7" s="9">
        <f t="shared" si="0"/>
        <v>7.0110462270100982E-4</v>
      </c>
      <c r="N7" s="3">
        <f t="shared" ref="N7:P12" si="6">RANK(M7,M$6:M$12)</f>
        <v>7</v>
      </c>
      <c r="O7" s="9">
        <f t="shared" si="1"/>
        <v>5.5952995570240915E-4</v>
      </c>
      <c r="P7" s="3">
        <f t="shared" si="6"/>
        <v>6</v>
      </c>
      <c r="Q7" s="9">
        <f t="shared" si="2"/>
        <v>1.8961077660490933E-3</v>
      </c>
      <c r="R7" s="3">
        <f t="shared" ref="R7" si="7">RANK(Q7,Q$6:Q$12)</f>
        <v>6</v>
      </c>
      <c r="S7" s="3">
        <v>64930.58299999997</v>
      </c>
      <c r="T7" s="9">
        <v>0.24147872358177982</v>
      </c>
      <c r="U7" s="3">
        <v>5305324</v>
      </c>
      <c r="V7" s="3">
        <f t="shared" si="3"/>
        <v>53053.24</v>
      </c>
      <c r="W7" s="9">
        <f t="shared" si="4"/>
        <v>0.81707629207641674</v>
      </c>
      <c r="X7" s="3">
        <v>142793</v>
      </c>
      <c r="Y7" s="3">
        <v>75934512</v>
      </c>
      <c r="Z7" s="3">
        <v>68227581</v>
      </c>
      <c r="AA7" s="3">
        <v>13259189</v>
      </c>
      <c r="AB7" s="3">
        <v>11953256</v>
      </c>
      <c r="AC7" s="3">
        <f t="shared" si="5"/>
        <v>43015149</v>
      </c>
      <c r="AD7" s="3">
        <v>33026242</v>
      </c>
      <c r="AE7" s="3">
        <v>9988907</v>
      </c>
    </row>
    <row r="8" spans="1:31" x14ac:dyDescent="0.25">
      <c r="A8" s="4">
        <v>3</v>
      </c>
      <c r="B8" s="4">
        <v>3</v>
      </c>
      <c r="C8" s="4"/>
      <c r="D8" s="4"/>
      <c r="E8" s="4" t="s">
        <v>5</v>
      </c>
      <c r="F8" s="5">
        <v>480330</v>
      </c>
      <c r="G8" s="5">
        <v>526916</v>
      </c>
      <c r="H8" s="5">
        <v>536988</v>
      </c>
      <c r="I8" s="5">
        <v>561172</v>
      </c>
      <c r="J8" s="5">
        <v>562249</v>
      </c>
      <c r="K8" s="5">
        <v>556823</v>
      </c>
      <c r="L8" s="5">
        <v>557831</v>
      </c>
      <c r="M8" s="10">
        <f t="shared" si="0"/>
        <v>5.2915958685035847E-3</v>
      </c>
      <c r="N8" s="5">
        <f t="shared" si="6"/>
        <v>4</v>
      </c>
      <c r="O8" s="10">
        <f t="shared" si="1"/>
        <v>2.9098186218150524E-3</v>
      </c>
      <c r="P8" s="5">
        <f t="shared" si="6"/>
        <v>5</v>
      </c>
      <c r="Q8" s="10">
        <f t="shared" si="2"/>
        <v>4.0383174230946839E-3</v>
      </c>
      <c r="R8" s="5">
        <f t="shared" ref="R8" si="8">RANK(Q8,Q$6:Q$12)</f>
        <v>5</v>
      </c>
      <c r="S8" s="5">
        <v>25954.688999999998</v>
      </c>
      <c r="T8" s="10">
        <v>9.6526242043476776E-2</v>
      </c>
      <c r="U8" s="5">
        <v>2207329</v>
      </c>
      <c r="V8" s="5">
        <f t="shared" si="3"/>
        <v>22073.29</v>
      </c>
      <c r="W8" s="10">
        <f t="shared" si="4"/>
        <v>0.85045480606606394</v>
      </c>
      <c r="X8" s="5">
        <v>25319</v>
      </c>
      <c r="Y8" s="5">
        <v>16305081</v>
      </c>
      <c r="Z8" s="5">
        <v>14965489</v>
      </c>
      <c r="AA8" s="5">
        <v>2827375</v>
      </c>
      <c r="AB8" s="5">
        <v>1781053</v>
      </c>
      <c r="AC8" s="5">
        <f t="shared" si="5"/>
        <v>10357065</v>
      </c>
      <c r="AD8" s="5">
        <v>7779896</v>
      </c>
      <c r="AE8" s="5">
        <v>2577169</v>
      </c>
    </row>
    <row r="9" spans="1:31" x14ac:dyDescent="0.25">
      <c r="A9" s="2">
        <v>4</v>
      </c>
      <c r="B9" s="2">
        <v>4</v>
      </c>
      <c r="C9" s="2"/>
      <c r="D9" s="2"/>
      <c r="E9" s="2" t="s">
        <v>6</v>
      </c>
      <c r="F9" s="3">
        <v>3756789</v>
      </c>
      <c r="G9" s="3">
        <v>4403454</v>
      </c>
      <c r="H9" s="3">
        <v>4743584</v>
      </c>
      <c r="I9" s="3">
        <v>5045974</v>
      </c>
      <c r="J9" s="3">
        <v>5067679</v>
      </c>
      <c r="K9" s="3">
        <v>5113386</v>
      </c>
      <c r="L9" s="3">
        <v>5144761</v>
      </c>
      <c r="M9" s="9">
        <f t="shared" si="0"/>
        <v>1.107145433003387E-2</v>
      </c>
      <c r="N9" s="3">
        <f t="shared" si="6"/>
        <v>2</v>
      </c>
      <c r="O9" s="9">
        <f t="shared" si="1"/>
        <v>7.8980035599967024E-3</v>
      </c>
      <c r="P9" s="3">
        <f t="shared" si="6"/>
        <v>2</v>
      </c>
      <c r="Q9" s="9">
        <f t="shared" si="2"/>
        <v>8.37586501530585E-3</v>
      </c>
      <c r="R9" s="3">
        <f t="shared" ref="R9" si="9">RANK(Q9,Q$6:Q$12)</f>
        <v>2</v>
      </c>
      <c r="S9" s="3">
        <v>29734.982000000007</v>
      </c>
      <c r="T9" s="9">
        <v>0.11058526147974362</v>
      </c>
      <c r="U9" s="3">
        <v>1837110</v>
      </c>
      <c r="V9" s="3">
        <f t="shared" si="3"/>
        <v>18371.099999999999</v>
      </c>
      <c r="W9" s="9">
        <f t="shared" si="4"/>
        <v>0.61782785003871854</v>
      </c>
      <c r="X9" s="3">
        <v>51130</v>
      </c>
      <c r="Y9" s="3">
        <v>203094030</v>
      </c>
      <c r="Z9" s="3">
        <v>172432397</v>
      </c>
      <c r="AA9" s="3">
        <v>3145252</v>
      </c>
      <c r="AB9" s="3">
        <v>41923984</v>
      </c>
      <c r="AC9" s="3">
        <f t="shared" si="5"/>
        <v>127363174</v>
      </c>
      <c r="AD9" s="3">
        <v>103803701</v>
      </c>
      <c r="AE9" s="3">
        <v>23559473</v>
      </c>
    </row>
    <row r="10" spans="1:31" x14ac:dyDescent="0.25">
      <c r="A10" s="4">
        <v>5</v>
      </c>
      <c r="B10" s="4">
        <v>5</v>
      </c>
      <c r="C10" s="4"/>
      <c r="D10" s="4"/>
      <c r="E10" s="4" t="s">
        <v>7</v>
      </c>
      <c r="F10" s="5">
        <v>818158</v>
      </c>
      <c r="G10" s="5">
        <v>894908</v>
      </c>
      <c r="H10" s="5">
        <v>911751</v>
      </c>
      <c r="I10" s="5">
        <v>953474</v>
      </c>
      <c r="J10" s="5">
        <v>955325</v>
      </c>
      <c r="K10" s="5">
        <v>946277</v>
      </c>
      <c r="L10" s="5">
        <v>948036</v>
      </c>
      <c r="M10" s="10">
        <f t="shared" si="0"/>
        <v>5.2092306073243666E-3</v>
      </c>
      <c r="N10" s="5">
        <f t="shared" si="6"/>
        <v>5</v>
      </c>
      <c r="O10" s="10">
        <f t="shared" si="1"/>
        <v>2.9419199428242226E-3</v>
      </c>
      <c r="P10" s="5">
        <f t="shared" si="6"/>
        <v>4</v>
      </c>
      <c r="Q10" s="10">
        <f t="shared" si="2"/>
        <v>4.1383629781193143E-3</v>
      </c>
      <c r="R10" s="5">
        <f t="shared" ref="R10" si="10">RANK(Q10,Q$6:Q$12)</f>
        <v>4</v>
      </c>
      <c r="S10" s="5">
        <v>42539.654999999992</v>
      </c>
      <c r="T10" s="10">
        <v>0.1582062121790786</v>
      </c>
      <c r="U10" s="5">
        <v>3277188</v>
      </c>
      <c r="V10" s="5">
        <f t="shared" si="3"/>
        <v>32771.879999999997</v>
      </c>
      <c r="W10" s="10">
        <f t="shared" si="4"/>
        <v>0.77038424500621838</v>
      </c>
      <c r="X10" s="5">
        <v>36218</v>
      </c>
      <c r="Y10" s="5">
        <v>27226668</v>
      </c>
      <c r="Z10" s="5">
        <v>24172458</v>
      </c>
      <c r="AA10" s="5">
        <v>3154738</v>
      </c>
      <c r="AB10" s="5">
        <v>4015449</v>
      </c>
      <c r="AC10" s="5">
        <f t="shared" si="5"/>
        <v>17002267</v>
      </c>
      <c r="AD10" s="5">
        <v>12673668</v>
      </c>
      <c r="AE10" s="5">
        <v>4328599</v>
      </c>
    </row>
    <row r="11" spans="1:31" x14ac:dyDescent="0.25">
      <c r="A11" s="2">
        <v>6</v>
      </c>
      <c r="B11" s="2">
        <v>6</v>
      </c>
      <c r="C11" s="2"/>
      <c r="D11" s="2"/>
      <c r="E11" s="2" t="s">
        <v>8</v>
      </c>
      <c r="F11" s="3">
        <v>785601</v>
      </c>
      <c r="G11" s="3">
        <v>923124</v>
      </c>
      <c r="H11" s="3">
        <v>1054232</v>
      </c>
      <c r="I11" s="3">
        <v>1141749</v>
      </c>
      <c r="J11" s="3">
        <v>1149302</v>
      </c>
      <c r="K11" s="3">
        <v>1180421</v>
      </c>
      <c r="L11" s="3">
        <v>1192495</v>
      </c>
      <c r="M11" s="9">
        <f t="shared" si="0"/>
        <v>1.4648300143587756E-2</v>
      </c>
      <c r="N11" s="3">
        <f t="shared" si="6"/>
        <v>1</v>
      </c>
      <c r="O11" s="9">
        <f t="shared" si="1"/>
        <v>1.3024236763720776E-2</v>
      </c>
      <c r="P11" s="3">
        <f t="shared" si="6"/>
        <v>1</v>
      </c>
      <c r="Q11" s="9">
        <f t="shared" si="2"/>
        <v>1.2641302520792763E-2</v>
      </c>
      <c r="R11" s="3">
        <f t="shared" ref="R11" si="11">RANK(Q11,Q$6:Q$12)</f>
        <v>1</v>
      </c>
      <c r="S11" s="3">
        <v>25854.284000000007</v>
      </c>
      <c r="T11" s="9">
        <v>9.6152832932992927E-2</v>
      </c>
      <c r="U11" s="3">
        <v>1920061</v>
      </c>
      <c r="V11" s="3">
        <f t="shared" si="3"/>
        <v>19200.61</v>
      </c>
      <c r="W11" s="9">
        <f t="shared" si="4"/>
        <v>0.74264713731774568</v>
      </c>
      <c r="X11" s="3">
        <v>35343</v>
      </c>
      <c r="Y11" s="3">
        <v>50323929</v>
      </c>
      <c r="Z11" s="3">
        <v>43051337</v>
      </c>
      <c r="AA11" s="3">
        <v>3604581</v>
      </c>
      <c r="AB11" s="3">
        <v>13574223</v>
      </c>
      <c r="AC11" s="3">
        <f t="shared" si="5"/>
        <v>25872541</v>
      </c>
      <c r="AD11" s="3">
        <v>20303531</v>
      </c>
      <c r="AE11" s="3">
        <v>5569010</v>
      </c>
    </row>
    <row r="12" spans="1:31" x14ac:dyDescent="0.25">
      <c r="A12" s="4">
        <v>7</v>
      </c>
      <c r="B12" s="4">
        <v>7</v>
      </c>
      <c r="C12" s="4"/>
      <c r="D12" s="4"/>
      <c r="E12" s="4" t="s">
        <v>9</v>
      </c>
      <c r="F12" s="5">
        <v>665200</v>
      </c>
      <c r="G12" s="5">
        <v>732951</v>
      </c>
      <c r="H12" s="5">
        <v>778892</v>
      </c>
      <c r="I12" s="5">
        <v>825139</v>
      </c>
      <c r="J12" s="5">
        <v>828225</v>
      </c>
      <c r="K12" s="5">
        <v>832032</v>
      </c>
      <c r="L12" s="5">
        <v>836299</v>
      </c>
      <c r="M12" s="10">
        <f t="shared" si="0"/>
        <v>8.0242788408626531E-3</v>
      </c>
      <c r="N12" s="5">
        <f t="shared" si="6"/>
        <v>3</v>
      </c>
      <c r="O12" s="10">
        <f t="shared" si="1"/>
        <v>6.6955816682388036E-3</v>
      </c>
      <c r="P12" s="5">
        <f t="shared" si="6"/>
        <v>3</v>
      </c>
      <c r="Q12" s="10">
        <f t="shared" si="2"/>
        <v>7.3601206974736044E-3</v>
      </c>
      <c r="R12" s="5">
        <f t="shared" ref="R12" si="12">RANK(Q12,Q$6:Q$12)</f>
        <v>3</v>
      </c>
      <c r="S12" s="5">
        <v>17192.037</v>
      </c>
      <c r="T12" s="10">
        <v>6.3937684812266818E-2</v>
      </c>
      <c r="U12" s="5">
        <v>1321346</v>
      </c>
      <c r="V12" s="5">
        <f t="shared" si="3"/>
        <v>13213.46</v>
      </c>
      <c r="W12" s="10">
        <f t="shared" si="4"/>
        <v>0.76858024444689121</v>
      </c>
      <c r="X12" s="5">
        <v>51664</v>
      </c>
      <c r="Y12" s="5">
        <v>30264071</v>
      </c>
      <c r="Z12" s="5">
        <v>25620369</v>
      </c>
      <c r="AA12" s="5">
        <v>3383652</v>
      </c>
      <c r="AB12" s="5">
        <v>6384276</v>
      </c>
      <c r="AC12" s="5">
        <f t="shared" si="5"/>
        <v>15852441</v>
      </c>
      <c r="AD12" s="5">
        <v>12033531</v>
      </c>
      <c r="AE12" s="5">
        <v>3818910</v>
      </c>
    </row>
    <row r="13" spans="1:31" x14ac:dyDescent="0.25">
      <c r="A13" s="30" t="s">
        <v>554</v>
      </c>
      <c r="B13" s="31"/>
      <c r="C13" s="31"/>
      <c r="D13" s="31"/>
      <c r="E13" s="3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3"/>
    </row>
    <row r="14" spans="1:31" x14ac:dyDescent="0.25">
      <c r="A14" s="32"/>
      <c r="B14" s="33"/>
      <c r="C14" s="33"/>
      <c r="D14" s="33"/>
      <c r="E14" s="3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5"/>
    </row>
    <row r="15" spans="1:31" x14ac:dyDescent="0.25">
      <c r="A15" s="2">
        <v>1</v>
      </c>
      <c r="B15" s="2">
        <v>1</v>
      </c>
      <c r="C15" s="2">
        <v>1</v>
      </c>
      <c r="D15" s="2"/>
      <c r="E15" s="2" t="s">
        <v>10</v>
      </c>
      <c r="F15" s="3">
        <v>161983</v>
      </c>
      <c r="G15" s="3">
        <v>172645</v>
      </c>
      <c r="H15" s="3">
        <v>173819</v>
      </c>
      <c r="I15" s="3">
        <v>180911</v>
      </c>
      <c r="J15" s="3">
        <v>181158</v>
      </c>
      <c r="K15" s="3">
        <v>178620</v>
      </c>
      <c r="L15" s="3">
        <v>178761</v>
      </c>
      <c r="M15" s="9">
        <f t="shared" si="0"/>
        <v>3.4978623208516968E-3</v>
      </c>
      <c r="N15" s="3">
        <f>RANK(M15,M$15:M$49)</f>
        <v>16</v>
      </c>
      <c r="O15" s="9">
        <f t="shared" si="1"/>
        <v>1.792297994920089E-3</v>
      </c>
      <c r="P15" s="3">
        <f>RANK(O15,O$15:O$49)</f>
        <v>18</v>
      </c>
      <c r="Q15" s="9">
        <f t="shared" si="2"/>
        <v>3.0319333004713567E-3</v>
      </c>
      <c r="R15" s="3">
        <f>RANK(Q15,Q$15:Q$49)</f>
        <v>18</v>
      </c>
      <c r="S15" s="3">
        <v>14259.906999999997</v>
      </c>
      <c r="T15" s="9">
        <v>5.3033008201310704E-2</v>
      </c>
      <c r="U15" s="3">
        <v>1293527</v>
      </c>
      <c r="V15" s="3">
        <f t="shared" si="3"/>
        <v>12935.27</v>
      </c>
      <c r="W15" s="9">
        <f t="shared" si="4"/>
        <v>0.90710759894857673</v>
      </c>
      <c r="X15" s="3">
        <v>5101</v>
      </c>
      <c r="Y15" s="3">
        <v>5010232</v>
      </c>
      <c r="Z15" s="3">
        <v>4590069</v>
      </c>
      <c r="AA15" s="3">
        <v>896956</v>
      </c>
      <c r="AB15" s="3">
        <v>497366</v>
      </c>
      <c r="AC15" s="3">
        <f t="shared" ref="AC15:AC49" si="13">AD15+AE15</f>
        <v>3195746</v>
      </c>
      <c r="AD15" s="3">
        <v>2335226</v>
      </c>
      <c r="AE15" s="3">
        <v>860520</v>
      </c>
    </row>
    <row r="16" spans="1:31" x14ac:dyDescent="0.25">
      <c r="A16" s="4">
        <v>2</v>
      </c>
      <c r="B16" s="4">
        <v>2</v>
      </c>
      <c r="C16" s="4">
        <v>2</v>
      </c>
      <c r="D16" s="4"/>
      <c r="E16" s="4" t="s">
        <v>11</v>
      </c>
      <c r="F16" s="5">
        <v>267269</v>
      </c>
      <c r="G16" s="5">
        <v>299890</v>
      </c>
      <c r="H16" s="5">
        <v>327778</v>
      </c>
      <c r="I16" s="5">
        <v>350264</v>
      </c>
      <c r="J16" s="5">
        <v>351979</v>
      </c>
      <c r="K16" s="5">
        <v>356797</v>
      </c>
      <c r="L16" s="5">
        <v>359285</v>
      </c>
      <c r="M16" s="10">
        <f t="shared" si="0"/>
        <v>1.0371679362100261E-2</v>
      </c>
      <c r="N16" s="5">
        <f t="shared" ref="N16:P49" si="14">RANK(M16,M$15:M$49)</f>
        <v>6</v>
      </c>
      <c r="O16" s="10">
        <f t="shared" si="1"/>
        <v>9.1867441886137602E-3</v>
      </c>
      <c r="P16" s="5">
        <f t="shared" si="14"/>
        <v>7</v>
      </c>
      <c r="Q16" s="10">
        <f t="shared" si="2"/>
        <v>9.4701656440403514E-3</v>
      </c>
      <c r="R16" s="5">
        <f t="shared" ref="R16" si="15">RANK(Q16,Q$15:Q$49)</f>
        <v>7</v>
      </c>
      <c r="S16" s="5">
        <v>7076.9989999999998</v>
      </c>
      <c r="T16" s="10">
        <v>2.6319564777502951E-2</v>
      </c>
      <c r="U16" s="5">
        <v>575349</v>
      </c>
      <c r="V16" s="5">
        <f t="shared" si="3"/>
        <v>5753.49</v>
      </c>
      <c r="W16" s="10">
        <f t="shared" si="4"/>
        <v>0.81298443026486222</v>
      </c>
      <c r="X16" s="5">
        <v>13816</v>
      </c>
      <c r="Y16" s="5">
        <v>14846838</v>
      </c>
      <c r="Z16" s="5">
        <v>13057693</v>
      </c>
      <c r="AA16" s="5">
        <v>1686120</v>
      </c>
      <c r="AB16" s="5">
        <v>2032818</v>
      </c>
      <c r="AC16" s="5">
        <f t="shared" si="13"/>
        <v>9338762</v>
      </c>
      <c r="AD16" s="5">
        <v>7678482</v>
      </c>
      <c r="AE16" s="5">
        <v>1660280</v>
      </c>
    </row>
    <row r="17" spans="1:31" x14ac:dyDescent="0.25">
      <c r="A17" s="2">
        <v>3</v>
      </c>
      <c r="B17" s="2">
        <v>7</v>
      </c>
      <c r="C17" s="2">
        <v>3</v>
      </c>
      <c r="D17" s="2"/>
      <c r="E17" s="2" t="s">
        <v>12</v>
      </c>
      <c r="F17" s="3">
        <v>63488.000000000007</v>
      </c>
      <c r="G17" s="3">
        <v>66319</v>
      </c>
      <c r="H17" s="3">
        <v>63254</v>
      </c>
      <c r="I17" s="3">
        <v>64568</v>
      </c>
      <c r="J17" s="3">
        <v>64487</v>
      </c>
      <c r="K17" s="3">
        <v>62254</v>
      </c>
      <c r="L17" s="3">
        <v>61990</v>
      </c>
      <c r="M17" s="9">
        <f t="shared" si="0"/>
        <v>-7.0075868793173512E-4</v>
      </c>
      <c r="N17" s="3">
        <f t="shared" si="14"/>
        <v>30</v>
      </c>
      <c r="O17" s="9">
        <f t="shared" si="1"/>
        <v>-3.3236036135162461E-3</v>
      </c>
      <c r="P17" s="3">
        <f t="shared" si="14"/>
        <v>30</v>
      </c>
      <c r="Q17" s="9">
        <f t="shared" si="2"/>
        <v>-1.7690529785684417E-3</v>
      </c>
      <c r="R17" s="3">
        <f t="shared" ref="R17" si="16">RANK(Q17,Q$15:Q$49)</f>
        <v>30</v>
      </c>
      <c r="S17" s="3">
        <v>3004.5209999999997</v>
      </c>
      <c r="T17" s="9">
        <v>1.1173900841990783E-2</v>
      </c>
      <c r="U17" s="3">
        <v>244393</v>
      </c>
      <c r="V17" s="3">
        <f t="shared" si="3"/>
        <v>2443.9299999999998</v>
      </c>
      <c r="W17" s="9">
        <f t="shared" si="4"/>
        <v>0.81341751314102984</v>
      </c>
      <c r="X17" s="3">
        <v>6518</v>
      </c>
      <c r="Y17" s="3">
        <v>1802327</v>
      </c>
      <c r="Z17" s="3">
        <v>1667897</v>
      </c>
      <c r="AA17" s="3">
        <v>445320</v>
      </c>
      <c r="AB17" s="3">
        <v>259062</v>
      </c>
      <c r="AC17" s="3">
        <f t="shared" si="13"/>
        <v>963515</v>
      </c>
      <c r="AD17" s="3">
        <v>649149</v>
      </c>
      <c r="AE17" s="3">
        <v>314366</v>
      </c>
    </row>
    <row r="18" spans="1:31" x14ac:dyDescent="0.25">
      <c r="A18" s="4">
        <v>4</v>
      </c>
      <c r="B18" s="4">
        <v>2</v>
      </c>
      <c r="C18" s="4">
        <v>4</v>
      </c>
      <c r="D18" s="4"/>
      <c r="E18" s="4" t="s">
        <v>13</v>
      </c>
      <c r="F18" s="5">
        <v>174145</v>
      </c>
      <c r="G18" s="5">
        <v>179767</v>
      </c>
      <c r="H18" s="5">
        <v>183938</v>
      </c>
      <c r="I18" s="5">
        <v>192484</v>
      </c>
      <c r="J18" s="5">
        <v>192888</v>
      </c>
      <c r="K18" s="5">
        <v>191292</v>
      </c>
      <c r="L18" s="5">
        <v>191721</v>
      </c>
      <c r="M18" s="10">
        <f t="shared" si="0"/>
        <v>3.3596585770407916E-3</v>
      </c>
      <c r="N18" s="5">
        <f t="shared" si="14"/>
        <v>17</v>
      </c>
      <c r="O18" s="10">
        <f t="shared" si="1"/>
        <v>3.2758533135153201E-3</v>
      </c>
      <c r="P18" s="5">
        <f t="shared" si="14"/>
        <v>15</v>
      </c>
      <c r="Q18" s="10">
        <f t="shared" si="2"/>
        <v>4.3653127994118801E-3</v>
      </c>
      <c r="R18" s="5">
        <f t="shared" ref="R18" si="17">RANK(Q18,Q$15:Q$49)</f>
        <v>15</v>
      </c>
      <c r="S18" s="5">
        <v>5100.402</v>
      </c>
      <c r="T18" s="10">
        <v>1.8968543139585799E-2</v>
      </c>
      <c r="U18" s="5">
        <v>437426</v>
      </c>
      <c r="V18" s="5">
        <f t="shared" si="3"/>
        <v>4374.26</v>
      </c>
      <c r="W18" s="10">
        <f t="shared" si="4"/>
        <v>0.85763043775765124</v>
      </c>
      <c r="X18" s="5">
        <v>9273</v>
      </c>
      <c r="Y18" s="5">
        <v>7856432</v>
      </c>
      <c r="Z18" s="5">
        <v>7110198</v>
      </c>
      <c r="AA18" s="5">
        <v>1255756</v>
      </c>
      <c r="AB18" s="5">
        <v>1330318</v>
      </c>
      <c r="AC18" s="5">
        <f t="shared" si="13"/>
        <v>4524122</v>
      </c>
      <c r="AD18" s="5">
        <v>3497425</v>
      </c>
      <c r="AE18" s="5">
        <v>1026697</v>
      </c>
    </row>
    <row r="19" spans="1:31" x14ac:dyDescent="0.25">
      <c r="A19" s="2">
        <v>5</v>
      </c>
      <c r="B19" s="2">
        <v>2</v>
      </c>
      <c r="C19" s="2">
        <v>5</v>
      </c>
      <c r="D19" s="2"/>
      <c r="E19" s="2" t="s">
        <v>14</v>
      </c>
      <c r="F19" s="3">
        <v>160546</v>
      </c>
      <c r="G19" s="3">
        <v>161560</v>
      </c>
      <c r="H19" s="3">
        <v>157299</v>
      </c>
      <c r="I19" s="3">
        <v>161787</v>
      </c>
      <c r="J19" s="3">
        <v>161749</v>
      </c>
      <c r="K19" s="3">
        <v>157463</v>
      </c>
      <c r="L19" s="3">
        <v>157111</v>
      </c>
      <c r="M19" s="9">
        <f t="shared" si="0"/>
        <v>-6.9226012859091579E-4</v>
      </c>
      <c r="N19" s="3">
        <f t="shared" si="14"/>
        <v>29</v>
      </c>
      <c r="O19" s="9">
        <f t="shared" si="1"/>
        <v>-1.3509855784702429E-3</v>
      </c>
      <c r="P19" s="3">
        <f t="shared" si="14"/>
        <v>24</v>
      </c>
      <c r="Q19" s="9">
        <f t="shared" si="2"/>
        <v>1.157908440925226E-4</v>
      </c>
      <c r="R19" s="3">
        <f t="shared" ref="R19" si="18">RANK(Q19,Q$15:Q$49)</f>
        <v>24</v>
      </c>
      <c r="S19" s="3">
        <v>3451.5750000000003</v>
      </c>
      <c r="T19" s="9">
        <v>1.2836507649204095E-2</v>
      </c>
      <c r="U19" s="3">
        <v>276722</v>
      </c>
      <c r="V19" s="3">
        <f t="shared" si="3"/>
        <v>2767.22</v>
      </c>
      <c r="W19" s="9">
        <f t="shared" si="4"/>
        <v>0.80172674793391407</v>
      </c>
      <c r="X19" s="3">
        <v>12847</v>
      </c>
      <c r="Y19" s="3">
        <v>5652139</v>
      </c>
      <c r="Z19" s="3">
        <v>5052898</v>
      </c>
      <c r="AA19" s="3">
        <v>757190</v>
      </c>
      <c r="AB19" s="3">
        <v>880228</v>
      </c>
      <c r="AC19" s="3">
        <f t="shared" si="13"/>
        <v>3415482</v>
      </c>
      <c r="AD19" s="3">
        <v>2610606</v>
      </c>
      <c r="AE19" s="3">
        <v>804876</v>
      </c>
    </row>
    <row r="20" spans="1:31" x14ac:dyDescent="0.25">
      <c r="A20" s="4">
        <v>6</v>
      </c>
      <c r="B20" s="4">
        <v>1</v>
      </c>
      <c r="C20" s="4">
        <v>6</v>
      </c>
      <c r="D20" s="4"/>
      <c r="E20" s="4" t="s">
        <v>15</v>
      </c>
      <c r="F20" s="5">
        <v>349263.99999999988</v>
      </c>
      <c r="G20" s="5">
        <v>380314</v>
      </c>
      <c r="H20" s="5">
        <v>364352</v>
      </c>
      <c r="I20" s="5">
        <v>372500</v>
      </c>
      <c r="J20" s="5">
        <v>372113</v>
      </c>
      <c r="K20" s="5">
        <v>359877</v>
      </c>
      <c r="L20" s="5">
        <v>358508</v>
      </c>
      <c r="M20" s="10">
        <f t="shared" si="0"/>
        <v>1.0696510680154869E-3</v>
      </c>
      <c r="N20" s="5">
        <f t="shared" si="14"/>
        <v>22</v>
      </c>
      <c r="O20" s="10">
        <f t="shared" si="1"/>
        <v>-2.902879573223216E-3</v>
      </c>
      <c r="P20" s="5">
        <f t="shared" si="14"/>
        <v>28</v>
      </c>
      <c r="Q20" s="10">
        <f t="shared" si="2"/>
        <v>-1.3721829089771154E-3</v>
      </c>
      <c r="R20" s="5">
        <f t="shared" ref="R20" si="19">RANK(Q20,Q$15:Q$49)</f>
        <v>28</v>
      </c>
      <c r="S20" s="5">
        <v>31125.429</v>
      </c>
      <c r="T20" s="10">
        <v>0.11575637424748383</v>
      </c>
      <c r="U20" s="5">
        <v>2866201</v>
      </c>
      <c r="V20" s="5">
        <f t="shared" si="3"/>
        <v>28662.01</v>
      </c>
      <c r="W20" s="10">
        <f t="shared" si="4"/>
        <v>0.9208550988967894</v>
      </c>
      <c r="X20" s="5">
        <v>10138</v>
      </c>
      <c r="Y20" s="5">
        <v>9625642</v>
      </c>
      <c r="Z20" s="5">
        <v>8904308</v>
      </c>
      <c r="AA20" s="5">
        <v>2335503</v>
      </c>
      <c r="AB20" s="5">
        <v>900720</v>
      </c>
      <c r="AC20" s="5">
        <f t="shared" si="13"/>
        <v>5668081</v>
      </c>
      <c r="AD20" s="5">
        <v>4000072</v>
      </c>
      <c r="AE20" s="5">
        <v>1668009</v>
      </c>
    </row>
    <row r="21" spans="1:31" x14ac:dyDescent="0.25">
      <c r="A21" s="2">
        <v>7</v>
      </c>
      <c r="B21" s="2">
        <v>2</v>
      </c>
      <c r="C21" s="2">
        <v>7</v>
      </c>
      <c r="D21" s="2"/>
      <c r="E21" s="2" t="s">
        <v>16</v>
      </c>
      <c r="F21" s="3">
        <v>153345</v>
      </c>
      <c r="G21" s="3">
        <v>158949</v>
      </c>
      <c r="H21" s="3">
        <v>159981</v>
      </c>
      <c r="I21" s="3">
        <v>166464</v>
      </c>
      <c r="J21" s="3">
        <v>166689</v>
      </c>
      <c r="K21" s="3">
        <v>164332</v>
      </c>
      <c r="L21" s="3">
        <v>164455</v>
      </c>
      <c r="M21" s="9">
        <f t="shared" si="0"/>
        <v>2.4744308945499061E-3</v>
      </c>
      <c r="N21" s="3">
        <f t="shared" si="14"/>
        <v>20</v>
      </c>
      <c r="O21" s="9">
        <f t="shared" si="1"/>
        <v>1.7544517633099055E-3</v>
      </c>
      <c r="P21" s="3">
        <f t="shared" si="14"/>
        <v>19</v>
      </c>
      <c r="Q21" s="9">
        <f t="shared" si="2"/>
        <v>2.9859728924175322E-3</v>
      </c>
      <c r="R21" s="3">
        <f t="shared" ref="R21" si="20">RANK(Q21,Q$15:Q$49)</f>
        <v>19</v>
      </c>
      <c r="S21" s="3">
        <v>4935.9359999999988</v>
      </c>
      <c r="T21" s="9">
        <v>1.8356889309947447E-2</v>
      </c>
      <c r="U21" s="3">
        <v>429027</v>
      </c>
      <c r="V21" s="3">
        <f t="shared" si="3"/>
        <v>4290.2700000000004</v>
      </c>
      <c r="W21" s="9">
        <f t="shared" si="4"/>
        <v>0.86919076746538071</v>
      </c>
      <c r="X21" s="3">
        <v>9248</v>
      </c>
      <c r="Y21" s="3">
        <v>6367191</v>
      </c>
      <c r="Z21" s="3">
        <v>5665863</v>
      </c>
      <c r="AA21" s="3">
        <v>1170436</v>
      </c>
      <c r="AB21" s="3">
        <v>685771</v>
      </c>
      <c r="AC21" s="3">
        <f t="shared" si="13"/>
        <v>3809653</v>
      </c>
      <c r="AD21" s="3">
        <v>2959531</v>
      </c>
      <c r="AE21" s="3">
        <v>850122</v>
      </c>
    </row>
    <row r="22" spans="1:31" x14ac:dyDescent="0.25">
      <c r="A22" s="4">
        <v>8</v>
      </c>
      <c r="B22" s="4">
        <v>2</v>
      </c>
      <c r="C22" s="4">
        <v>8</v>
      </c>
      <c r="D22" s="4"/>
      <c r="E22" s="4" t="s">
        <v>17</v>
      </c>
      <c r="F22" s="5">
        <v>199692</v>
      </c>
      <c r="G22" s="5">
        <v>184762</v>
      </c>
      <c r="H22" s="5">
        <v>174621</v>
      </c>
      <c r="I22" s="5">
        <v>177680</v>
      </c>
      <c r="J22" s="5">
        <v>177376</v>
      </c>
      <c r="K22" s="5">
        <v>170590</v>
      </c>
      <c r="L22" s="5">
        <v>169698</v>
      </c>
      <c r="M22" s="10">
        <f t="shared" si="0"/>
        <v>-5.6096767732261021E-3</v>
      </c>
      <c r="N22" s="5">
        <f t="shared" si="14"/>
        <v>35</v>
      </c>
      <c r="O22" s="10">
        <f t="shared" si="1"/>
        <v>-4.1914802634378523E-3</v>
      </c>
      <c r="P22" s="5">
        <f t="shared" si="14"/>
        <v>33</v>
      </c>
      <c r="Q22" s="10">
        <f t="shared" si="2"/>
        <v>-2.5916241945668217E-3</v>
      </c>
      <c r="R22" s="5">
        <f t="shared" ref="R22" si="21">RANK(Q22,Q$15:Q$49)</f>
        <v>33</v>
      </c>
      <c r="S22" s="5">
        <v>5182.5289999999995</v>
      </c>
      <c r="T22" s="10">
        <v>1.9273975837327029E-2</v>
      </c>
      <c r="U22" s="5">
        <v>392970</v>
      </c>
      <c r="V22" s="5">
        <f t="shared" si="3"/>
        <v>3929.7</v>
      </c>
      <c r="W22" s="10">
        <f t="shared" si="4"/>
        <v>0.7582591433641761</v>
      </c>
      <c r="X22" s="5">
        <v>18659</v>
      </c>
      <c r="Y22" s="5">
        <v>5035708</v>
      </c>
      <c r="Z22" s="5">
        <v>4684634</v>
      </c>
      <c r="AA22" s="5">
        <v>1140259</v>
      </c>
      <c r="AB22" s="5">
        <v>811821</v>
      </c>
      <c r="AC22" s="5">
        <f t="shared" si="13"/>
        <v>2732560</v>
      </c>
      <c r="AD22" s="5">
        <v>1859618</v>
      </c>
      <c r="AE22" s="5">
        <v>872942</v>
      </c>
    </row>
    <row r="23" spans="1:31" x14ac:dyDescent="0.25">
      <c r="A23" s="2">
        <v>9</v>
      </c>
      <c r="B23" s="2">
        <v>2</v>
      </c>
      <c r="C23" s="2">
        <v>9</v>
      </c>
      <c r="D23" s="2"/>
      <c r="E23" s="2" t="s">
        <v>18</v>
      </c>
      <c r="F23" s="3">
        <v>150314</v>
      </c>
      <c r="G23" s="3">
        <v>155840</v>
      </c>
      <c r="H23" s="3">
        <v>150229</v>
      </c>
      <c r="I23" s="3">
        <v>153983</v>
      </c>
      <c r="J23" s="3">
        <v>153875</v>
      </c>
      <c r="K23" s="3">
        <v>149204</v>
      </c>
      <c r="L23" s="3">
        <v>148729</v>
      </c>
      <c r="M23" s="9">
        <f t="shared" si="0"/>
        <v>-2.6467719532741185E-4</v>
      </c>
      <c r="N23" s="3">
        <f t="shared" si="14"/>
        <v>28</v>
      </c>
      <c r="O23" s="9">
        <f t="shared" si="1"/>
        <v>-2.2876605088067992E-3</v>
      </c>
      <c r="P23" s="3">
        <f t="shared" si="14"/>
        <v>27</v>
      </c>
      <c r="Q23" s="9">
        <f t="shared" si="2"/>
        <v>-7.6041068895915664E-4</v>
      </c>
      <c r="R23" s="3">
        <f t="shared" ref="R23" si="22">RANK(Q23,Q$15:Q$49)</f>
        <v>27</v>
      </c>
      <c r="S23" s="3">
        <v>8449.1699999999983</v>
      </c>
      <c r="T23" s="9">
        <v>3.1422708570558587E-2</v>
      </c>
      <c r="U23" s="3">
        <v>723834</v>
      </c>
      <c r="V23" s="3">
        <f t="shared" si="3"/>
        <v>7238.34</v>
      </c>
      <c r="W23" s="9">
        <f t="shared" si="4"/>
        <v>0.85669243251112259</v>
      </c>
      <c r="X23" s="3">
        <v>8891</v>
      </c>
      <c r="Y23" s="3">
        <v>7511260</v>
      </c>
      <c r="Z23" s="3">
        <v>6745838</v>
      </c>
      <c r="AA23" s="3">
        <v>1725505</v>
      </c>
      <c r="AB23" s="3">
        <v>820062</v>
      </c>
      <c r="AC23" s="3">
        <f t="shared" si="13"/>
        <v>4200272</v>
      </c>
      <c r="AD23" s="3">
        <v>3427899</v>
      </c>
      <c r="AE23" s="3">
        <v>772373</v>
      </c>
    </row>
    <row r="24" spans="1:31" x14ac:dyDescent="0.25">
      <c r="A24" s="4">
        <v>10</v>
      </c>
      <c r="B24" s="4">
        <v>4</v>
      </c>
      <c r="C24" s="4">
        <v>10</v>
      </c>
      <c r="D24" s="4"/>
      <c r="E24" s="4" t="s">
        <v>19</v>
      </c>
      <c r="F24" s="5">
        <v>147636</v>
      </c>
      <c r="G24" s="5">
        <v>177541</v>
      </c>
      <c r="H24" s="5">
        <v>202509</v>
      </c>
      <c r="I24" s="5">
        <v>219252</v>
      </c>
      <c r="J24" s="5">
        <v>220692</v>
      </c>
      <c r="K24" s="5">
        <v>226588</v>
      </c>
      <c r="L24" s="5">
        <v>228872</v>
      </c>
      <c r="M24" s="10">
        <f t="shared" si="0"/>
        <v>1.5417049677441064E-2</v>
      </c>
      <c r="N24" s="5">
        <f t="shared" si="14"/>
        <v>4</v>
      </c>
      <c r="O24" s="10">
        <f t="shared" si="1"/>
        <v>1.2921284546161038E-2</v>
      </c>
      <c r="P24" s="5">
        <f t="shared" si="14"/>
        <v>4</v>
      </c>
      <c r="Q24" s="10">
        <f t="shared" si="2"/>
        <v>1.256146966639915E-2</v>
      </c>
      <c r="R24" s="5">
        <f t="shared" ref="R24" si="23">RANK(Q24,Q$15:Q$49)</f>
        <v>4</v>
      </c>
      <c r="S24" s="5">
        <v>2076.0429999999997</v>
      </c>
      <c r="T24" s="10">
        <v>7.7208641995542959E-3</v>
      </c>
      <c r="U24" s="5">
        <v>129275</v>
      </c>
      <c r="V24" s="5">
        <f t="shared" si="3"/>
        <v>1292.75</v>
      </c>
      <c r="W24" s="10">
        <f t="shared" si="4"/>
        <v>0.62269904814110311</v>
      </c>
      <c r="X24" s="5">
        <v>9853</v>
      </c>
      <c r="Y24" s="5">
        <v>8117864</v>
      </c>
      <c r="Z24" s="5">
        <v>6980178</v>
      </c>
      <c r="AA24" s="5">
        <v>497430</v>
      </c>
      <c r="AB24" s="5">
        <v>2471341</v>
      </c>
      <c r="AC24" s="5">
        <f t="shared" si="13"/>
        <v>4011410</v>
      </c>
      <c r="AD24" s="5">
        <v>2920696</v>
      </c>
      <c r="AE24" s="5">
        <v>1090714</v>
      </c>
    </row>
    <row r="25" spans="1:31" x14ac:dyDescent="0.25">
      <c r="A25" s="2">
        <v>11</v>
      </c>
      <c r="B25" s="2">
        <v>4</v>
      </c>
      <c r="C25" s="2">
        <v>11</v>
      </c>
      <c r="D25" s="2"/>
      <c r="E25" s="2" t="s">
        <v>20</v>
      </c>
      <c r="F25" s="3">
        <v>2957667</v>
      </c>
      <c r="G25" s="3">
        <v>3425044</v>
      </c>
      <c r="H25" s="3">
        <v>3629049</v>
      </c>
      <c r="I25" s="3">
        <v>3840273</v>
      </c>
      <c r="J25" s="3">
        <v>3854144</v>
      </c>
      <c r="K25" s="3">
        <v>3867864</v>
      </c>
      <c r="L25" s="3">
        <v>3886838</v>
      </c>
      <c r="M25" s="9">
        <f t="shared" si="0"/>
        <v>9.6282575223760603E-3</v>
      </c>
      <c r="N25" s="3">
        <f t="shared" si="14"/>
        <v>9</v>
      </c>
      <c r="O25" s="9">
        <f t="shared" si="1"/>
        <v>6.4198933356716115E-3</v>
      </c>
      <c r="P25" s="3">
        <f t="shared" si="14"/>
        <v>10</v>
      </c>
      <c r="Q25" s="9">
        <f t="shared" si="2"/>
        <v>7.1064413374954949E-3</v>
      </c>
      <c r="R25" s="3">
        <f t="shared" ref="R25" si="24">RANK(Q25,Q$15:Q$49)</f>
        <v>10</v>
      </c>
      <c r="S25" s="3">
        <v>5588.7240000000002</v>
      </c>
      <c r="T25" s="9">
        <v>2.0784626837107842E-2</v>
      </c>
      <c r="U25" s="3">
        <v>262448</v>
      </c>
      <c r="V25" s="3">
        <f t="shared" si="3"/>
        <v>2624.48</v>
      </c>
      <c r="W25" s="9">
        <f t="shared" si="4"/>
        <v>0.46960272147989413</v>
      </c>
      <c r="X25" s="3">
        <v>7125</v>
      </c>
      <c r="Y25" s="3">
        <v>157472963</v>
      </c>
      <c r="Z25" s="3">
        <v>132802099</v>
      </c>
      <c r="AA25" s="3">
        <v>392668</v>
      </c>
      <c r="AB25" s="3">
        <v>28756506</v>
      </c>
      <c r="AC25" s="3">
        <f t="shared" si="13"/>
        <v>103652933</v>
      </c>
      <c r="AD25" s="3">
        <v>86159225</v>
      </c>
      <c r="AE25" s="3">
        <v>17493708</v>
      </c>
    </row>
    <row r="26" spans="1:31" x14ac:dyDescent="0.25">
      <c r="A26" s="4">
        <v>12</v>
      </c>
      <c r="B26" s="4">
        <v>5</v>
      </c>
      <c r="C26" s="4">
        <v>12</v>
      </c>
      <c r="D26" s="4"/>
      <c r="E26" s="4" t="s">
        <v>21</v>
      </c>
      <c r="F26" s="5">
        <v>108865</v>
      </c>
      <c r="G26" s="5">
        <v>116610</v>
      </c>
      <c r="H26" s="5">
        <v>116448</v>
      </c>
      <c r="I26" s="5">
        <v>120930</v>
      </c>
      <c r="J26" s="5">
        <v>121060</v>
      </c>
      <c r="K26" s="5">
        <v>119098</v>
      </c>
      <c r="L26" s="5">
        <v>119130</v>
      </c>
      <c r="M26" s="10">
        <f t="shared" si="0"/>
        <v>3.2136563679996399E-3</v>
      </c>
      <c r="N26" s="5">
        <f t="shared" si="14"/>
        <v>19</v>
      </c>
      <c r="O26" s="10">
        <f t="shared" si="1"/>
        <v>1.1117570218985851E-3</v>
      </c>
      <c r="P26" s="5">
        <f t="shared" si="14"/>
        <v>20</v>
      </c>
      <c r="Q26" s="10">
        <f t="shared" si="2"/>
        <v>2.5033350325420756E-3</v>
      </c>
      <c r="R26" s="5">
        <f t="shared" ref="R26" si="25">RANK(Q26,Q$15:Q$49)</f>
        <v>20</v>
      </c>
      <c r="S26" s="5">
        <v>16512.613999999998</v>
      </c>
      <c r="T26" s="10">
        <v>6.1410890946699589E-2</v>
      </c>
      <c r="U26" s="5">
        <v>1372140</v>
      </c>
      <c r="V26" s="5">
        <f t="shared" si="3"/>
        <v>13721.4</v>
      </c>
      <c r="W26" s="10">
        <f t="shared" si="4"/>
        <v>0.83096474004660936</v>
      </c>
      <c r="X26" s="5">
        <v>12663</v>
      </c>
      <c r="Y26" s="5">
        <v>2930907</v>
      </c>
      <c r="Z26" s="5">
        <v>2695819</v>
      </c>
      <c r="AA26" s="5">
        <v>729485</v>
      </c>
      <c r="AB26" s="5">
        <v>422730</v>
      </c>
      <c r="AC26" s="5">
        <f t="shared" si="13"/>
        <v>1543601</v>
      </c>
      <c r="AD26" s="5">
        <v>955868</v>
      </c>
      <c r="AE26" s="5">
        <v>587733</v>
      </c>
    </row>
    <row r="27" spans="1:31" x14ac:dyDescent="0.25">
      <c r="A27" s="2">
        <v>13</v>
      </c>
      <c r="B27" s="2">
        <v>6</v>
      </c>
      <c r="C27" s="2">
        <v>13</v>
      </c>
      <c r="D27" s="2"/>
      <c r="E27" s="2" t="s">
        <v>22</v>
      </c>
      <c r="F27" s="3">
        <v>106295</v>
      </c>
      <c r="G27" s="3">
        <v>115738</v>
      </c>
      <c r="H27" s="3">
        <v>127233</v>
      </c>
      <c r="I27" s="3">
        <v>136314</v>
      </c>
      <c r="J27" s="3">
        <v>137021</v>
      </c>
      <c r="K27" s="3">
        <v>139212</v>
      </c>
      <c r="L27" s="3">
        <v>140356</v>
      </c>
      <c r="M27" s="9">
        <f t="shared" si="0"/>
        <v>9.6815553561757639E-3</v>
      </c>
      <c r="N27" s="3">
        <f t="shared" si="14"/>
        <v>8</v>
      </c>
      <c r="O27" s="9">
        <f t="shared" si="1"/>
        <v>9.7668045815735294E-3</v>
      </c>
      <c r="P27" s="3">
        <f t="shared" si="14"/>
        <v>6</v>
      </c>
      <c r="Q27" s="9">
        <f t="shared" si="2"/>
        <v>1.0047686837219683E-2</v>
      </c>
      <c r="R27" s="3">
        <f t="shared" ref="R27" si="26">RANK(Q27,Q$15:Q$49)</f>
        <v>6</v>
      </c>
      <c r="S27" s="3">
        <v>3637.7239999999993</v>
      </c>
      <c r="T27" s="9">
        <v>1.3528801185456879E-2</v>
      </c>
      <c r="U27" s="3">
        <v>276233</v>
      </c>
      <c r="V27" s="3">
        <f t="shared" si="3"/>
        <v>2762.33</v>
      </c>
      <c r="W27" s="9">
        <f t="shared" si="4"/>
        <v>0.75935667466800683</v>
      </c>
      <c r="X27" s="3">
        <v>10400</v>
      </c>
      <c r="Y27" s="3">
        <v>5066898</v>
      </c>
      <c r="Z27" s="3">
        <v>4559661</v>
      </c>
      <c r="AA27" s="3">
        <v>882195</v>
      </c>
      <c r="AB27" s="3">
        <v>1216786</v>
      </c>
      <c r="AC27" s="3">
        <f t="shared" si="13"/>
        <v>2460681</v>
      </c>
      <c r="AD27" s="3">
        <v>1775487</v>
      </c>
      <c r="AE27" s="3">
        <v>685194</v>
      </c>
    </row>
    <row r="28" spans="1:31" x14ac:dyDescent="0.25">
      <c r="A28" s="4">
        <v>14</v>
      </c>
      <c r="B28" s="4">
        <v>6</v>
      </c>
      <c r="C28" s="4">
        <v>14</v>
      </c>
      <c r="D28" s="4"/>
      <c r="E28" s="4" t="s">
        <v>23</v>
      </c>
      <c r="F28" s="5">
        <v>533859</v>
      </c>
      <c r="G28" s="5">
        <v>653661</v>
      </c>
      <c r="H28" s="5">
        <v>769626</v>
      </c>
      <c r="I28" s="5">
        <v>840752</v>
      </c>
      <c r="J28" s="5">
        <v>847250</v>
      </c>
      <c r="K28" s="5">
        <v>877518</v>
      </c>
      <c r="L28" s="5">
        <v>888088</v>
      </c>
      <c r="M28" s="10">
        <f t="shared" si="0"/>
        <v>1.7907220843434768E-2</v>
      </c>
      <c r="N28" s="5">
        <f t="shared" si="14"/>
        <v>3</v>
      </c>
      <c r="O28" s="10">
        <f t="shared" si="1"/>
        <v>1.5621207734025644E-2</v>
      </c>
      <c r="P28" s="5">
        <f t="shared" si="14"/>
        <v>2</v>
      </c>
      <c r="Q28" s="10">
        <f t="shared" si="2"/>
        <v>1.4683738396963575E-2</v>
      </c>
      <c r="R28" s="5">
        <f t="shared" ref="R28" si="27">RANK(Q28,Q$15:Q$49)</f>
        <v>2</v>
      </c>
      <c r="S28" s="5">
        <v>4959.0450000000001</v>
      </c>
      <c r="T28" s="10">
        <v>1.8442832351968981E-2</v>
      </c>
      <c r="U28" s="5">
        <v>283357</v>
      </c>
      <c r="V28" s="5">
        <f t="shared" si="3"/>
        <v>2833.57</v>
      </c>
      <c r="W28" s="10">
        <f t="shared" si="4"/>
        <v>0.57139429063458791</v>
      </c>
      <c r="X28" s="5">
        <v>15290</v>
      </c>
      <c r="Y28" s="5">
        <v>39508352</v>
      </c>
      <c r="Z28" s="5">
        <v>33185030</v>
      </c>
      <c r="AA28" s="5">
        <v>1039947</v>
      </c>
      <c r="AB28" s="5">
        <v>11586408</v>
      </c>
      <c r="AC28" s="5">
        <f t="shared" si="13"/>
        <v>20558678</v>
      </c>
      <c r="AD28" s="5">
        <v>16478620</v>
      </c>
      <c r="AE28" s="5">
        <v>4080058</v>
      </c>
    </row>
    <row r="29" spans="1:31" x14ac:dyDescent="0.25">
      <c r="A29" s="2">
        <v>15</v>
      </c>
      <c r="B29" s="2">
        <v>4</v>
      </c>
      <c r="C29" s="2">
        <v>15</v>
      </c>
      <c r="D29" s="2"/>
      <c r="E29" s="2" t="s">
        <v>24</v>
      </c>
      <c r="F29" s="3">
        <v>111326</v>
      </c>
      <c r="G29" s="3">
        <v>123400</v>
      </c>
      <c r="H29" s="3">
        <v>130470</v>
      </c>
      <c r="I29" s="3">
        <v>137892</v>
      </c>
      <c r="J29" s="3">
        <v>138365</v>
      </c>
      <c r="K29" s="3">
        <v>138673</v>
      </c>
      <c r="L29" s="3">
        <v>139308</v>
      </c>
      <c r="M29" s="9">
        <f t="shared" si="0"/>
        <v>7.8757018090200859E-3</v>
      </c>
      <c r="N29" s="3">
        <f t="shared" si="14"/>
        <v>11</v>
      </c>
      <c r="O29" s="9">
        <f t="shared" si="1"/>
        <v>6.1603464250414852E-3</v>
      </c>
      <c r="P29" s="3">
        <f t="shared" si="14"/>
        <v>11</v>
      </c>
      <c r="Q29" s="9">
        <f t="shared" si="2"/>
        <v>6.7980389611457248E-3</v>
      </c>
      <c r="R29" s="3">
        <f t="shared" ref="R29" si="28">RANK(Q29,Q$15:Q$49)</f>
        <v>11</v>
      </c>
      <c r="S29" s="3">
        <v>5819.6500000000005</v>
      </c>
      <c r="T29" s="9">
        <v>2.1643447336561022E-2</v>
      </c>
      <c r="U29" s="3">
        <v>488352</v>
      </c>
      <c r="V29" s="3">
        <f t="shared" si="3"/>
        <v>4883.5200000000004</v>
      </c>
      <c r="W29" s="9">
        <f t="shared" si="4"/>
        <v>0.83914324744615221</v>
      </c>
      <c r="X29" s="3">
        <v>9571</v>
      </c>
      <c r="Y29" s="3">
        <v>3476896</v>
      </c>
      <c r="Z29" s="3">
        <v>3177382</v>
      </c>
      <c r="AA29" s="3">
        <v>832135</v>
      </c>
      <c r="AB29" s="3">
        <v>356746</v>
      </c>
      <c r="AC29" s="3">
        <f t="shared" si="13"/>
        <v>1988503</v>
      </c>
      <c r="AD29" s="3">
        <v>1369058</v>
      </c>
      <c r="AE29" s="3">
        <v>619445</v>
      </c>
    </row>
    <row r="30" spans="1:31" x14ac:dyDescent="0.25">
      <c r="A30" s="4">
        <v>16</v>
      </c>
      <c r="B30" s="4">
        <v>2</v>
      </c>
      <c r="C30" s="4">
        <v>16</v>
      </c>
      <c r="D30" s="4"/>
      <c r="E30" s="4" t="s">
        <v>25</v>
      </c>
      <c r="F30" s="5">
        <v>211261</v>
      </c>
      <c r="G30" s="5">
        <v>213075</v>
      </c>
      <c r="H30" s="5">
        <v>211685</v>
      </c>
      <c r="I30" s="5">
        <v>219279</v>
      </c>
      <c r="J30" s="5">
        <v>219444</v>
      </c>
      <c r="K30" s="5">
        <v>215299</v>
      </c>
      <c r="L30" s="5">
        <v>215216</v>
      </c>
      <c r="M30" s="10">
        <f t="shared" si="0"/>
        <v>6.7642237729415022E-4</v>
      </c>
      <c r="N30" s="5">
        <f t="shared" si="14"/>
        <v>23</v>
      </c>
      <c r="O30" s="10">
        <f t="shared" si="1"/>
        <v>5.466516369099228E-4</v>
      </c>
      <c r="P30" s="5">
        <f t="shared" si="14"/>
        <v>22</v>
      </c>
      <c r="Q30" s="10">
        <f t="shared" si="2"/>
        <v>1.8827077429590666E-3</v>
      </c>
      <c r="R30" s="5">
        <f t="shared" ref="R30" si="29">RANK(Q30,Q$15:Q$49)</f>
        <v>22</v>
      </c>
      <c r="S30" s="5">
        <v>5710.3409999999994</v>
      </c>
      <c r="T30" s="10">
        <v>2.1236923991529592E-2</v>
      </c>
      <c r="U30" s="5">
        <v>437013</v>
      </c>
      <c r="V30" s="5">
        <f t="shared" si="3"/>
        <v>4370.13</v>
      </c>
      <c r="W30" s="10">
        <f t="shared" si="4"/>
        <v>0.76530105645179514</v>
      </c>
      <c r="X30" s="5">
        <v>15580</v>
      </c>
      <c r="Y30" s="5">
        <v>8718119</v>
      </c>
      <c r="Z30" s="5">
        <v>7835048</v>
      </c>
      <c r="AA30" s="5">
        <v>1077463</v>
      </c>
      <c r="AB30" s="5">
        <v>2356421</v>
      </c>
      <c r="AC30" s="5">
        <f t="shared" si="13"/>
        <v>4401161</v>
      </c>
      <c r="AD30" s="5">
        <v>3321351</v>
      </c>
      <c r="AE30" s="5">
        <v>1079810</v>
      </c>
    </row>
    <row r="31" spans="1:31" x14ac:dyDescent="0.25">
      <c r="A31" s="2">
        <v>17</v>
      </c>
      <c r="B31" s="2">
        <v>3</v>
      </c>
      <c r="C31" s="2">
        <v>17</v>
      </c>
      <c r="D31" s="2"/>
      <c r="E31" s="2" t="s">
        <v>26</v>
      </c>
      <c r="F31" s="3">
        <v>244735</v>
      </c>
      <c r="G31" s="3">
        <v>277080</v>
      </c>
      <c r="H31" s="3">
        <v>305651</v>
      </c>
      <c r="I31" s="3">
        <v>327471</v>
      </c>
      <c r="J31" s="3">
        <v>329186</v>
      </c>
      <c r="K31" s="3">
        <v>334571</v>
      </c>
      <c r="L31" s="3">
        <v>337180</v>
      </c>
      <c r="M31" s="9">
        <f t="shared" si="0"/>
        <v>1.1229479731943659E-2</v>
      </c>
      <c r="N31" s="3">
        <f t="shared" si="14"/>
        <v>5</v>
      </c>
      <c r="O31" s="9">
        <f t="shared" si="1"/>
        <v>9.9727067018486881E-3</v>
      </c>
      <c r="P31" s="3">
        <f t="shared" si="14"/>
        <v>5</v>
      </c>
      <c r="Q31" s="9">
        <f t="shared" si="2"/>
        <v>1.0095641235162933E-2</v>
      </c>
      <c r="R31" s="3">
        <f t="shared" ref="R31" si="30">RANK(Q31,Q$15:Q$49)</f>
        <v>5</v>
      </c>
      <c r="S31" s="3">
        <v>4040.17</v>
      </c>
      <c r="T31" s="9">
        <v>1.5025509545377083E-2</v>
      </c>
      <c r="U31" s="3">
        <v>287505</v>
      </c>
      <c r="V31" s="3">
        <f t="shared" si="3"/>
        <v>2875.05</v>
      </c>
      <c r="W31" s="9">
        <f t="shared" si="4"/>
        <v>0.71161609536232384</v>
      </c>
      <c r="X31" s="3">
        <v>18825</v>
      </c>
      <c r="Y31" s="3">
        <v>12029584</v>
      </c>
      <c r="Z31" s="3">
        <v>10534065</v>
      </c>
      <c r="AA31" s="3">
        <v>967323</v>
      </c>
      <c r="AB31" s="3">
        <v>3207706</v>
      </c>
      <c r="AC31" s="3">
        <f t="shared" si="13"/>
        <v>6359033</v>
      </c>
      <c r="AD31" s="3">
        <v>4823358</v>
      </c>
      <c r="AE31" s="3">
        <v>1535675</v>
      </c>
    </row>
    <row r="32" spans="1:31" x14ac:dyDescent="0.25">
      <c r="A32" s="4">
        <v>18</v>
      </c>
      <c r="B32" s="4">
        <v>5</v>
      </c>
      <c r="C32" s="4">
        <v>18</v>
      </c>
      <c r="D32" s="4"/>
      <c r="E32" s="4" t="s">
        <v>27</v>
      </c>
      <c r="F32" s="5">
        <v>428788</v>
      </c>
      <c r="G32" s="5">
        <v>473386</v>
      </c>
      <c r="H32" s="5">
        <v>482438</v>
      </c>
      <c r="I32" s="5">
        <v>504900</v>
      </c>
      <c r="J32" s="5">
        <v>505893</v>
      </c>
      <c r="K32" s="5">
        <v>501204</v>
      </c>
      <c r="L32" s="5">
        <v>502159</v>
      </c>
      <c r="M32" s="10">
        <f t="shared" si="0"/>
        <v>5.5887943497703318E-3</v>
      </c>
      <c r="N32" s="5">
        <f t="shared" si="14"/>
        <v>14</v>
      </c>
      <c r="O32" s="10">
        <f t="shared" si="1"/>
        <v>3.0098933175524145E-3</v>
      </c>
      <c r="P32" s="5">
        <f t="shared" si="14"/>
        <v>17</v>
      </c>
      <c r="Q32" s="10">
        <f t="shared" si="2"/>
        <v>4.2490895258864292E-3</v>
      </c>
      <c r="R32" s="5">
        <f t="shared" ref="R32" si="31">RANK(Q32,Q$15:Q$49)</f>
        <v>17</v>
      </c>
      <c r="S32" s="5">
        <v>10316.600999999999</v>
      </c>
      <c r="T32" s="10">
        <v>3.8367738684596635E-2</v>
      </c>
      <c r="U32" s="5">
        <v>774630</v>
      </c>
      <c r="V32" s="5">
        <f t="shared" si="3"/>
        <v>7746.3</v>
      </c>
      <c r="W32" s="10">
        <f t="shared" si="4"/>
        <v>0.75085776797997728</v>
      </c>
      <c r="X32" s="5">
        <v>17508</v>
      </c>
      <c r="Y32" s="5">
        <v>12060559</v>
      </c>
      <c r="Z32" s="5">
        <v>11024985</v>
      </c>
      <c r="AA32" s="5">
        <v>1205722</v>
      </c>
      <c r="AB32" s="5">
        <v>1147266</v>
      </c>
      <c r="AC32" s="5">
        <f t="shared" si="13"/>
        <v>8671994</v>
      </c>
      <c r="AD32" s="5">
        <v>6473454</v>
      </c>
      <c r="AE32" s="5">
        <v>2198540</v>
      </c>
    </row>
    <row r="33" spans="1:36" x14ac:dyDescent="0.25">
      <c r="A33" s="2">
        <v>19</v>
      </c>
      <c r="B33" s="2">
        <v>4</v>
      </c>
      <c r="C33" s="2">
        <v>19</v>
      </c>
      <c r="D33" s="2"/>
      <c r="E33" s="2" t="s">
        <v>28</v>
      </c>
      <c r="F33" s="3">
        <v>222530</v>
      </c>
      <c r="G33" s="3">
        <v>285788</v>
      </c>
      <c r="H33" s="3">
        <v>341206</v>
      </c>
      <c r="I33" s="3">
        <v>374061</v>
      </c>
      <c r="J33" s="3">
        <v>377135</v>
      </c>
      <c r="K33" s="3">
        <v>392026</v>
      </c>
      <c r="L33" s="3">
        <v>397063</v>
      </c>
      <c r="M33" s="9">
        <f t="shared" si="0"/>
        <v>2.0429680811890893E-2</v>
      </c>
      <c r="N33" s="3">
        <f t="shared" si="14"/>
        <v>1</v>
      </c>
      <c r="O33" s="9">
        <f t="shared" si="1"/>
        <v>1.6774821664850892E-2</v>
      </c>
      <c r="P33" s="3">
        <f t="shared" si="14"/>
        <v>1</v>
      </c>
      <c r="Q33" s="9">
        <f t="shared" si="2"/>
        <v>1.5546470943511359E-2</v>
      </c>
      <c r="R33" s="3">
        <f t="shared" ref="R33" si="32">RANK(Q33,Q$15:Q$49)</f>
        <v>1</v>
      </c>
      <c r="S33" s="3">
        <v>8772.9990000000016</v>
      </c>
      <c r="T33" s="9">
        <v>3.2627038024658273E-2</v>
      </c>
      <c r="U33" s="3">
        <v>479236</v>
      </c>
      <c r="V33" s="3">
        <f t="shared" si="3"/>
        <v>4792.3599999999997</v>
      </c>
      <c r="W33" s="9">
        <f t="shared" si="4"/>
        <v>0.54626245825401309</v>
      </c>
      <c r="X33" s="3">
        <v>10536</v>
      </c>
      <c r="Y33" s="3">
        <v>10760359</v>
      </c>
      <c r="Z33" s="3">
        <v>9689232</v>
      </c>
      <c r="AA33" s="3">
        <v>736729</v>
      </c>
      <c r="AB33" s="3">
        <v>1361870</v>
      </c>
      <c r="AC33" s="3">
        <f t="shared" si="13"/>
        <v>7590629</v>
      </c>
      <c r="AD33" s="3">
        <v>5585706</v>
      </c>
      <c r="AE33" s="3">
        <v>2004923</v>
      </c>
    </row>
    <row r="34" spans="1:36" x14ac:dyDescent="0.25">
      <c r="A34" s="4">
        <v>20</v>
      </c>
      <c r="B34" s="4">
        <v>3</v>
      </c>
      <c r="C34" s="4">
        <v>20</v>
      </c>
      <c r="D34" s="4"/>
      <c r="E34" s="4" t="s">
        <v>29</v>
      </c>
      <c r="F34" s="5">
        <v>269211.99999999994</v>
      </c>
      <c r="G34" s="5">
        <v>298596</v>
      </c>
      <c r="H34" s="5">
        <v>320261</v>
      </c>
      <c r="I34" s="5">
        <v>340361</v>
      </c>
      <c r="J34" s="5">
        <v>341773</v>
      </c>
      <c r="K34" s="5">
        <v>344424</v>
      </c>
      <c r="L34" s="5">
        <v>346436</v>
      </c>
      <c r="M34" s="10">
        <f t="shared" si="0"/>
        <v>8.8379072554929383E-3</v>
      </c>
      <c r="N34" s="5">
        <f t="shared" si="14"/>
        <v>10</v>
      </c>
      <c r="O34" s="10">
        <f t="shared" si="1"/>
        <v>7.5431476646463658E-3</v>
      </c>
      <c r="P34" s="5">
        <f t="shared" si="14"/>
        <v>9</v>
      </c>
      <c r="Q34" s="10">
        <f t="shared" si="2"/>
        <v>8.1146543504202473E-3</v>
      </c>
      <c r="R34" s="5">
        <f t="shared" ref="R34" si="33">RANK(Q34,Q$15:Q$49)</f>
        <v>9</v>
      </c>
      <c r="S34" s="5">
        <v>5564.552999999999</v>
      </c>
      <c r="T34" s="10">
        <v>2.0694734186248769E-2</v>
      </c>
      <c r="U34" s="5">
        <v>390212</v>
      </c>
      <c r="V34" s="5">
        <f t="shared" si="3"/>
        <v>3902.12</v>
      </c>
      <c r="W34" s="10">
        <f t="shared" si="4"/>
        <v>0.70124590420829858</v>
      </c>
      <c r="X34" s="5">
        <v>23798</v>
      </c>
      <c r="Y34" s="5">
        <v>14231786</v>
      </c>
      <c r="Z34" s="5">
        <v>11351693</v>
      </c>
      <c r="AA34" s="5">
        <v>1348901</v>
      </c>
      <c r="AB34" s="5">
        <v>2785593</v>
      </c>
      <c r="AC34" s="5">
        <f t="shared" si="13"/>
        <v>7217203</v>
      </c>
      <c r="AD34" s="5">
        <v>5632591</v>
      </c>
      <c r="AE34" s="5">
        <v>1584612</v>
      </c>
      <c r="AG34" s="17"/>
      <c r="AH34" s="17"/>
      <c r="AI34" s="17"/>
      <c r="AJ34" s="17"/>
    </row>
    <row r="35" spans="1:36" x14ac:dyDescent="0.25">
      <c r="A35" s="2">
        <v>21</v>
      </c>
      <c r="B35" s="2">
        <v>4</v>
      </c>
      <c r="C35" s="2">
        <v>21</v>
      </c>
      <c r="D35" s="2"/>
      <c r="E35" s="2" t="s">
        <v>30</v>
      </c>
      <c r="F35" s="3">
        <v>118361</v>
      </c>
      <c r="G35" s="3">
        <v>131844</v>
      </c>
      <c r="H35" s="3">
        <v>143682</v>
      </c>
      <c r="I35" s="3">
        <v>153345</v>
      </c>
      <c r="J35" s="3">
        <v>154076</v>
      </c>
      <c r="K35" s="3">
        <v>156025</v>
      </c>
      <c r="L35" s="3">
        <v>157111</v>
      </c>
      <c r="M35" s="9">
        <f t="shared" si="0"/>
        <v>9.9158744944654043E-3</v>
      </c>
      <c r="N35" s="3">
        <f t="shared" si="14"/>
        <v>7</v>
      </c>
      <c r="O35" s="9">
        <f t="shared" si="1"/>
        <v>8.9023844637141636E-3</v>
      </c>
      <c r="P35" s="3">
        <f t="shared" si="14"/>
        <v>8</v>
      </c>
      <c r="Q35" s="9">
        <f t="shared" si="2"/>
        <v>9.1991350574796016E-3</v>
      </c>
      <c r="R35" s="3">
        <f t="shared" ref="R35" si="34">RANK(Q35,Q$15:Q$49)</f>
        <v>8</v>
      </c>
      <c r="S35" s="3">
        <v>4855.9169999999995</v>
      </c>
      <c r="T35" s="9">
        <v>1.8059296325416717E-2</v>
      </c>
      <c r="U35" s="3">
        <v>356187</v>
      </c>
      <c r="V35" s="3">
        <f t="shared" si="3"/>
        <v>3561.87</v>
      </c>
      <c r="W35" s="9">
        <f t="shared" si="4"/>
        <v>0.73351130177884016</v>
      </c>
      <c r="X35" s="3">
        <v>6738</v>
      </c>
      <c r="Y35" s="3">
        <v>11609035</v>
      </c>
      <c r="Z35" s="3">
        <v>9580708</v>
      </c>
      <c r="AA35" s="3">
        <v>496338</v>
      </c>
      <c r="AB35" s="3">
        <v>5400530</v>
      </c>
      <c r="AC35" s="3">
        <f t="shared" si="13"/>
        <v>3683840</v>
      </c>
      <c r="AD35" s="3">
        <v>2872029</v>
      </c>
      <c r="AE35" s="3">
        <v>811811</v>
      </c>
      <c r="AH35" s="18"/>
    </row>
    <row r="36" spans="1:36" x14ac:dyDescent="0.25">
      <c r="A36" s="4">
        <v>22</v>
      </c>
      <c r="B36" s="4">
        <v>5</v>
      </c>
      <c r="C36" s="4">
        <v>22</v>
      </c>
      <c r="D36" s="4"/>
      <c r="E36" s="4" t="s">
        <v>31</v>
      </c>
      <c r="F36" s="5">
        <v>51550</v>
      </c>
      <c r="G36" s="5">
        <v>56101</v>
      </c>
      <c r="H36" s="5">
        <v>53168</v>
      </c>
      <c r="I36" s="5">
        <v>54143</v>
      </c>
      <c r="J36" s="5">
        <v>54058</v>
      </c>
      <c r="K36" s="5">
        <v>52048</v>
      </c>
      <c r="L36" s="5">
        <v>51794</v>
      </c>
      <c r="M36" s="10">
        <f t="shared" si="0"/>
        <v>3.4342178676527446E-4</v>
      </c>
      <c r="N36" s="5">
        <f t="shared" si="14"/>
        <v>26</v>
      </c>
      <c r="O36" s="10">
        <f t="shared" si="1"/>
        <v>-3.9389203352172553E-3</v>
      </c>
      <c r="P36" s="5">
        <f t="shared" si="14"/>
        <v>32</v>
      </c>
      <c r="Q36" s="10">
        <f t="shared" si="2"/>
        <v>-2.3627977309754744E-3</v>
      </c>
      <c r="R36" s="5">
        <f t="shared" ref="R36" si="35">RANK(Q36,Q$15:Q$49)</f>
        <v>32</v>
      </c>
      <c r="S36" s="5">
        <v>6331.2819999999992</v>
      </c>
      <c r="T36" s="10">
        <v>2.3546221600941077E-2</v>
      </c>
      <c r="U36" s="5">
        <v>538005</v>
      </c>
      <c r="V36" s="5">
        <f t="shared" si="3"/>
        <v>5380.05</v>
      </c>
      <c r="W36" s="10">
        <f t="shared" si="4"/>
        <v>0.84975681070595199</v>
      </c>
      <c r="X36" s="5">
        <v>2770</v>
      </c>
      <c r="Y36" s="5">
        <v>1480556</v>
      </c>
      <c r="Z36" s="5">
        <v>1408236</v>
      </c>
      <c r="AA36" s="5">
        <v>580643</v>
      </c>
      <c r="AB36" s="5">
        <v>70485</v>
      </c>
      <c r="AC36" s="5">
        <f t="shared" si="13"/>
        <v>757108</v>
      </c>
      <c r="AD36" s="5">
        <v>512809</v>
      </c>
      <c r="AE36" s="5">
        <v>244299</v>
      </c>
    </row>
    <row r="37" spans="1:36" x14ac:dyDescent="0.25">
      <c r="A37" s="2">
        <v>23</v>
      </c>
      <c r="B37" s="2">
        <v>2</v>
      </c>
      <c r="C37" s="2">
        <v>23</v>
      </c>
      <c r="D37" s="2"/>
      <c r="E37" s="2" t="s">
        <v>32</v>
      </c>
      <c r="F37" s="3">
        <v>165276</v>
      </c>
      <c r="G37" s="3">
        <v>150743</v>
      </c>
      <c r="H37" s="3">
        <v>143804</v>
      </c>
      <c r="I37" s="3">
        <v>146839</v>
      </c>
      <c r="J37" s="3">
        <v>146657</v>
      </c>
      <c r="K37" s="3">
        <v>141592</v>
      </c>
      <c r="L37" s="3">
        <v>141009</v>
      </c>
      <c r="M37" s="9">
        <f t="shared" si="0"/>
        <v>-5.5085974852240316E-3</v>
      </c>
      <c r="N37" s="3">
        <f t="shared" si="14"/>
        <v>34</v>
      </c>
      <c r="O37" s="9">
        <f t="shared" si="1"/>
        <v>-3.2907167129401227E-3</v>
      </c>
      <c r="P37" s="3">
        <f t="shared" si="14"/>
        <v>29</v>
      </c>
      <c r="Q37" s="9">
        <f t="shared" si="2"/>
        <v>-1.7209151714665527E-3</v>
      </c>
      <c r="R37" s="3">
        <f t="shared" ref="R37" si="36">RANK(Q37,Q$15:Q$49)</f>
        <v>29</v>
      </c>
      <c r="S37" s="3">
        <v>3856.1659999999997</v>
      </c>
      <c r="T37" s="9">
        <v>1.434119332640918E-2</v>
      </c>
      <c r="U37" s="3">
        <v>283866</v>
      </c>
      <c r="V37" s="3">
        <f t="shared" si="3"/>
        <v>2838.66</v>
      </c>
      <c r="W37" s="9">
        <f t="shared" si="4"/>
        <v>0.73613532197524689</v>
      </c>
      <c r="X37" s="3">
        <v>13147</v>
      </c>
      <c r="Y37" s="3">
        <v>5035965</v>
      </c>
      <c r="Z37" s="3">
        <v>4361234</v>
      </c>
      <c r="AA37" s="3">
        <v>897613</v>
      </c>
      <c r="AB37" s="3">
        <v>994362</v>
      </c>
      <c r="AC37" s="3">
        <f t="shared" si="13"/>
        <v>2469262</v>
      </c>
      <c r="AD37" s="3">
        <v>1732074</v>
      </c>
      <c r="AE37" s="3">
        <v>737188</v>
      </c>
    </row>
    <row r="38" spans="1:36" x14ac:dyDescent="0.25">
      <c r="A38" s="4">
        <v>24</v>
      </c>
      <c r="B38" s="4">
        <v>2</v>
      </c>
      <c r="C38" s="4">
        <v>24</v>
      </c>
      <c r="D38" s="4"/>
      <c r="E38" s="4" t="s">
        <v>33</v>
      </c>
      <c r="F38" s="5">
        <v>67783</v>
      </c>
      <c r="G38" s="5">
        <v>62541</v>
      </c>
      <c r="H38" s="5">
        <v>60635</v>
      </c>
      <c r="I38" s="5">
        <v>62287</v>
      </c>
      <c r="J38" s="5">
        <v>62262</v>
      </c>
      <c r="K38" s="5">
        <v>60515</v>
      </c>
      <c r="L38" s="5">
        <v>60355</v>
      </c>
      <c r="M38" s="10">
        <f t="shared" si="0"/>
        <v>-4.0425268237482825E-3</v>
      </c>
      <c r="N38" s="5">
        <f t="shared" si="14"/>
        <v>32</v>
      </c>
      <c r="O38" s="10">
        <f t="shared" si="1"/>
        <v>-1.7317132448997352E-3</v>
      </c>
      <c r="P38" s="5">
        <f t="shared" si="14"/>
        <v>26</v>
      </c>
      <c r="Q38" s="10">
        <f t="shared" si="2"/>
        <v>-2.2008865673606159E-4</v>
      </c>
      <c r="R38" s="5">
        <f t="shared" ref="R38" si="37">RANK(Q38,Q$15:Q$49)</f>
        <v>26</v>
      </c>
      <c r="S38" s="5">
        <v>3067.5730000000003</v>
      </c>
      <c r="T38" s="10">
        <v>1.14083930608467E-2</v>
      </c>
      <c r="U38" s="5">
        <v>253690</v>
      </c>
      <c r="V38" s="5">
        <f t="shared" si="3"/>
        <v>2536.9</v>
      </c>
      <c r="W38" s="10">
        <f t="shared" si="4"/>
        <v>0.82700558389319501</v>
      </c>
      <c r="X38" s="5">
        <v>8034</v>
      </c>
      <c r="Y38" s="5">
        <v>1868002</v>
      </c>
      <c r="Z38" s="5">
        <v>1730884</v>
      </c>
      <c r="AA38" s="5">
        <v>572940</v>
      </c>
      <c r="AB38" s="5">
        <v>138833</v>
      </c>
      <c r="AC38" s="5">
        <f t="shared" si="13"/>
        <v>1019113</v>
      </c>
      <c r="AD38" s="5">
        <v>707491</v>
      </c>
      <c r="AE38" s="5">
        <v>311622</v>
      </c>
    </row>
    <row r="39" spans="1:36" x14ac:dyDescent="0.25">
      <c r="A39" s="2">
        <v>25</v>
      </c>
      <c r="B39" s="2">
        <v>2</v>
      </c>
      <c r="C39" s="2">
        <v>25</v>
      </c>
      <c r="D39" s="2"/>
      <c r="E39" s="2" t="s">
        <v>34</v>
      </c>
      <c r="F39" s="3">
        <v>72164</v>
      </c>
      <c r="G39" s="3">
        <v>72141</v>
      </c>
      <c r="H39" s="3">
        <v>71504</v>
      </c>
      <c r="I39" s="3">
        <v>74056</v>
      </c>
      <c r="J39" s="3">
        <v>74102</v>
      </c>
      <c r="K39" s="3">
        <v>72638</v>
      </c>
      <c r="L39" s="3">
        <v>72595</v>
      </c>
      <c r="M39" s="9">
        <f t="shared" si="0"/>
        <v>2.3384499047063301E-4</v>
      </c>
      <c r="N39" s="3">
        <f t="shared" si="14"/>
        <v>27</v>
      </c>
      <c r="O39" s="9">
        <f t="shared" si="1"/>
        <v>3.6141600871286705E-4</v>
      </c>
      <c r="P39" s="3">
        <f t="shared" si="14"/>
        <v>23</v>
      </c>
      <c r="Q39" s="9">
        <f t="shared" si="2"/>
        <v>1.7498412645109429E-3</v>
      </c>
      <c r="R39" s="3">
        <f t="shared" ref="R39" si="38">RANK(Q39,Q$15:Q$49)</f>
        <v>23</v>
      </c>
      <c r="S39" s="3">
        <v>3603.63</v>
      </c>
      <c r="T39" s="9">
        <v>1.3402004609461291E-2</v>
      </c>
      <c r="U39" s="3">
        <v>263012</v>
      </c>
      <c r="V39" s="3">
        <f t="shared" si="3"/>
        <v>2630.12</v>
      </c>
      <c r="W39" s="9">
        <f t="shared" si="4"/>
        <v>0.72985295382711313</v>
      </c>
      <c r="X39" s="3">
        <v>7973</v>
      </c>
      <c r="Y39" s="3">
        <v>1664062</v>
      </c>
      <c r="Z39" s="3">
        <v>1558658</v>
      </c>
      <c r="AA39" s="3">
        <v>461252</v>
      </c>
      <c r="AB39" s="3">
        <v>145751</v>
      </c>
      <c r="AC39" s="3">
        <f t="shared" si="13"/>
        <v>951652</v>
      </c>
      <c r="AD39" s="3">
        <v>611644</v>
      </c>
      <c r="AE39" s="3">
        <v>340008</v>
      </c>
    </row>
    <row r="40" spans="1:36" x14ac:dyDescent="0.25">
      <c r="A40" s="4">
        <v>26</v>
      </c>
      <c r="B40" s="4">
        <v>6</v>
      </c>
      <c r="C40" s="4">
        <v>26</v>
      </c>
      <c r="D40" s="4"/>
      <c r="E40" s="4" t="s">
        <v>35</v>
      </c>
      <c r="F40" s="5">
        <v>145447</v>
      </c>
      <c r="G40" s="5">
        <v>153725</v>
      </c>
      <c r="H40" s="5">
        <v>157373</v>
      </c>
      <c r="I40" s="5">
        <v>164683</v>
      </c>
      <c r="J40" s="5">
        <v>165031</v>
      </c>
      <c r="K40" s="5">
        <v>163691</v>
      </c>
      <c r="L40" s="5">
        <v>164051</v>
      </c>
      <c r="M40" s="10">
        <f t="shared" si="0"/>
        <v>4.2292303865476555E-3</v>
      </c>
      <c r="N40" s="5">
        <f t="shared" si="14"/>
        <v>15</v>
      </c>
      <c r="O40" s="10">
        <f t="shared" si="1"/>
        <v>3.3115348674015443E-3</v>
      </c>
      <c r="P40" s="5">
        <f t="shared" si="14"/>
        <v>14</v>
      </c>
      <c r="Q40" s="10">
        <f t="shared" si="2"/>
        <v>4.3831023118083845E-3</v>
      </c>
      <c r="R40" s="5">
        <f t="shared" ref="R40" si="39">RANK(Q40,Q$15:Q$49)</f>
        <v>14</v>
      </c>
      <c r="S40" s="5">
        <v>17257.514999999999</v>
      </c>
      <c r="T40" s="10">
        <v>6.4181199395567073E-2</v>
      </c>
      <c r="U40" s="5">
        <v>1360471</v>
      </c>
      <c r="V40" s="5">
        <f t="shared" si="3"/>
        <v>13604.71</v>
      </c>
      <c r="W40" s="10">
        <f t="shared" si="4"/>
        <v>0.78833540054868845</v>
      </c>
      <c r="X40" s="5">
        <v>9653</v>
      </c>
      <c r="Y40" s="5">
        <v>5748679</v>
      </c>
      <c r="Z40" s="5">
        <v>5306646</v>
      </c>
      <c r="AA40" s="5">
        <v>1682439</v>
      </c>
      <c r="AB40" s="5">
        <v>771029</v>
      </c>
      <c r="AC40" s="5">
        <f t="shared" si="13"/>
        <v>2853182</v>
      </c>
      <c r="AD40" s="5">
        <v>2049424</v>
      </c>
      <c r="AE40" s="5">
        <v>803758</v>
      </c>
    </row>
    <row r="41" spans="1:36" x14ac:dyDescent="0.25">
      <c r="A41" s="2">
        <v>27</v>
      </c>
      <c r="B41" s="2">
        <v>2</v>
      </c>
      <c r="C41" s="2">
        <v>27</v>
      </c>
      <c r="D41" s="2"/>
      <c r="E41" s="2" t="s">
        <v>36</v>
      </c>
      <c r="F41" s="3">
        <v>205493</v>
      </c>
      <c r="G41" s="3">
        <v>208814</v>
      </c>
      <c r="H41" s="3">
        <v>197014</v>
      </c>
      <c r="I41" s="3">
        <v>200304</v>
      </c>
      <c r="J41" s="3">
        <v>199943</v>
      </c>
      <c r="K41" s="3">
        <v>192140</v>
      </c>
      <c r="L41" s="3">
        <v>191083</v>
      </c>
      <c r="M41" s="9">
        <f t="shared" si="0"/>
        <v>-2.396683967011648E-3</v>
      </c>
      <c r="N41" s="3">
        <f t="shared" si="14"/>
        <v>31</v>
      </c>
      <c r="O41" s="9">
        <f t="shared" si="1"/>
        <v>-4.3704024315044387E-3</v>
      </c>
      <c r="P41" s="3">
        <f t="shared" si="14"/>
        <v>35</v>
      </c>
      <c r="Q41" s="9">
        <f t="shared" si="2"/>
        <v>-2.7795209832227608E-3</v>
      </c>
      <c r="R41" s="3">
        <f t="shared" ref="R41" si="40">RANK(Q41,Q$15:Q$49)</f>
        <v>35</v>
      </c>
      <c r="S41" s="3">
        <v>10750.721000000003</v>
      </c>
      <c r="T41" s="9">
        <v>3.9982243570242312E-2</v>
      </c>
      <c r="U41" s="3">
        <v>917295</v>
      </c>
      <c r="V41" s="3">
        <f t="shared" si="3"/>
        <v>9172.9500000000007</v>
      </c>
      <c r="W41" s="9">
        <f t="shared" si="4"/>
        <v>0.85324044778019981</v>
      </c>
      <c r="X41" s="3">
        <v>14233</v>
      </c>
      <c r="Y41" s="3">
        <v>6484190</v>
      </c>
      <c r="Z41" s="3">
        <v>5979189</v>
      </c>
      <c r="AA41" s="3">
        <v>1605926</v>
      </c>
      <c r="AB41" s="3">
        <v>512334</v>
      </c>
      <c r="AC41" s="3">
        <f t="shared" si="13"/>
        <v>3860929</v>
      </c>
      <c r="AD41" s="3">
        <v>2912211</v>
      </c>
      <c r="AE41" s="3">
        <v>948718</v>
      </c>
    </row>
    <row r="42" spans="1:36" x14ac:dyDescent="0.25">
      <c r="A42" s="4">
        <v>28</v>
      </c>
      <c r="B42" s="4">
        <v>7</v>
      </c>
      <c r="C42" s="4">
        <v>28</v>
      </c>
      <c r="D42" s="4"/>
      <c r="E42" s="4" t="s">
        <v>37</v>
      </c>
      <c r="F42" s="5">
        <v>311568</v>
      </c>
      <c r="G42" s="5">
        <v>349424</v>
      </c>
      <c r="H42" s="5">
        <v>363030</v>
      </c>
      <c r="I42" s="5">
        <v>381843</v>
      </c>
      <c r="J42" s="5">
        <v>382906</v>
      </c>
      <c r="K42" s="5">
        <v>381786</v>
      </c>
      <c r="L42" s="5">
        <v>383080</v>
      </c>
      <c r="M42" s="10">
        <f t="shared" si="0"/>
        <v>7.2850732983162914E-3</v>
      </c>
      <c r="N42" s="5">
        <f t="shared" si="14"/>
        <v>12</v>
      </c>
      <c r="O42" s="10">
        <f t="shared" si="1"/>
        <v>4.6726808570947131E-3</v>
      </c>
      <c r="P42" s="5">
        <f t="shared" si="14"/>
        <v>13</v>
      </c>
      <c r="Q42" s="10">
        <f t="shared" si="2"/>
        <v>5.6128898727281218E-3</v>
      </c>
      <c r="R42" s="5">
        <f t="shared" ref="R42" si="41">RANK(Q42,Q$15:Q$49)</f>
        <v>13</v>
      </c>
      <c r="S42" s="5">
        <v>11736.323999999999</v>
      </c>
      <c r="T42" s="10">
        <v>4.364772974643101E-2</v>
      </c>
      <c r="U42" s="5">
        <v>990598</v>
      </c>
      <c r="V42" s="5">
        <f t="shared" si="3"/>
        <v>9905.98</v>
      </c>
      <c r="W42" s="10">
        <f t="shared" si="4"/>
        <v>0.84404452365152838</v>
      </c>
      <c r="X42" s="5">
        <v>11170</v>
      </c>
      <c r="Y42" s="5">
        <v>9909821</v>
      </c>
      <c r="Z42" s="5">
        <v>9047928</v>
      </c>
      <c r="AA42" s="5">
        <v>1066526</v>
      </c>
      <c r="AB42" s="5">
        <v>1003586</v>
      </c>
      <c r="AC42" s="5">
        <f t="shared" si="13"/>
        <v>6977820</v>
      </c>
      <c r="AD42" s="5">
        <v>5278241</v>
      </c>
      <c r="AE42" s="5">
        <v>1699579</v>
      </c>
    </row>
    <row r="43" spans="1:36" x14ac:dyDescent="0.25">
      <c r="A43" s="2">
        <v>29</v>
      </c>
      <c r="B43" s="2">
        <v>3</v>
      </c>
      <c r="C43" s="2">
        <v>29</v>
      </c>
      <c r="D43" s="2"/>
      <c r="E43" s="2" t="s">
        <v>38</v>
      </c>
      <c r="F43" s="3">
        <v>151253</v>
      </c>
      <c r="G43" s="3">
        <v>157275</v>
      </c>
      <c r="H43" s="3">
        <v>152980</v>
      </c>
      <c r="I43" s="3">
        <v>157307</v>
      </c>
      <c r="J43" s="3">
        <v>157266</v>
      </c>
      <c r="K43" s="3">
        <v>153037</v>
      </c>
      <c r="L43" s="3">
        <v>152683</v>
      </c>
      <c r="M43" s="9">
        <f t="shared" si="0"/>
        <v>4.188659425867769E-4</v>
      </c>
      <c r="N43" s="3">
        <f t="shared" si="14"/>
        <v>25</v>
      </c>
      <c r="O43" s="9">
        <f t="shared" si="1"/>
        <v>-1.4366587654967011E-3</v>
      </c>
      <c r="P43" s="3">
        <f t="shared" si="14"/>
        <v>25</v>
      </c>
      <c r="Q43" s="9">
        <f t="shared" si="2"/>
        <v>4.1392893095348882E-5</v>
      </c>
      <c r="R43" s="3">
        <f t="shared" ref="R43" si="42">RANK(Q43,Q$15:Q$49)</f>
        <v>25</v>
      </c>
      <c r="S43" s="3">
        <v>7587.3140000000003</v>
      </c>
      <c r="T43" s="9">
        <v>2.8217441080640962E-2</v>
      </c>
      <c r="U43" s="3">
        <v>643629</v>
      </c>
      <c r="V43" s="3">
        <f t="shared" si="3"/>
        <v>6436.29</v>
      </c>
      <c r="W43" s="9">
        <f t="shared" si="4"/>
        <v>0.84829624818479898</v>
      </c>
      <c r="X43" s="3">
        <v>9041</v>
      </c>
      <c r="Y43" s="3">
        <v>4002701</v>
      </c>
      <c r="Z43" s="3">
        <v>3734611</v>
      </c>
      <c r="AA43" s="3">
        <v>1067428</v>
      </c>
      <c r="AB43" s="3">
        <v>390977</v>
      </c>
      <c r="AC43" s="3">
        <f t="shared" si="13"/>
        <v>2276205</v>
      </c>
      <c r="AD43" s="3">
        <v>1577582</v>
      </c>
      <c r="AE43" s="3">
        <v>698623</v>
      </c>
    </row>
    <row r="44" spans="1:36" x14ac:dyDescent="0.25">
      <c r="A44" s="4">
        <v>30</v>
      </c>
      <c r="B44" s="4">
        <v>2</v>
      </c>
      <c r="C44" s="4">
        <v>30</v>
      </c>
      <c r="D44" s="4"/>
      <c r="E44" s="4" t="s">
        <v>39</v>
      </c>
      <c r="F44" s="5">
        <v>74498</v>
      </c>
      <c r="G44" s="5">
        <v>69972</v>
      </c>
      <c r="H44" s="5">
        <v>66075</v>
      </c>
      <c r="I44" s="5">
        <v>67208</v>
      </c>
      <c r="J44" s="5">
        <v>67089</v>
      </c>
      <c r="K44" s="5">
        <v>64493</v>
      </c>
      <c r="L44" s="5">
        <v>64171</v>
      </c>
      <c r="M44" s="10">
        <f t="shared" si="0"/>
        <v>-5.1373153618607947E-3</v>
      </c>
      <c r="N44" s="5">
        <f t="shared" si="14"/>
        <v>33</v>
      </c>
      <c r="O44" s="10">
        <f t="shared" si="1"/>
        <v>-4.2823031656884503E-3</v>
      </c>
      <c r="P44" s="5">
        <f t="shared" si="14"/>
        <v>34</v>
      </c>
      <c r="Q44" s="10">
        <f t="shared" si="2"/>
        <v>-2.6890191724491253E-3</v>
      </c>
      <c r="R44" s="5">
        <f t="shared" ref="R44" si="43">RANK(Q44,Q$15:Q$49)</f>
        <v>34</v>
      </c>
      <c r="S44" s="5">
        <v>2250.194</v>
      </c>
      <c r="T44" s="10">
        <v>8.3685368254182973E-3</v>
      </c>
      <c r="U44" s="5">
        <v>182027</v>
      </c>
      <c r="V44" s="5">
        <f t="shared" si="3"/>
        <v>1820.27</v>
      </c>
      <c r="W44" s="10">
        <f t="shared" si="4"/>
        <v>0.80893914035856462</v>
      </c>
      <c r="X44" s="5">
        <v>8115</v>
      </c>
      <c r="Y44" s="5">
        <v>2638042</v>
      </c>
      <c r="Z44" s="5">
        <v>2436614</v>
      </c>
      <c r="AA44" s="5">
        <v>488369</v>
      </c>
      <c r="AB44" s="5">
        <v>780152</v>
      </c>
      <c r="AC44" s="5">
        <f t="shared" si="13"/>
        <v>1168093</v>
      </c>
      <c r="AD44" s="5">
        <v>827328</v>
      </c>
      <c r="AE44" s="5">
        <v>340765</v>
      </c>
    </row>
    <row r="45" spans="1:36" x14ac:dyDescent="0.25">
      <c r="A45" s="2">
        <v>31</v>
      </c>
      <c r="B45" s="2">
        <v>4</v>
      </c>
      <c r="C45" s="2">
        <v>31</v>
      </c>
      <c r="D45" s="2"/>
      <c r="E45" s="2" t="s">
        <v>40</v>
      </c>
      <c r="F45" s="3">
        <v>199269</v>
      </c>
      <c r="G45" s="3">
        <v>259837</v>
      </c>
      <c r="H45" s="3">
        <v>296668</v>
      </c>
      <c r="I45" s="3">
        <v>321151</v>
      </c>
      <c r="J45" s="3">
        <v>323267</v>
      </c>
      <c r="K45" s="3">
        <v>332210</v>
      </c>
      <c r="L45" s="3">
        <v>335569</v>
      </c>
      <c r="M45" s="9">
        <f t="shared" si="0"/>
        <v>1.8421609115080395E-2</v>
      </c>
      <c r="N45" s="3">
        <f t="shared" si="14"/>
        <v>2</v>
      </c>
      <c r="O45" s="9">
        <f t="shared" si="1"/>
        <v>1.3016235196902093E-2</v>
      </c>
      <c r="P45" s="3">
        <f t="shared" si="14"/>
        <v>3</v>
      </c>
      <c r="Q45" s="9">
        <f t="shared" si="2"/>
        <v>1.265199335616729E-2</v>
      </c>
      <c r="R45" s="3">
        <f t="shared" ref="R45" si="44">RANK(Q45,Q$15:Q$49)</f>
        <v>3</v>
      </c>
      <c r="S45" s="3">
        <v>2621.6489999999999</v>
      </c>
      <c r="T45" s="9">
        <v>9.7499887564454699E-3</v>
      </c>
      <c r="U45" s="3">
        <v>121612</v>
      </c>
      <c r="V45" s="3">
        <f t="shared" si="3"/>
        <v>1216.1199999999999</v>
      </c>
      <c r="W45" s="9">
        <f t="shared" si="4"/>
        <v>0.46387598034672067</v>
      </c>
      <c r="X45" s="3">
        <v>7307</v>
      </c>
      <c r="Y45" s="3">
        <v>11656913</v>
      </c>
      <c r="Z45" s="3">
        <v>10202798</v>
      </c>
      <c r="AA45" s="3">
        <v>189952</v>
      </c>
      <c r="AB45" s="3">
        <v>3576991</v>
      </c>
      <c r="AC45" s="3">
        <f t="shared" si="13"/>
        <v>6435859</v>
      </c>
      <c r="AD45" s="3">
        <v>4896987</v>
      </c>
      <c r="AE45" s="3">
        <v>1538872</v>
      </c>
    </row>
    <row r="46" spans="1:36" x14ac:dyDescent="0.25">
      <c r="A46" s="4">
        <v>32</v>
      </c>
      <c r="B46" s="4">
        <v>7</v>
      </c>
      <c r="C46" s="4">
        <v>32</v>
      </c>
      <c r="D46" s="4"/>
      <c r="E46" s="4" t="s">
        <v>41</v>
      </c>
      <c r="F46" s="5">
        <v>105274</v>
      </c>
      <c r="G46" s="5">
        <v>111173</v>
      </c>
      <c r="H46" s="5">
        <v>110704</v>
      </c>
      <c r="I46" s="5">
        <v>114761</v>
      </c>
      <c r="J46" s="5">
        <v>114856</v>
      </c>
      <c r="K46" s="5">
        <v>112783</v>
      </c>
      <c r="L46" s="5">
        <v>112761</v>
      </c>
      <c r="M46" s="10">
        <f t="shared" si="0"/>
        <v>2.4637136602594367E-3</v>
      </c>
      <c r="N46" s="5">
        <f t="shared" si="14"/>
        <v>21</v>
      </c>
      <c r="O46" s="10">
        <f t="shared" si="1"/>
        <v>7.5702702712865388E-4</v>
      </c>
      <c r="P46" s="5">
        <f t="shared" si="14"/>
        <v>21</v>
      </c>
      <c r="Q46" s="10">
        <f t="shared" si="2"/>
        <v>2.0694322954264432E-3</v>
      </c>
      <c r="R46" s="5">
        <f t="shared" ref="R46" si="45">RANK(Q46,Q$15:Q$49)</f>
        <v>21</v>
      </c>
      <c r="S46" s="5">
        <v>11213.843999999999</v>
      </c>
      <c r="T46" s="10">
        <v>4.1704611455054996E-2</v>
      </c>
      <c r="U46" s="5">
        <v>972338</v>
      </c>
      <c r="V46" s="5">
        <f t="shared" si="3"/>
        <v>9723.3799999999992</v>
      </c>
      <c r="W46" s="10">
        <f t="shared" si="4"/>
        <v>0.86708714692303546</v>
      </c>
      <c r="X46" s="5">
        <v>7631</v>
      </c>
      <c r="Y46" s="5">
        <v>4592933</v>
      </c>
      <c r="Z46" s="5">
        <v>4249664</v>
      </c>
      <c r="AA46" s="5">
        <v>1315529</v>
      </c>
      <c r="AB46" s="5">
        <v>518405</v>
      </c>
      <c r="AC46" s="5">
        <f t="shared" si="13"/>
        <v>2415730</v>
      </c>
      <c r="AD46" s="5">
        <v>1852506</v>
      </c>
      <c r="AE46" s="5">
        <v>563224</v>
      </c>
    </row>
    <row r="47" spans="1:36" x14ac:dyDescent="0.25">
      <c r="A47" s="2">
        <v>33</v>
      </c>
      <c r="B47" s="2">
        <v>5</v>
      </c>
      <c r="C47" s="2">
        <v>33</v>
      </c>
      <c r="D47" s="2"/>
      <c r="E47" s="2" t="s">
        <v>42</v>
      </c>
      <c r="F47" s="3">
        <v>228955</v>
      </c>
      <c r="G47" s="3">
        <v>248811</v>
      </c>
      <c r="H47" s="3">
        <v>259697</v>
      </c>
      <c r="I47" s="3">
        <v>273501</v>
      </c>
      <c r="J47" s="3">
        <v>274314</v>
      </c>
      <c r="K47" s="3">
        <v>273927</v>
      </c>
      <c r="L47" s="3">
        <v>274953</v>
      </c>
      <c r="M47" s="9">
        <f t="shared" si="0"/>
        <v>6.4254182054557241E-3</v>
      </c>
      <c r="N47" s="3">
        <f t="shared" si="14"/>
        <v>13</v>
      </c>
      <c r="O47" s="9">
        <f t="shared" si="1"/>
        <v>5.0743085707423141E-3</v>
      </c>
      <c r="P47" s="3">
        <f t="shared" si="14"/>
        <v>12</v>
      </c>
      <c r="Q47" s="9">
        <f t="shared" si="2"/>
        <v>5.9449437552510087E-3</v>
      </c>
      <c r="R47" s="3">
        <f t="shared" ref="R47" si="46">RANK(Q47,Q$15:Q$49)</f>
        <v>12</v>
      </c>
      <c r="S47" s="3">
        <v>9379.1579999999994</v>
      </c>
      <c r="T47" s="9">
        <v>3.4881360946841307E-2</v>
      </c>
      <c r="U47" s="3">
        <v>592413</v>
      </c>
      <c r="V47" s="3">
        <f t="shared" si="3"/>
        <v>5924.13</v>
      </c>
      <c r="W47" s="9">
        <f t="shared" si="4"/>
        <v>0.63162706076600916</v>
      </c>
      <c r="X47" s="3">
        <v>3277</v>
      </c>
      <c r="Y47" s="3">
        <v>10754646</v>
      </c>
      <c r="Z47" s="3">
        <v>9043418</v>
      </c>
      <c r="AA47" s="3">
        <v>638888</v>
      </c>
      <c r="AB47" s="3">
        <v>2374968</v>
      </c>
      <c r="AC47" s="3">
        <f t="shared" si="13"/>
        <v>6029564</v>
      </c>
      <c r="AD47" s="3">
        <v>4731537</v>
      </c>
      <c r="AE47" s="3">
        <v>1298027</v>
      </c>
    </row>
    <row r="48" spans="1:36" x14ac:dyDescent="0.25">
      <c r="A48" s="4">
        <v>34</v>
      </c>
      <c r="B48" s="4">
        <v>2</v>
      </c>
      <c r="C48" s="4">
        <v>34</v>
      </c>
      <c r="D48" s="4"/>
      <c r="E48" s="4" t="s">
        <v>43</v>
      </c>
      <c r="F48" s="5">
        <v>39996.999999999993</v>
      </c>
      <c r="G48" s="5">
        <v>41276</v>
      </c>
      <c r="H48" s="5">
        <v>42227</v>
      </c>
      <c r="I48" s="5">
        <v>44184</v>
      </c>
      <c r="J48" s="5">
        <v>44276</v>
      </c>
      <c r="K48" s="5">
        <v>43910</v>
      </c>
      <c r="L48" s="5">
        <v>44004</v>
      </c>
      <c r="M48" s="10">
        <f t="shared" si="0"/>
        <v>3.3390491488891616E-3</v>
      </c>
      <c r="N48" s="5">
        <f t="shared" si="14"/>
        <v>18</v>
      </c>
      <c r="O48" s="10">
        <f t="shared" si="1"/>
        <v>3.2611411101961529E-3</v>
      </c>
      <c r="P48" s="5">
        <f t="shared" si="14"/>
        <v>16</v>
      </c>
      <c r="Q48" s="10">
        <f t="shared" si="2"/>
        <v>4.3519152761588575E-3</v>
      </c>
      <c r="R48" s="5">
        <f t="shared" ref="R48" si="47">RANK(Q48,Q$15:Q$49)</f>
        <v>16</v>
      </c>
      <c r="S48" s="5">
        <v>1495.3469999999998</v>
      </c>
      <c r="T48" s="10">
        <v>5.5612389137464488E-3</v>
      </c>
      <c r="U48" s="5">
        <v>133093</v>
      </c>
      <c r="V48" s="5">
        <f t="shared" si="3"/>
        <v>1330.93</v>
      </c>
      <c r="W48" s="10">
        <f t="shared" si="4"/>
        <v>0.89004759430419844</v>
      </c>
      <c r="X48" s="5">
        <v>2977</v>
      </c>
      <c r="Y48" s="5">
        <v>2256564</v>
      </c>
      <c r="Z48" s="5">
        <v>2008830</v>
      </c>
      <c r="AA48" s="5">
        <v>420360</v>
      </c>
      <c r="AB48" s="5">
        <v>464385</v>
      </c>
      <c r="AC48" s="5">
        <f t="shared" si="13"/>
        <v>1124088</v>
      </c>
      <c r="AD48" s="5">
        <v>880582</v>
      </c>
      <c r="AE48" s="5">
        <v>243506</v>
      </c>
    </row>
    <row r="49" spans="1:31" x14ac:dyDescent="0.25">
      <c r="A49" s="2">
        <v>35</v>
      </c>
      <c r="B49" s="2">
        <v>1</v>
      </c>
      <c r="C49" s="2">
        <v>35</v>
      </c>
      <c r="D49" s="2"/>
      <c r="E49" s="2" t="s">
        <v>44</v>
      </c>
      <c r="F49" s="3">
        <v>179562</v>
      </c>
      <c r="G49" s="3">
        <v>194156</v>
      </c>
      <c r="H49" s="3">
        <v>185124</v>
      </c>
      <c r="I49" s="3">
        <v>188762</v>
      </c>
      <c r="J49" s="3">
        <v>188515</v>
      </c>
      <c r="K49" s="3">
        <v>181904</v>
      </c>
      <c r="L49" s="3">
        <v>181116</v>
      </c>
      <c r="M49" s="9">
        <f t="shared" si="0"/>
        <v>4.6291151036825795E-4</v>
      </c>
      <c r="N49" s="3">
        <f t="shared" si="14"/>
        <v>24</v>
      </c>
      <c r="O49" s="9">
        <f t="shared" si="1"/>
        <v>-3.4248000662601141E-3</v>
      </c>
      <c r="P49" s="3">
        <f t="shared" si="14"/>
        <v>31</v>
      </c>
      <c r="Q49" s="9">
        <f t="shared" si="2"/>
        <v>-1.9477446155773404E-3</v>
      </c>
      <c r="R49" s="3">
        <f t="shared" ref="R49" si="48">RANK(Q49,Q$15:Q$49)</f>
        <v>31</v>
      </c>
      <c r="S49" s="3">
        <v>17295.821</v>
      </c>
      <c r="T49" s="9">
        <v>6.4323660521867498E-2</v>
      </c>
      <c r="U49" s="3">
        <v>1652182</v>
      </c>
      <c r="V49" s="3">
        <f t="shared" si="3"/>
        <v>16521.82</v>
      </c>
      <c r="W49" s="9">
        <f t="shared" si="4"/>
        <v>0.95524924778072118</v>
      </c>
      <c r="X49" s="3">
        <v>7346</v>
      </c>
      <c r="Y49" s="3">
        <v>5366769</v>
      </c>
      <c r="Z49" s="3">
        <v>5019958</v>
      </c>
      <c r="AA49" s="3">
        <v>1004995</v>
      </c>
      <c r="AB49" s="3">
        <v>1020475</v>
      </c>
      <c r="AC49" s="3">
        <f t="shared" si="13"/>
        <v>2994487</v>
      </c>
      <c r="AD49" s="3">
        <v>2145902</v>
      </c>
      <c r="AE49" s="3">
        <v>848585</v>
      </c>
    </row>
    <row r="50" spans="1:31" x14ac:dyDescent="0.25">
      <c r="A50" s="30" t="s">
        <v>555</v>
      </c>
      <c r="B50" s="31"/>
      <c r="C50" s="31"/>
      <c r="D50" s="31"/>
      <c r="E50" s="31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3"/>
    </row>
    <row r="51" spans="1:31" x14ac:dyDescent="0.25">
      <c r="A51" s="32"/>
      <c r="B51" s="33"/>
      <c r="C51" s="33"/>
      <c r="D51" s="33"/>
      <c r="E51" s="33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5"/>
    </row>
    <row r="52" spans="1:31" x14ac:dyDescent="0.25">
      <c r="A52" s="4">
        <v>1</v>
      </c>
      <c r="B52" s="4"/>
      <c r="C52" s="4"/>
      <c r="D52" s="4">
        <v>1</v>
      </c>
      <c r="E52" s="4" t="s">
        <v>45</v>
      </c>
      <c r="F52" s="5">
        <v>214079</v>
      </c>
      <c r="G52" s="5">
        <v>236921</v>
      </c>
      <c r="H52" s="5">
        <v>253534</v>
      </c>
      <c r="I52" s="5">
        <v>269037</v>
      </c>
      <c r="J52" s="5">
        <v>270108</v>
      </c>
      <c r="K52" s="5">
        <v>271867</v>
      </c>
      <c r="L52" s="5">
        <v>273379</v>
      </c>
      <c r="M52" s="10">
        <f t="shared" si="0"/>
        <v>8.5710900426565484E-3</v>
      </c>
      <c r="N52" s="5">
        <f>RANK(M52,M$52:M$79)</f>
        <v>10</v>
      </c>
      <c r="O52" s="10">
        <f t="shared" si="1"/>
        <v>7.2676623997942613E-3</v>
      </c>
      <c r="P52" s="5">
        <f>RANK(O52,O$52:O$79)</f>
        <v>9</v>
      </c>
      <c r="Q52" s="10">
        <f t="shared" si="2"/>
        <v>7.7873918757853655E-3</v>
      </c>
      <c r="R52" s="5">
        <f>RANK(Q52,Q$52:Q$79)</f>
        <v>9</v>
      </c>
      <c r="S52" s="5">
        <v>10300.022000000001</v>
      </c>
      <c r="T52" s="10">
        <v>3.8306080902188268E-2</v>
      </c>
      <c r="U52" s="5">
        <v>835460</v>
      </c>
      <c r="V52" s="5">
        <f t="shared" si="3"/>
        <v>8354.6</v>
      </c>
      <c r="W52" s="10">
        <f t="shared" si="4"/>
        <v>0.81112448109334134</v>
      </c>
      <c r="X52" s="5">
        <v>16125</v>
      </c>
      <c r="Y52" s="5">
        <v>6490100</v>
      </c>
      <c r="Z52" s="5">
        <v>5944878</v>
      </c>
      <c r="AA52" s="5">
        <v>1290625</v>
      </c>
      <c r="AB52" s="5">
        <v>972381</v>
      </c>
      <c r="AC52" s="5">
        <f t="shared" ref="AC52:AC79" si="49">AD52+AE52</f>
        <v>3681877</v>
      </c>
      <c r="AD52" s="5">
        <v>2467442</v>
      </c>
      <c r="AE52" s="5">
        <v>1214435</v>
      </c>
    </row>
    <row r="53" spans="1:31" x14ac:dyDescent="0.25">
      <c r="A53" s="2">
        <v>2</v>
      </c>
      <c r="B53" s="2"/>
      <c r="C53" s="2"/>
      <c r="D53" s="2">
        <v>2</v>
      </c>
      <c r="E53" s="2" t="s">
        <v>46</v>
      </c>
      <c r="F53" s="3">
        <v>141602</v>
      </c>
      <c r="G53" s="3">
        <v>183078</v>
      </c>
      <c r="H53" s="3">
        <v>204922</v>
      </c>
      <c r="I53" s="3">
        <v>220611</v>
      </c>
      <c r="J53" s="3">
        <v>221898</v>
      </c>
      <c r="K53" s="3">
        <v>226569</v>
      </c>
      <c r="L53" s="3">
        <v>228552</v>
      </c>
      <c r="M53" s="9">
        <f t="shared" si="0"/>
        <v>1.6928447522412293E-2</v>
      </c>
      <c r="N53" s="3">
        <f t="shared" ref="N53:P79" si="50">RANK(M53,M$52:M$79)</f>
        <v>3</v>
      </c>
      <c r="O53" s="9">
        <f t="shared" si="1"/>
        <v>1.1280904502801725E-2</v>
      </c>
      <c r="P53" s="3">
        <f t="shared" si="50"/>
        <v>4</v>
      </c>
      <c r="Q53" s="9">
        <f t="shared" si="2"/>
        <v>1.1220270905880403E-2</v>
      </c>
      <c r="R53" s="3">
        <f t="shared" ref="R53" si="51">RANK(Q53,Q$52:Q$79)</f>
        <v>4</v>
      </c>
      <c r="S53" s="3">
        <v>1734.61</v>
      </c>
      <c r="T53" s="9">
        <v>6.4510649582830782E-3</v>
      </c>
      <c r="U53" s="3">
        <v>87260</v>
      </c>
      <c r="V53" s="3">
        <f t="shared" si="3"/>
        <v>872.6</v>
      </c>
      <c r="W53" s="9">
        <f t="shared" si="4"/>
        <v>0.50305255936492932</v>
      </c>
      <c r="X53" s="3">
        <v>5117</v>
      </c>
      <c r="Y53" s="3">
        <v>6431945</v>
      </c>
      <c r="Z53" s="3">
        <v>5720204</v>
      </c>
      <c r="AA53" s="3">
        <v>111618</v>
      </c>
      <c r="AB53" s="3">
        <v>2349986</v>
      </c>
      <c r="AC53" s="3">
        <f t="shared" si="49"/>
        <v>3258603</v>
      </c>
      <c r="AD53" s="3">
        <v>2284426</v>
      </c>
      <c r="AE53" s="3">
        <v>974177</v>
      </c>
    </row>
    <row r="54" spans="1:31" x14ac:dyDescent="0.25">
      <c r="A54" s="4">
        <v>3</v>
      </c>
      <c r="B54" s="4"/>
      <c r="C54" s="4"/>
      <c r="D54" s="4">
        <v>3</v>
      </c>
      <c r="E54" s="4" t="s">
        <v>47</v>
      </c>
      <c r="F54" s="5">
        <v>125985</v>
      </c>
      <c r="G54" s="5">
        <v>150938</v>
      </c>
      <c r="H54" s="5">
        <v>169611</v>
      </c>
      <c r="I54" s="5">
        <v>182791</v>
      </c>
      <c r="J54" s="5">
        <v>183888</v>
      </c>
      <c r="K54" s="5">
        <v>187984</v>
      </c>
      <c r="L54" s="5">
        <v>189695</v>
      </c>
      <c r="M54" s="10">
        <f t="shared" si="0"/>
        <v>1.4395271057787262E-2</v>
      </c>
      <c r="N54" s="5">
        <f t="shared" si="50"/>
        <v>4</v>
      </c>
      <c r="O54" s="10">
        <f t="shared" si="1"/>
        <v>1.1618965861945441E-2</v>
      </c>
      <c r="P54" s="5">
        <f t="shared" si="50"/>
        <v>3</v>
      </c>
      <c r="Q54" s="10">
        <f t="shared" si="2"/>
        <v>1.1493242578712426E-2</v>
      </c>
      <c r="R54" s="5">
        <f t="shared" ref="R54" si="52">RANK(Q54,Q$52:Q$79)</f>
        <v>3</v>
      </c>
      <c r="S54" s="5">
        <v>1853.9989999999998</v>
      </c>
      <c r="T54" s="10">
        <v>6.895076116009864E-3</v>
      </c>
      <c r="U54" s="5">
        <v>115739</v>
      </c>
      <c r="V54" s="5">
        <f t="shared" si="3"/>
        <v>1157.3900000000001</v>
      </c>
      <c r="W54" s="10">
        <f t="shared" si="4"/>
        <v>0.62426678763041421</v>
      </c>
      <c r="X54" s="5">
        <v>9015</v>
      </c>
      <c r="Y54" s="5">
        <v>6969385</v>
      </c>
      <c r="Z54" s="5">
        <v>5992803</v>
      </c>
      <c r="AA54" s="5">
        <v>447066</v>
      </c>
      <c r="AB54" s="5">
        <v>2105498</v>
      </c>
      <c r="AC54" s="5">
        <f t="shared" si="49"/>
        <v>3440241</v>
      </c>
      <c r="AD54" s="5">
        <v>2515428</v>
      </c>
      <c r="AE54" s="5">
        <v>924813</v>
      </c>
    </row>
    <row r="55" spans="1:31" x14ac:dyDescent="0.25">
      <c r="A55" s="2">
        <v>4</v>
      </c>
      <c r="B55" s="2"/>
      <c r="C55" s="2"/>
      <c r="D55" s="2">
        <v>4</v>
      </c>
      <c r="E55" s="2" t="s">
        <v>48</v>
      </c>
      <c r="F55" s="3">
        <v>1018256</v>
      </c>
      <c r="G55" s="3">
        <v>1194234</v>
      </c>
      <c r="H55" s="3">
        <v>1290883</v>
      </c>
      <c r="I55" s="3">
        <v>1374603</v>
      </c>
      <c r="J55" s="3">
        <v>1380709</v>
      </c>
      <c r="K55" s="3">
        <v>1394691</v>
      </c>
      <c r="L55" s="3">
        <v>1403600</v>
      </c>
      <c r="M55" s="9">
        <f t="shared" si="0"/>
        <v>1.1298404727583256E-2</v>
      </c>
      <c r="N55" s="3">
        <f t="shared" si="50"/>
        <v>6</v>
      </c>
      <c r="O55" s="9">
        <f t="shared" si="1"/>
        <v>8.2001708119761041E-3</v>
      </c>
      <c r="P55" s="3">
        <f t="shared" si="50"/>
        <v>8</v>
      </c>
      <c r="Q55" s="9">
        <f t="shared" si="2"/>
        <v>8.6310798243776077E-3</v>
      </c>
      <c r="R55" s="3">
        <f t="shared" ref="R55" si="53">RANK(Q55,Q$52:Q$79)</f>
        <v>8</v>
      </c>
      <c r="S55" s="3">
        <v>1398.46</v>
      </c>
      <c r="T55" s="9">
        <v>5.2009133474155873E-3</v>
      </c>
      <c r="U55" s="3">
        <v>44707</v>
      </c>
      <c r="V55" s="3">
        <f t="shared" si="3"/>
        <v>447.07</v>
      </c>
      <c r="W55" s="9">
        <f t="shared" si="4"/>
        <v>0.31968737039314671</v>
      </c>
      <c r="X55" s="3">
        <v>2282</v>
      </c>
      <c r="Y55" s="3">
        <v>54800912</v>
      </c>
      <c r="Z55" s="3">
        <v>47149939</v>
      </c>
      <c r="AA55" s="3">
        <v>116061</v>
      </c>
      <c r="AB55" s="3">
        <v>16699602</v>
      </c>
      <c r="AC55" s="3">
        <f t="shared" si="49"/>
        <v>30334282</v>
      </c>
      <c r="AD55" s="3">
        <v>23917785</v>
      </c>
      <c r="AE55" s="3">
        <v>6416497</v>
      </c>
    </row>
    <row r="56" spans="1:31" x14ac:dyDescent="0.25">
      <c r="A56" s="4">
        <v>5</v>
      </c>
      <c r="B56" s="4"/>
      <c r="C56" s="4"/>
      <c r="D56" s="4">
        <v>5</v>
      </c>
      <c r="E56" s="4" t="s">
        <v>49</v>
      </c>
      <c r="F56" s="5">
        <v>1996148</v>
      </c>
      <c r="G56" s="5">
        <v>2298640</v>
      </c>
      <c r="H56" s="5">
        <v>2420887</v>
      </c>
      <c r="I56" s="5">
        <v>2556908</v>
      </c>
      <c r="J56" s="5">
        <v>2565490</v>
      </c>
      <c r="K56" s="5">
        <v>2569649</v>
      </c>
      <c r="L56" s="5">
        <v>2581070</v>
      </c>
      <c r="M56" s="10">
        <f t="shared" si="0"/>
        <v>9.0604420585729262E-3</v>
      </c>
      <c r="N56" s="5">
        <f t="shared" si="50"/>
        <v>9</v>
      </c>
      <c r="O56" s="10">
        <f t="shared" si="1"/>
        <v>5.8831153161562622E-3</v>
      </c>
      <c r="P56" s="5">
        <f t="shared" si="50"/>
        <v>11</v>
      </c>
      <c r="Q56" s="10">
        <f t="shared" si="2"/>
        <v>6.6481472236152861E-3</v>
      </c>
      <c r="R56" s="5">
        <f t="shared" ref="R56" si="54">RANK(Q56,Q$52:Q$79)</f>
        <v>11</v>
      </c>
      <c r="S56" s="5">
        <v>5652.058</v>
      </c>
      <c r="T56" s="10">
        <v>2.1020167822152262E-2</v>
      </c>
      <c r="U56" s="5">
        <v>304016</v>
      </c>
      <c r="V56" s="5">
        <f t="shared" si="3"/>
        <v>3040.16</v>
      </c>
      <c r="W56" s="10">
        <f t="shared" si="4"/>
        <v>0.53788549232863492</v>
      </c>
      <c r="X56" s="5">
        <v>7628</v>
      </c>
      <c r="Y56" s="5">
        <v>115030236</v>
      </c>
      <c r="Z56" s="5">
        <v>95584730</v>
      </c>
      <c r="AA56" s="5">
        <v>436664</v>
      </c>
      <c r="AB56" s="5">
        <v>18003712</v>
      </c>
      <c r="AC56" s="5">
        <f t="shared" si="49"/>
        <v>77144357</v>
      </c>
      <c r="AD56" s="5">
        <v>65516198</v>
      </c>
      <c r="AE56" s="5">
        <v>11628159</v>
      </c>
    </row>
    <row r="57" spans="1:31" x14ac:dyDescent="0.25">
      <c r="A57" s="2">
        <v>6</v>
      </c>
      <c r="B57" s="2"/>
      <c r="C57" s="2"/>
      <c r="D57" s="2">
        <v>6</v>
      </c>
      <c r="E57" s="2" t="s">
        <v>50</v>
      </c>
      <c r="F57" s="3">
        <v>362217.99999999994</v>
      </c>
      <c r="G57" s="3">
        <v>397089</v>
      </c>
      <c r="H57" s="3">
        <v>418109</v>
      </c>
      <c r="I57" s="3">
        <v>441811</v>
      </c>
      <c r="J57" s="3">
        <v>443311</v>
      </c>
      <c r="K57" s="3">
        <v>444138</v>
      </c>
      <c r="L57" s="3">
        <v>446137</v>
      </c>
      <c r="M57" s="9">
        <f t="shared" si="0"/>
        <v>7.3083294475868588E-3</v>
      </c>
      <c r="N57" s="3">
        <f t="shared" si="50"/>
        <v>11</v>
      </c>
      <c r="O57" s="9">
        <f t="shared" si="1"/>
        <v>5.9108154962093096E-3</v>
      </c>
      <c r="P57" s="3">
        <f t="shared" si="50"/>
        <v>10</v>
      </c>
      <c r="Q57" s="9">
        <f t="shared" si="2"/>
        <v>6.7329160588756043E-3</v>
      </c>
      <c r="R57" s="3">
        <f t="shared" ref="R57" si="55">RANK(Q57,Q$52:Q$79)</f>
        <v>10</v>
      </c>
      <c r="S57" s="3">
        <v>13255.706</v>
      </c>
      <c r="T57" s="9">
        <v>4.9298355523087457E-2</v>
      </c>
      <c r="U57" s="3">
        <v>1041759</v>
      </c>
      <c r="V57" s="3">
        <f t="shared" si="3"/>
        <v>10417.59</v>
      </c>
      <c r="W57" s="9">
        <f t="shared" si="4"/>
        <v>0.78589476863774743</v>
      </c>
      <c r="X57" s="3">
        <v>32335</v>
      </c>
      <c r="Y57" s="3">
        <v>16503627</v>
      </c>
      <c r="Z57" s="3">
        <v>13484452</v>
      </c>
      <c r="AA57" s="3">
        <v>2086387</v>
      </c>
      <c r="AB57" s="3">
        <v>2991487</v>
      </c>
      <c r="AC57" s="3">
        <f t="shared" si="49"/>
        <v>8406580</v>
      </c>
      <c r="AD57" s="3">
        <v>6363457</v>
      </c>
      <c r="AE57" s="3">
        <v>2043123</v>
      </c>
    </row>
    <row r="58" spans="1:31" x14ac:dyDescent="0.25">
      <c r="A58" s="4">
        <v>7</v>
      </c>
      <c r="B58" s="4"/>
      <c r="C58" s="4"/>
      <c r="D58" s="4">
        <v>7</v>
      </c>
      <c r="E58" s="4" t="s">
        <v>51</v>
      </c>
      <c r="F58" s="5">
        <v>268291</v>
      </c>
      <c r="G58" s="5">
        <v>299898</v>
      </c>
      <c r="H58" s="5">
        <v>327822</v>
      </c>
      <c r="I58" s="5">
        <v>350288</v>
      </c>
      <c r="J58" s="5">
        <v>351999</v>
      </c>
      <c r="K58" s="5">
        <v>356803</v>
      </c>
      <c r="L58" s="5">
        <v>359366</v>
      </c>
      <c r="M58" s="10">
        <f t="shared" si="0"/>
        <v>1.0234575659446188E-2</v>
      </c>
      <c r="N58" s="5">
        <f t="shared" si="50"/>
        <v>8</v>
      </c>
      <c r="O58" s="10">
        <f t="shared" si="1"/>
        <v>9.1862204766681721E-3</v>
      </c>
      <c r="P58" s="5">
        <f t="shared" si="50"/>
        <v>6</v>
      </c>
      <c r="Q58" s="10">
        <f t="shared" si="2"/>
        <v>9.4569964014827868E-3</v>
      </c>
      <c r="R58" s="5">
        <f t="shared" ref="R58" si="56">RANK(Q58,Q$52:Q$79)</f>
        <v>6</v>
      </c>
      <c r="S58" s="5">
        <v>4821.1419999999998</v>
      </c>
      <c r="T58" s="10">
        <v>1.7929967090646776E-2</v>
      </c>
      <c r="U58" s="5">
        <v>343899</v>
      </c>
      <c r="V58" s="5">
        <f t="shared" si="3"/>
        <v>3438.99</v>
      </c>
      <c r="W58" s="10">
        <f t="shared" si="4"/>
        <v>0.71331439729425106</v>
      </c>
      <c r="X58" s="5">
        <v>21807</v>
      </c>
      <c r="Y58" s="5">
        <v>12724207</v>
      </c>
      <c r="Z58" s="5">
        <v>11170908</v>
      </c>
      <c r="AA58" s="5">
        <v>1179718</v>
      </c>
      <c r="AB58" s="5">
        <v>3272361</v>
      </c>
      <c r="AC58" s="5">
        <f t="shared" si="49"/>
        <v>6718826</v>
      </c>
      <c r="AD58" s="5">
        <v>5067616</v>
      </c>
      <c r="AE58" s="5">
        <v>1651210</v>
      </c>
    </row>
    <row r="59" spans="1:31" x14ac:dyDescent="0.25">
      <c r="A59" s="2">
        <v>8</v>
      </c>
      <c r="B59" s="2"/>
      <c r="C59" s="2"/>
      <c r="D59" s="2">
        <v>8</v>
      </c>
      <c r="E59" s="2" t="s">
        <v>52</v>
      </c>
      <c r="F59" s="3">
        <v>94292</v>
      </c>
      <c r="G59" s="3">
        <v>115161</v>
      </c>
      <c r="H59" s="3">
        <v>127040</v>
      </c>
      <c r="I59" s="3">
        <v>136105</v>
      </c>
      <c r="J59" s="3">
        <v>136821</v>
      </c>
      <c r="K59" s="3">
        <v>139078</v>
      </c>
      <c r="L59" s="3">
        <v>140182</v>
      </c>
      <c r="M59" s="9">
        <f t="shared" si="0"/>
        <v>1.3976722871658964E-2</v>
      </c>
      <c r="N59" s="3">
        <f t="shared" si="50"/>
        <v>5</v>
      </c>
      <c r="O59" s="9">
        <f t="shared" si="1"/>
        <v>9.9812615553889206E-3</v>
      </c>
      <c r="P59" s="3">
        <f t="shared" si="50"/>
        <v>5</v>
      </c>
      <c r="Q59" s="9">
        <f t="shared" si="2"/>
        <v>1.0109978338701087E-2</v>
      </c>
      <c r="R59" s="3">
        <f t="shared" ref="R59" si="57">RANK(Q59,Q$52:Q$79)</f>
        <v>5</v>
      </c>
      <c r="S59" s="3">
        <v>6261.7390000000005</v>
      </c>
      <c r="T59" s="9">
        <v>2.3287589164604449E-2</v>
      </c>
      <c r="U59" s="3">
        <v>451277</v>
      </c>
      <c r="V59" s="3">
        <f t="shared" si="3"/>
        <v>4512.7700000000004</v>
      </c>
      <c r="W59" s="9">
        <f t="shared" si="4"/>
        <v>0.72068957201825246</v>
      </c>
      <c r="X59" s="3">
        <v>4223</v>
      </c>
      <c r="Y59" s="3">
        <v>4596680</v>
      </c>
      <c r="Z59" s="3">
        <v>4150592</v>
      </c>
      <c r="AA59" s="3">
        <v>326591</v>
      </c>
      <c r="AB59" s="3">
        <v>853324</v>
      </c>
      <c r="AC59" s="3">
        <f t="shared" si="49"/>
        <v>2970678</v>
      </c>
      <c r="AD59" s="3">
        <v>2265707</v>
      </c>
      <c r="AE59" s="3">
        <v>704971</v>
      </c>
    </row>
    <row r="60" spans="1:31" x14ac:dyDescent="0.25">
      <c r="A60" s="4">
        <v>9</v>
      </c>
      <c r="B60" s="4"/>
      <c r="C60" s="4"/>
      <c r="D60" s="4">
        <v>9</v>
      </c>
      <c r="E60" s="4" t="s">
        <v>53</v>
      </c>
      <c r="F60" s="5">
        <v>604873</v>
      </c>
      <c r="G60" s="5">
        <v>734141</v>
      </c>
      <c r="H60" s="5">
        <v>862302</v>
      </c>
      <c r="I60" s="5">
        <v>941378</v>
      </c>
      <c r="J60" s="5">
        <v>948574</v>
      </c>
      <c r="K60" s="5">
        <v>981831</v>
      </c>
      <c r="L60" s="5">
        <v>993590</v>
      </c>
      <c r="M60" s="10">
        <f t="shared" si="0"/>
        <v>1.7450536303807551E-2</v>
      </c>
      <c r="N60" s="5">
        <f t="shared" si="50"/>
        <v>2</v>
      </c>
      <c r="O60" s="10">
        <f t="shared" si="1"/>
        <v>1.5418610872463434E-2</v>
      </c>
      <c r="P60" s="5">
        <f t="shared" si="50"/>
        <v>2</v>
      </c>
      <c r="Q60" s="10">
        <f t="shared" si="2"/>
        <v>1.4528261646665985E-2</v>
      </c>
      <c r="R60" s="5">
        <f t="shared" ref="R60" si="58">RANK(Q60,Q$52:Q$79)</f>
        <v>2</v>
      </c>
      <c r="S60" s="5">
        <v>6949.0249999999987</v>
      </c>
      <c r="T60" s="10">
        <v>2.584362575549148E-2</v>
      </c>
      <c r="U60" s="5">
        <v>428183</v>
      </c>
      <c r="V60" s="5">
        <f t="shared" si="3"/>
        <v>4281.83</v>
      </c>
      <c r="W60" s="10">
        <f t="shared" si="4"/>
        <v>0.61617708959170536</v>
      </c>
      <c r="X60" s="5">
        <v>20590</v>
      </c>
      <c r="Y60" s="5">
        <v>43502897</v>
      </c>
      <c r="Z60" s="5">
        <v>36760171</v>
      </c>
      <c r="AA60" s="5">
        <v>1525826</v>
      </c>
      <c r="AB60" s="5">
        <v>12734218</v>
      </c>
      <c r="AC60" s="5">
        <f t="shared" si="49"/>
        <v>22500132</v>
      </c>
      <c r="AD60" s="5">
        <v>17912514</v>
      </c>
      <c r="AE60" s="5">
        <v>4587618</v>
      </c>
    </row>
    <row r="61" spans="1:31" x14ac:dyDescent="0.25">
      <c r="A61" s="2">
        <v>10</v>
      </c>
      <c r="B61" s="2"/>
      <c r="C61" s="2"/>
      <c r="D61" s="2">
        <v>10</v>
      </c>
      <c r="E61" s="2" t="s">
        <v>54</v>
      </c>
      <c r="F61" s="3">
        <v>87785</v>
      </c>
      <c r="G61" s="3">
        <v>93626</v>
      </c>
      <c r="H61" s="3">
        <v>98045</v>
      </c>
      <c r="I61" s="3">
        <v>103362</v>
      </c>
      <c r="J61" s="3">
        <v>103683</v>
      </c>
      <c r="K61" s="3">
        <v>103651</v>
      </c>
      <c r="L61" s="3">
        <v>104066</v>
      </c>
      <c r="M61" s="9">
        <f t="shared" si="0"/>
        <v>5.9511683821578121E-3</v>
      </c>
      <c r="N61" s="3">
        <f t="shared" si="50"/>
        <v>13</v>
      </c>
      <c r="O61" s="9">
        <f t="shared" si="1"/>
        <v>5.3681129614617795E-3</v>
      </c>
      <c r="P61" s="3">
        <f t="shared" si="50"/>
        <v>12</v>
      </c>
      <c r="Q61" s="9">
        <f t="shared" si="2"/>
        <v>6.197227147084261E-3</v>
      </c>
      <c r="R61" s="3">
        <f t="shared" ref="R61" si="59">RANK(Q61,Q$52:Q$79)</f>
        <v>12</v>
      </c>
      <c r="S61" s="3">
        <v>10403.989000000001</v>
      </c>
      <c r="T61" s="9">
        <v>3.8692737194102766E-2</v>
      </c>
      <c r="U61" s="3">
        <v>843844</v>
      </c>
      <c r="V61" s="3">
        <f t="shared" si="3"/>
        <v>8438.44</v>
      </c>
      <c r="W61" s="9">
        <f t="shared" si="4"/>
        <v>0.81107736657545482</v>
      </c>
      <c r="X61" s="3">
        <v>6237</v>
      </c>
      <c r="Y61" s="3">
        <v>3922720</v>
      </c>
      <c r="Z61" s="3">
        <v>3614923</v>
      </c>
      <c r="AA61" s="3">
        <v>1228143</v>
      </c>
      <c r="AB61" s="3">
        <v>505694</v>
      </c>
      <c r="AC61" s="3">
        <f t="shared" si="49"/>
        <v>1881089</v>
      </c>
      <c r="AD61" s="3">
        <v>1356116</v>
      </c>
      <c r="AE61" s="3">
        <v>524973</v>
      </c>
    </row>
    <row r="62" spans="1:31" x14ac:dyDescent="0.25">
      <c r="A62" s="4">
        <v>11</v>
      </c>
      <c r="B62" s="4"/>
      <c r="C62" s="4"/>
      <c r="D62" s="4">
        <v>11</v>
      </c>
      <c r="E62" s="4" t="s">
        <v>55</v>
      </c>
      <c r="F62" s="5">
        <v>183942</v>
      </c>
      <c r="G62" s="5">
        <v>243411</v>
      </c>
      <c r="H62" s="5">
        <v>296176</v>
      </c>
      <c r="I62" s="5">
        <v>326340</v>
      </c>
      <c r="J62" s="5">
        <v>329235</v>
      </c>
      <c r="K62" s="5">
        <v>343899</v>
      </c>
      <c r="L62" s="5">
        <v>348688</v>
      </c>
      <c r="M62" s="10">
        <f t="shared" si="0"/>
        <v>2.2598985307406672E-2</v>
      </c>
      <c r="N62" s="5">
        <f t="shared" si="50"/>
        <v>1</v>
      </c>
      <c r="O62" s="10">
        <f t="shared" si="1"/>
        <v>1.8355729507428808E-2</v>
      </c>
      <c r="P62" s="5">
        <f t="shared" si="50"/>
        <v>1</v>
      </c>
      <c r="Q62" s="10">
        <f t="shared" si="2"/>
        <v>1.6737883253207464E-2</v>
      </c>
      <c r="R62" s="5">
        <f t="shared" ref="R62" si="60">RANK(Q62,Q$52:Q$79)</f>
        <v>1</v>
      </c>
      <c r="S62" s="5">
        <v>7119.8399999999992</v>
      </c>
      <c r="T62" s="10">
        <v>2.6478891700487252E-2</v>
      </c>
      <c r="U62" s="5">
        <v>359098</v>
      </c>
      <c r="V62" s="5">
        <f t="shared" si="3"/>
        <v>3590.98</v>
      </c>
      <c r="W62" s="10">
        <f t="shared" si="4"/>
        <v>0.50436245758331655</v>
      </c>
      <c r="X62" s="5">
        <v>7118</v>
      </c>
      <c r="Y62" s="5">
        <v>9408855</v>
      </c>
      <c r="Z62" s="5">
        <v>8486019</v>
      </c>
      <c r="AA62" s="5">
        <v>621849</v>
      </c>
      <c r="AB62" s="5">
        <v>994449</v>
      </c>
      <c r="AC62" s="5">
        <f t="shared" si="49"/>
        <v>6869718</v>
      </c>
      <c r="AD62" s="5">
        <v>5080176</v>
      </c>
      <c r="AE62" s="5">
        <v>1789542</v>
      </c>
    </row>
    <row r="63" spans="1:31" x14ac:dyDescent="0.25">
      <c r="A63" s="2">
        <v>12</v>
      </c>
      <c r="B63" s="2"/>
      <c r="C63" s="2"/>
      <c r="D63" s="2">
        <v>12</v>
      </c>
      <c r="E63" s="2" t="s">
        <v>56</v>
      </c>
      <c r="F63" s="3">
        <v>755067</v>
      </c>
      <c r="G63" s="3">
        <v>827008</v>
      </c>
      <c r="H63" s="3">
        <v>842809</v>
      </c>
      <c r="I63" s="3">
        <v>881436</v>
      </c>
      <c r="J63" s="3">
        <v>883149</v>
      </c>
      <c r="K63" s="3">
        <v>874794</v>
      </c>
      <c r="L63" s="3">
        <v>876423</v>
      </c>
      <c r="M63" s="9">
        <f t="shared" si="0"/>
        <v>5.2703375896581139E-3</v>
      </c>
      <c r="N63" s="3">
        <f t="shared" si="50"/>
        <v>14</v>
      </c>
      <c r="O63" s="9">
        <f t="shared" si="1"/>
        <v>2.9609044003660046E-3</v>
      </c>
      <c r="P63" s="3">
        <f t="shared" si="50"/>
        <v>16</v>
      </c>
      <c r="Q63" s="9">
        <f t="shared" si="2"/>
        <v>4.1472505295456763E-3</v>
      </c>
      <c r="R63" s="3">
        <f t="shared" ref="R63" si="61">RANK(Q63,Q$52:Q$79)</f>
        <v>15</v>
      </c>
      <c r="S63" s="3">
        <v>35042.882999999987</v>
      </c>
      <c r="T63" s="9">
        <v>0.13032549942552721</v>
      </c>
      <c r="U63" s="3">
        <v>2636946</v>
      </c>
      <c r="V63" s="3">
        <f t="shared" si="3"/>
        <v>26369.46</v>
      </c>
      <c r="W63" s="9">
        <f t="shared" si="4"/>
        <v>0.75249116917691983</v>
      </c>
      <c r="X63" s="3">
        <v>31081</v>
      </c>
      <c r="Y63" s="3">
        <v>25256987</v>
      </c>
      <c r="Z63" s="3">
        <v>22396970</v>
      </c>
      <c r="AA63" s="3">
        <v>2754813</v>
      </c>
      <c r="AB63" s="3">
        <v>3677796</v>
      </c>
      <c r="AC63" s="3">
        <f t="shared" si="49"/>
        <v>15964357</v>
      </c>
      <c r="AD63" s="3">
        <v>11992034</v>
      </c>
      <c r="AE63" s="3">
        <v>3972323</v>
      </c>
    </row>
    <row r="64" spans="1:31" x14ac:dyDescent="0.25">
      <c r="A64" s="4">
        <v>13</v>
      </c>
      <c r="B64" s="4"/>
      <c r="C64" s="4"/>
      <c r="D64" s="4">
        <v>13</v>
      </c>
      <c r="E64" s="4" t="s">
        <v>57</v>
      </c>
      <c r="F64" s="5">
        <v>202595</v>
      </c>
      <c r="G64" s="5">
        <v>215353</v>
      </c>
      <c r="H64" s="5">
        <v>216295</v>
      </c>
      <c r="I64" s="5">
        <v>224917</v>
      </c>
      <c r="J64" s="5">
        <v>225198</v>
      </c>
      <c r="K64" s="5">
        <v>221841</v>
      </c>
      <c r="L64" s="5">
        <v>221969</v>
      </c>
      <c r="M64" s="10">
        <f t="shared" si="0"/>
        <v>3.2464009221286894E-3</v>
      </c>
      <c r="N64" s="5">
        <f t="shared" si="50"/>
        <v>16</v>
      </c>
      <c r="O64" s="10">
        <f t="shared" si="1"/>
        <v>1.563450750269979E-3</v>
      </c>
      <c r="P64" s="5">
        <f t="shared" si="50"/>
        <v>17</v>
      </c>
      <c r="Q64" s="10">
        <f t="shared" si="2"/>
        <v>2.8170373471843035E-3</v>
      </c>
      <c r="R64" s="5">
        <f t="shared" ref="R64" si="62">RANK(Q64,Q$52:Q$79)</f>
        <v>17</v>
      </c>
      <c r="S64" s="5">
        <v>18240.87</v>
      </c>
      <c r="T64" s="10">
        <v>6.7838325194480048E-2</v>
      </c>
      <c r="U64" s="5">
        <v>1631908</v>
      </c>
      <c r="V64" s="5">
        <f t="shared" si="3"/>
        <v>16319.08</v>
      </c>
      <c r="W64" s="10">
        <f t="shared" si="4"/>
        <v>0.89464373135711184</v>
      </c>
      <c r="X64" s="5">
        <v>8314</v>
      </c>
      <c r="Y64" s="5">
        <v>6330940</v>
      </c>
      <c r="Z64" s="5">
        <v>5750465</v>
      </c>
      <c r="AA64" s="5">
        <v>1058899</v>
      </c>
      <c r="AB64" s="5">
        <v>805268</v>
      </c>
      <c r="AC64" s="5">
        <f t="shared" si="49"/>
        <v>3886296</v>
      </c>
      <c r="AD64" s="5">
        <v>2802566</v>
      </c>
      <c r="AE64" s="5">
        <v>1083730</v>
      </c>
    </row>
    <row r="65" spans="1:31" x14ac:dyDescent="0.25">
      <c r="A65" s="2">
        <v>14</v>
      </c>
      <c r="B65" s="2"/>
      <c r="C65" s="2"/>
      <c r="D65" s="2">
        <v>14</v>
      </c>
      <c r="E65" s="2" t="s">
        <v>58</v>
      </c>
      <c r="F65" s="3">
        <v>507895.99999999988</v>
      </c>
      <c r="G65" s="3">
        <v>553488</v>
      </c>
      <c r="H65" s="3">
        <v>530426</v>
      </c>
      <c r="I65" s="3">
        <v>542177</v>
      </c>
      <c r="J65" s="3">
        <v>541616</v>
      </c>
      <c r="K65" s="3">
        <v>523817</v>
      </c>
      <c r="L65" s="3">
        <v>521830</v>
      </c>
      <c r="M65" s="9">
        <f t="shared" si="0"/>
        <v>1.1029536805433615E-3</v>
      </c>
      <c r="N65" s="3">
        <f t="shared" si="50"/>
        <v>18</v>
      </c>
      <c r="O65" s="9">
        <f t="shared" si="1"/>
        <v>-2.8956775733596229E-3</v>
      </c>
      <c r="P65" s="3">
        <f t="shared" si="50"/>
        <v>25</v>
      </c>
      <c r="Q65" s="9">
        <f t="shared" si="2"/>
        <v>-1.3921490153181448E-3</v>
      </c>
      <c r="R65" s="3">
        <f t="shared" ref="R65" si="63">RANK(Q65,Q$52:Q$79)</f>
        <v>25</v>
      </c>
      <c r="S65" s="3">
        <v>46230.953999999998</v>
      </c>
      <c r="T65" s="9">
        <v>0.17193426034520548</v>
      </c>
      <c r="U65" s="3">
        <v>4305974</v>
      </c>
      <c r="V65" s="3">
        <f t="shared" si="3"/>
        <v>43059.74</v>
      </c>
      <c r="W65" s="9">
        <f t="shared" si="4"/>
        <v>0.93140496300379183</v>
      </c>
      <c r="X65" s="3">
        <v>15337</v>
      </c>
      <c r="Y65" s="3">
        <v>14532393</v>
      </c>
      <c r="Z65" s="3">
        <v>13486992</v>
      </c>
      <c r="AA65" s="3">
        <v>3167894</v>
      </c>
      <c r="AB65" s="3">
        <v>1903848</v>
      </c>
      <c r="AC65" s="3">
        <f t="shared" si="49"/>
        <v>8415247</v>
      </c>
      <c r="AD65" s="3">
        <v>5986710</v>
      </c>
      <c r="AE65" s="3">
        <v>2428537</v>
      </c>
    </row>
    <row r="66" spans="1:31" x14ac:dyDescent="0.25">
      <c r="A66" s="4">
        <v>15</v>
      </c>
      <c r="B66" s="4"/>
      <c r="C66" s="4"/>
      <c r="D66" s="4">
        <v>15</v>
      </c>
      <c r="E66" s="4" t="s">
        <v>59</v>
      </c>
      <c r="F66" s="5">
        <v>211730</v>
      </c>
      <c r="G66" s="5">
        <v>210366</v>
      </c>
      <c r="H66" s="5">
        <v>203521</v>
      </c>
      <c r="I66" s="5">
        <v>208857</v>
      </c>
      <c r="J66" s="5">
        <v>208744</v>
      </c>
      <c r="K66" s="5">
        <v>202691</v>
      </c>
      <c r="L66" s="5">
        <v>202116</v>
      </c>
      <c r="M66" s="10">
        <f t="shared" si="0"/>
        <v>-1.5569733070274205E-3</v>
      </c>
      <c r="N66" s="5">
        <f t="shared" si="50"/>
        <v>24</v>
      </c>
      <c r="O66" s="10">
        <f t="shared" si="1"/>
        <v>-1.9542048381605559E-3</v>
      </c>
      <c r="P66" s="5">
        <f t="shared" si="50"/>
        <v>22</v>
      </c>
      <c r="Q66" s="10">
        <f t="shared" si="2"/>
        <v>-4.5395712821194589E-4</v>
      </c>
      <c r="R66" s="5">
        <f t="shared" ref="R66" si="64">RANK(Q66,Q$52:Q$79)</f>
        <v>23</v>
      </c>
      <c r="S66" s="5">
        <v>4688.9679999999998</v>
      </c>
      <c r="T66" s="10">
        <v>1.7438408146678904E-2</v>
      </c>
      <c r="U66" s="5">
        <v>378062</v>
      </c>
      <c r="V66" s="5">
        <f t="shared" si="3"/>
        <v>3780.62</v>
      </c>
      <c r="W66" s="10">
        <f t="shared" si="4"/>
        <v>0.80627976134620671</v>
      </c>
      <c r="X66" s="5">
        <v>18007</v>
      </c>
      <c r="Y66" s="5">
        <v>8068306</v>
      </c>
      <c r="Z66" s="5">
        <v>7018113</v>
      </c>
      <c r="AA66" s="5">
        <v>1096283</v>
      </c>
      <c r="AB66" s="5">
        <v>1641814</v>
      </c>
      <c r="AC66" s="5">
        <f t="shared" si="49"/>
        <v>4280021</v>
      </c>
      <c r="AD66" s="5">
        <v>3217817</v>
      </c>
      <c r="AE66" s="5">
        <v>1062204</v>
      </c>
    </row>
    <row r="67" spans="1:31" x14ac:dyDescent="0.25">
      <c r="A67" s="2">
        <v>16</v>
      </c>
      <c r="B67" s="2"/>
      <c r="C67" s="2"/>
      <c r="D67" s="2">
        <v>16</v>
      </c>
      <c r="E67" s="2" t="s">
        <v>60</v>
      </c>
      <c r="F67" s="3">
        <v>261081</v>
      </c>
      <c r="G67" s="3">
        <v>262322</v>
      </c>
      <c r="H67" s="3">
        <v>248068</v>
      </c>
      <c r="I67" s="3">
        <v>252432</v>
      </c>
      <c r="J67" s="3">
        <v>252005</v>
      </c>
      <c r="K67" s="3">
        <v>242404</v>
      </c>
      <c r="L67" s="3">
        <v>241151</v>
      </c>
      <c r="M67" s="9">
        <f t="shared" si="0"/>
        <v>-2.6473805016065111E-3</v>
      </c>
      <c r="N67" s="3">
        <f t="shared" si="50"/>
        <v>26</v>
      </c>
      <c r="O67" s="9">
        <f t="shared" si="1"/>
        <v>-4.1475330797107191E-3</v>
      </c>
      <c r="P67" s="3">
        <f t="shared" si="50"/>
        <v>28</v>
      </c>
      <c r="Q67" s="9">
        <f t="shared" si="2"/>
        <v>-2.5630593423376924E-3</v>
      </c>
      <c r="R67" s="3">
        <f t="shared" ref="R67" si="65">RANK(Q67,Q$52:Q$79)</f>
        <v>28</v>
      </c>
      <c r="S67" s="3">
        <v>12844.553000000002</v>
      </c>
      <c r="T67" s="9">
        <v>4.7769265577340028E-2</v>
      </c>
      <c r="U67" s="3">
        <v>1087424</v>
      </c>
      <c r="V67" s="3">
        <f t="shared" si="3"/>
        <v>10874.24</v>
      </c>
      <c r="W67" s="9">
        <f t="shared" si="4"/>
        <v>0.84660322550734135</v>
      </c>
      <c r="X67" s="3">
        <v>20439</v>
      </c>
      <c r="Y67" s="3">
        <v>8666779</v>
      </c>
      <c r="Z67" s="3">
        <v>7990960</v>
      </c>
      <c r="AA67" s="3">
        <v>1944232</v>
      </c>
      <c r="AB67" s="3">
        <v>1272571</v>
      </c>
      <c r="AC67" s="3">
        <f t="shared" si="49"/>
        <v>4774156</v>
      </c>
      <c r="AD67" s="3">
        <v>3554685</v>
      </c>
      <c r="AE67" s="3">
        <v>1219471</v>
      </c>
    </row>
    <row r="68" spans="1:31" x14ac:dyDescent="0.25">
      <c r="A68" s="4">
        <v>17</v>
      </c>
      <c r="B68" s="4"/>
      <c r="C68" s="4"/>
      <c r="D68" s="4">
        <v>17</v>
      </c>
      <c r="E68" s="4" t="s">
        <v>61</v>
      </c>
      <c r="F68" s="5">
        <v>152182</v>
      </c>
      <c r="G68" s="5">
        <v>160537</v>
      </c>
      <c r="H68" s="5">
        <v>166613</v>
      </c>
      <c r="I68" s="5">
        <v>175178</v>
      </c>
      <c r="J68" s="5">
        <v>175657</v>
      </c>
      <c r="K68" s="5">
        <v>175077</v>
      </c>
      <c r="L68" s="5">
        <v>175672</v>
      </c>
      <c r="M68" s="10">
        <f t="shared" ref="M68:M131" si="66">(K68/F68)^(1/28)-1</f>
        <v>5.0178583571860447E-3</v>
      </c>
      <c r="N68" s="5">
        <f t="shared" si="50"/>
        <v>15</v>
      </c>
      <c r="O68" s="10">
        <f t="shared" ref="O68:O131" si="67">(K68/G68)^(1/19)-1</f>
        <v>4.5736606433783855E-3</v>
      </c>
      <c r="P68" s="5">
        <f t="shared" si="50"/>
        <v>14</v>
      </c>
      <c r="Q68" s="10">
        <f t="shared" ref="Q68:Q131" si="68">(K68/H68)^(1/9)-1</f>
        <v>5.5209757504834922E-3</v>
      </c>
      <c r="R68" s="5">
        <f t="shared" ref="R68" si="69">RANK(Q68,Q$52:Q$79)</f>
        <v>14</v>
      </c>
      <c r="S68" s="5">
        <v>5168.1090000000004</v>
      </c>
      <c r="T68" s="10">
        <v>1.922034743861006E-2</v>
      </c>
      <c r="U68" s="5">
        <v>441095</v>
      </c>
      <c r="V68" s="5">
        <f t="shared" si="3"/>
        <v>4410.95</v>
      </c>
      <c r="W68" s="10">
        <f t="shared" si="4"/>
        <v>0.85349399557942751</v>
      </c>
      <c r="X68" s="5">
        <v>8533</v>
      </c>
      <c r="Y68" s="5">
        <v>7345564</v>
      </c>
      <c r="Z68" s="5">
        <v>6656972</v>
      </c>
      <c r="AA68" s="5">
        <v>1151420</v>
      </c>
      <c r="AB68" s="5">
        <v>1293195</v>
      </c>
      <c r="AC68" s="5">
        <f t="shared" si="49"/>
        <v>4212356</v>
      </c>
      <c r="AD68" s="5">
        <v>3274925</v>
      </c>
      <c r="AE68" s="5">
        <v>937431</v>
      </c>
    </row>
    <row r="69" spans="1:31" x14ac:dyDescent="0.25">
      <c r="A69" s="2">
        <v>18</v>
      </c>
      <c r="B69" s="2"/>
      <c r="C69" s="2"/>
      <c r="D69" s="2">
        <v>18</v>
      </c>
      <c r="E69" s="2" t="s">
        <v>62</v>
      </c>
      <c r="F69" s="3">
        <v>165632</v>
      </c>
      <c r="G69" s="3">
        <v>149590</v>
      </c>
      <c r="H69" s="3">
        <v>141490</v>
      </c>
      <c r="I69" s="3">
        <v>144023</v>
      </c>
      <c r="J69" s="3">
        <v>143781</v>
      </c>
      <c r="K69" s="3">
        <v>138325</v>
      </c>
      <c r="L69" s="3">
        <v>137640</v>
      </c>
      <c r="M69" s="9">
        <f t="shared" si="66"/>
        <v>-6.4137177148348989E-3</v>
      </c>
      <c r="N69" s="3">
        <f t="shared" si="50"/>
        <v>28</v>
      </c>
      <c r="O69" s="9">
        <f t="shared" si="67"/>
        <v>-4.1121654603890612E-3</v>
      </c>
      <c r="P69" s="3">
        <f t="shared" si="50"/>
        <v>27</v>
      </c>
      <c r="Q69" s="9">
        <f t="shared" si="68"/>
        <v>-2.5105160839524743E-3</v>
      </c>
      <c r="R69" s="3">
        <f t="shared" ref="R69" si="70">RANK(Q69,Q$52:Q$79)</f>
        <v>27</v>
      </c>
      <c r="S69" s="3">
        <v>4743.1619999999994</v>
      </c>
      <c r="T69" s="9">
        <v>1.7639957206322967E-2</v>
      </c>
      <c r="U69" s="3">
        <v>367307</v>
      </c>
      <c r="V69" s="3">
        <f t="shared" si="3"/>
        <v>3673.07</v>
      </c>
      <c r="W69" s="9">
        <f t="shared" si="4"/>
        <v>0.7743926941563456</v>
      </c>
      <c r="X69" s="3">
        <v>12650</v>
      </c>
      <c r="Y69" s="3">
        <v>4094948</v>
      </c>
      <c r="Z69" s="3">
        <v>3759787</v>
      </c>
      <c r="AA69" s="3">
        <v>1087829</v>
      </c>
      <c r="AB69" s="3">
        <v>305388</v>
      </c>
      <c r="AC69" s="3">
        <f t="shared" si="49"/>
        <v>2366570</v>
      </c>
      <c r="AD69" s="3">
        <v>1659257</v>
      </c>
      <c r="AE69" s="3">
        <v>707313</v>
      </c>
    </row>
    <row r="70" spans="1:31" x14ac:dyDescent="0.25">
      <c r="A70" s="4">
        <v>19</v>
      </c>
      <c r="B70" s="4"/>
      <c r="C70" s="4"/>
      <c r="D70" s="4">
        <v>19</v>
      </c>
      <c r="E70" s="4" t="s">
        <v>63</v>
      </c>
      <c r="F70" s="5">
        <v>152194</v>
      </c>
      <c r="G70" s="5">
        <v>159572</v>
      </c>
      <c r="H70" s="5">
        <v>155278</v>
      </c>
      <c r="I70" s="5">
        <v>159688</v>
      </c>
      <c r="J70" s="5">
        <v>159649</v>
      </c>
      <c r="K70" s="5">
        <v>155381</v>
      </c>
      <c r="L70" s="5">
        <v>155023</v>
      </c>
      <c r="M70" s="10">
        <f t="shared" si="66"/>
        <v>7.4042192348056091E-4</v>
      </c>
      <c r="N70" s="5">
        <f t="shared" si="50"/>
        <v>19</v>
      </c>
      <c r="O70" s="10">
        <f t="shared" si="67"/>
        <v>-1.3998122786784695E-3</v>
      </c>
      <c r="P70" s="5">
        <f t="shared" si="50"/>
        <v>21</v>
      </c>
      <c r="Q70" s="10">
        <f t="shared" si="68"/>
        <v>7.3681216246290759E-5</v>
      </c>
      <c r="R70" s="5">
        <f t="shared" ref="R70" si="71">RANK(Q70,Q$52:Q$79)</f>
        <v>21</v>
      </c>
      <c r="S70" s="5">
        <v>6905.5210000000006</v>
      </c>
      <c r="T70" s="10">
        <v>2.5681833116255472E-2</v>
      </c>
      <c r="U70" s="5">
        <v>598980</v>
      </c>
      <c r="V70" s="5">
        <f t="shared" si="3"/>
        <v>5989.8</v>
      </c>
      <c r="W70" s="10">
        <f t="shared" si="4"/>
        <v>0.86739291647943717</v>
      </c>
      <c r="X70" s="5">
        <v>6898</v>
      </c>
      <c r="Y70" s="5">
        <v>8200102</v>
      </c>
      <c r="Z70" s="5">
        <v>7300451</v>
      </c>
      <c r="AA70" s="5">
        <v>1548347</v>
      </c>
      <c r="AB70" s="5">
        <v>1200028</v>
      </c>
      <c r="AC70" s="5">
        <f t="shared" si="49"/>
        <v>4552079</v>
      </c>
      <c r="AD70" s="5">
        <v>3747004</v>
      </c>
      <c r="AE70" s="5">
        <v>805075</v>
      </c>
    </row>
    <row r="71" spans="1:31" x14ac:dyDescent="0.25">
      <c r="A71" s="2">
        <v>20</v>
      </c>
      <c r="B71" s="2"/>
      <c r="C71" s="2"/>
      <c r="D71" s="2">
        <v>20</v>
      </c>
      <c r="E71" s="2" t="s">
        <v>64</v>
      </c>
      <c r="F71" s="3">
        <v>336029</v>
      </c>
      <c r="G71" s="3">
        <v>377269</v>
      </c>
      <c r="H71" s="3">
        <v>391651</v>
      </c>
      <c r="I71" s="3">
        <v>411773</v>
      </c>
      <c r="J71" s="3">
        <v>412903</v>
      </c>
      <c r="K71" s="3">
        <v>411587</v>
      </c>
      <c r="L71" s="3">
        <v>412957</v>
      </c>
      <c r="M71" s="9">
        <f t="shared" si="66"/>
        <v>7.2699758050824848E-3</v>
      </c>
      <c r="N71" s="3">
        <f t="shared" si="50"/>
        <v>12</v>
      </c>
      <c r="O71" s="9">
        <f t="shared" si="67"/>
        <v>4.5927227143782723E-3</v>
      </c>
      <c r="P71" s="3">
        <f t="shared" si="50"/>
        <v>13</v>
      </c>
      <c r="Q71" s="9">
        <f t="shared" si="68"/>
        <v>5.5318313060377378E-3</v>
      </c>
      <c r="R71" s="3">
        <f t="shared" ref="R71" si="72">RANK(Q71,Q$52:Q$79)</f>
        <v>13</v>
      </c>
      <c r="S71" s="3">
        <v>12402.55</v>
      </c>
      <c r="T71" s="9">
        <v>4.6125443585793804E-2</v>
      </c>
      <c r="U71" s="3">
        <v>1039366</v>
      </c>
      <c r="V71" s="3">
        <f t="shared" si="3"/>
        <v>10393.66</v>
      </c>
      <c r="W71" s="9">
        <f t="shared" si="4"/>
        <v>0.83802605109433148</v>
      </c>
      <c r="X71" s="3">
        <v>14615</v>
      </c>
      <c r="Y71" s="3">
        <v>12255241</v>
      </c>
      <c r="Z71" s="3">
        <v>11183207</v>
      </c>
      <c r="AA71" s="3">
        <v>1689893</v>
      </c>
      <c r="AB71" s="3">
        <v>1472141</v>
      </c>
      <c r="AC71" s="3">
        <f t="shared" si="49"/>
        <v>8021177</v>
      </c>
      <c r="AD71" s="3">
        <v>6149776</v>
      </c>
      <c r="AE71" s="3">
        <v>1871401</v>
      </c>
    </row>
    <row r="72" spans="1:31" x14ac:dyDescent="0.25">
      <c r="A72" s="4">
        <v>21</v>
      </c>
      <c r="B72" s="4"/>
      <c r="C72" s="4"/>
      <c r="D72" s="4">
        <v>21</v>
      </c>
      <c r="E72" s="4" t="s">
        <v>65</v>
      </c>
      <c r="F72" s="5">
        <v>143125</v>
      </c>
      <c r="G72" s="5">
        <v>148231</v>
      </c>
      <c r="H72" s="5">
        <v>143341</v>
      </c>
      <c r="I72" s="5">
        <v>147160</v>
      </c>
      <c r="J72" s="5">
        <v>147079</v>
      </c>
      <c r="K72" s="5">
        <v>142800</v>
      </c>
      <c r="L72" s="5">
        <v>142389</v>
      </c>
      <c r="M72" s="10">
        <f t="shared" si="66"/>
        <v>-8.1186861419113576E-5</v>
      </c>
      <c r="N72" s="5">
        <f t="shared" si="50"/>
        <v>21</v>
      </c>
      <c r="O72" s="10">
        <f t="shared" si="67"/>
        <v>-1.9626408583014454E-3</v>
      </c>
      <c r="P72" s="5">
        <f t="shared" si="50"/>
        <v>23</v>
      </c>
      <c r="Q72" s="10">
        <f t="shared" si="68"/>
        <v>-4.2006253298110252E-4</v>
      </c>
      <c r="R72" s="5">
        <f t="shared" ref="R72" si="73">RANK(Q72,Q$52:Q$79)</f>
        <v>22</v>
      </c>
      <c r="S72" s="5">
        <v>8098.619999999999</v>
      </c>
      <c r="T72" s="10">
        <v>3.0119002941554875E-2</v>
      </c>
      <c r="U72" s="5">
        <v>680455</v>
      </c>
      <c r="V72" s="5">
        <f t="shared" si="3"/>
        <v>6804.55</v>
      </c>
      <c r="W72" s="10">
        <f t="shared" si="4"/>
        <v>0.84021104830205651</v>
      </c>
      <c r="X72" s="5">
        <v>8527</v>
      </c>
      <c r="Y72" s="5">
        <v>3992164</v>
      </c>
      <c r="Z72" s="5">
        <v>3720429</v>
      </c>
      <c r="AA72" s="5">
        <v>1072413</v>
      </c>
      <c r="AB72" s="5">
        <v>355903</v>
      </c>
      <c r="AC72" s="5">
        <f t="shared" si="49"/>
        <v>2292112</v>
      </c>
      <c r="AD72" s="5">
        <v>1625311</v>
      </c>
      <c r="AE72" s="5">
        <v>666801</v>
      </c>
    </row>
    <row r="73" spans="1:31" x14ac:dyDescent="0.25">
      <c r="A73" s="2">
        <v>22</v>
      </c>
      <c r="B73" s="2"/>
      <c r="C73" s="2"/>
      <c r="D73" s="2">
        <v>22</v>
      </c>
      <c r="E73" s="2" t="s">
        <v>66</v>
      </c>
      <c r="F73" s="3">
        <v>118560</v>
      </c>
      <c r="G73" s="3">
        <v>121670</v>
      </c>
      <c r="H73" s="3">
        <v>117285</v>
      </c>
      <c r="I73" s="3">
        <v>120174</v>
      </c>
      <c r="J73" s="3">
        <v>120088</v>
      </c>
      <c r="K73" s="3">
        <v>116428</v>
      </c>
      <c r="L73" s="3">
        <v>116054</v>
      </c>
      <c r="M73" s="9">
        <f t="shared" si="66"/>
        <v>-6.4786523569326793E-4</v>
      </c>
      <c r="N73" s="3">
        <f t="shared" si="50"/>
        <v>23</v>
      </c>
      <c r="O73" s="9">
        <f t="shared" si="67"/>
        <v>-2.3151792814559702E-3</v>
      </c>
      <c r="P73" s="3">
        <f t="shared" si="50"/>
        <v>24</v>
      </c>
      <c r="Q73" s="9">
        <f t="shared" si="68"/>
        <v>-8.145363124413274E-4</v>
      </c>
      <c r="R73" s="3">
        <f t="shared" ref="R73" si="74">RANK(Q73,Q$52:Q$79)</f>
        <v>24</v>
      </c>
      <c r="S73" s="3">
        <v>11268.028</v>
      </c>
      <c r="T73" s="9">
        <v>4.1906123324408691E-2</v>
      </c>
      <c r="U73" s="3">
        <v>997294</v>
      </c>
      <c r="V73" s="3">
        <f t="shared" si="3"/>
        <v>9972.94</v>
      </c>
      <c r="W73" s="9">
        <f t="shared" si="4"/>
        <v>0.88506524832916644</v>
      </c>
      <c r="X73" s="3">
        <v>9015</v>
      </c>
      <c r="Y73" s="3">
        <v>3041539</v>
      </c>
      <c r="Z73" s="3">
        <v>2856948</v>
      </c>
      <c r="AA73" s="3">
        <v>843075</v>
      </c>
      <c r="AB73" s="3">
        <v>196400</v>
      </c>
      <c r="AC73" s="3">
        <f t="shared" si="49"/>
        <v>1817472</v>
      </c>
      <c r="AD73" s="3">
        <v>1259605</v>
      </c>
      <c r="AE73" s="3">
        <v>557867</v>
      </c>
    </row>
    <row r="74" spans="1:31" x14ac:dyDescent="0.25">
      <c r="A74" s="4">
        <v>23</v>
      </c>
      <c r="B74" s="4"/>
      <c r="C74" s="4"/>
      <c r="D74" s="4">
        <v>23</v>
      </c>
      <c r="E74" s="4" t="s">
        <v>67</v>
      </c>
      <c r="F74" s="5">
        <v>166551</v>
      </c>
      <c r="G74" s="5">
        <v>156163</v>
      </c>
      <c r="H74" s="5">
        <v>148427</v>
      </c>
      <c r="I74" s="5">
        <v>151330</v>
      </c>
      <c r="J74" s="5">
        <v>151113</v>
      </c>
      <c r="K74" s="5">
        <v>145675</v>
      </c>
      <c r="L74" s="5">
        <v>144993</v>
      </c>
      <c r="M74" s="10">
        <f t="shared" si="66"/>
        <v>-4.7715603274304241E-3</v>
      </c>
      <c r="N74" s="5">
        <f t="shared" si="50"/>
        <v>27</v>
      </c>
      <c r="O74" s="10">
        <f t="shared" si="67"/>
        <v>-3.6523780197589284E-3</v>
      </c>
      <c r="P74" s="5">
        <f t="shared" si="50"/>
        <v>26</v>
      </c>
      <c r="Q74" s="10">
        <f t="shared" si="68"/>
        <v>-2.0772996266922306E-3</v>
      </c>
      <c r="R74" s="5">
        <f t="shared" ref="R74" si="75">RANK(Q74,Q$52:Q$79)</f>
        <v>26</v>
      </c>
      <c r="S74" s="5">
        <v>4209.4029999999993</v>
      </c>
      <c r="T74" s="10">
        <v>1.5654891986435951E-2</v>
      </c>
      <c r="U74" s="5">
        <v>315251</v>
      </c>
      <c r="V74" s="5">
        <f t="shared" ref="V74:V82" si="76">U74/100</f>
        <v>3152.51</v>
      </c>
      <c r="W74" s="10">
        <f t="shared" ref="W74:W82" si="77">V74/S74</f>
        <v>0.74892092774201013</v>
      </c>
      <c r="X74" s="5">
        <v>15336</v>
      </c>
      <c r="Y74" s="5">
        <v>4327816</v>
      </c>
      <c r="Z74" s="5">
        <v>4020367</v>
      </c>
      <c r="AA74" s="5">
        <v>912779</v>
      </c>
      <c r="AB74" s="5">
        <v>780403</v>
      </c>
      <c r="AC74" s="5">
        <f t="shared" si="49"/>
        <v>2327188</v>
      </c>
      <c r="AD74" s="5">
        <v>1590677</v>
      </c>
      <c r="AE74" s="5">
        <v>736511</v>
      </c>
    </row>
    <row r="75" spans="1:31" x14ac:dyDescent="0.25">
      <c r="A75" s="2">
        <v>24</v>
      </c>
      <c r="B75" s="2"/>
      <c r="C75" s="2"/>
      <c r="D75" s="2">
        <v>24</v>
      </c>
      <c r="E75" s="2" t="s">
        <v>8</v>
      </c>
      <c r="F75" s="3">
        <v>126246</v>
      </c>
      <c r="G75" s="3">
        <v>124354</v>
      </c>
      <c r="H75" s="3">
        <v>126884</v>
      </c>
      <c r="I75" s="3">
        <v>132652</v>
      </c>
      <c r="J75" s="3">
        <v>132915</v>
      </c>
      <c r="K75" s="3">
        <v>131694</v>
      </c>
      <c r="L75" s="3">
        <v>131869</v>
      </c>
      <c r="M75" s="9">
        <f t="shared" si="66"/>
        <v>1.5100198313926505E-3</v>
      </c>
      <c r="N75" s="3">
        <f t="shared" si="50"/>
        <v>17</v>
      </c>
      <c r="O75" s="9">
        <f t="shared" si="67"/>
        <v>3.0229131108141516E-3</v>
      </c>
      <c r="P75" s="3">
        <f t="shared" si="50"/>
        <v>15</v>
      </c>
      <c r="Q75" s="9">
        <f t="shared" si="68"/>
        <v>4.1427538431133559E-3</v>
      </c>
      <c r="R75" s="3">
        <f t="shared" ref="R75" si="78">RANK(Q75,Q$52:Q$79)</f>
        <v>16</v>
      </c>
      <c r="S75" s="3">
        <v>6273.3179999999993</v>
      </c>
      <c r="T75" s="9">
        <v>2.3330651801826627E-2</v>
      </c>
      <c r="U75" s="3">
        <v>499291</v>
      </c>
      <c r="V75" s="3">
        <f t="shared" si="76"/>
        <v>4992.91</v>
      </c>
      <c r="W75" s="9">
        <f t="shared" si="77"/>
        <v>0.79589620676012285</v>
      </c>
      <c r="X75" s="3">
        <v>12505</v>
      </c>
      <c r="Y75" s="3">
        <v>4628568</v>
      </c>
      <c r="Z75" s="3">
        <v>4211472</v>
      </c>
      <c r="AA75" s="3">
        <v>1164069</v>
      </c>
      <c r="AB75" s="3">
        <v>634847</v>
      </c>
      <c r="AC75" s="3">
        <f t="shared" si="49"/>
        <v>2412562</v>
      </c>
      <c r="AD75" s="3">
        <v>1755628</v>
      </c>
      <c r="AE75" s="3">
        <v>656934</v>
      </c>
    </row>
    <row r="76" spans="1:31" x14ac:dyDescent="0.25">
      <c r="A76" s="4">
        <v>25</v>
      </c>
      <c r="B76" s="4"/>
      <c r="C76" s="4"/>
      <c r="D76" s="4">
        <v>25</v>
      </c>
      <c r="E76" s="4" t="s">
        <v>68</v>
      </c>
      <c r="F76" s="5">
        <v>223328</v>
      </c>
      <c r="G76" s="5">
        <v>224324</v>
      </c>
      <c r="H76" s="5">
        <v>221450</v>
      </c>
      <c r="I76" s="5">
        <v>228888</v>
      </c>
      <c r="J76" s="5">
        <v>228991</v>
      </c>
      <c r="K76" s="5">
        <v>224124</v>
      </c>
      <c r="L76" s="5">
        <v>223910</v>
      </c>
      <c r="M76" s="10">
        <f t="shared" si="66"/>
        <v>1.2707690518332093E-4</v>
      </c>
      <c r="N76" s="5">
        <f t="shared" si="50"/>
        <v>20</v>
      </c>
      <c r="O76" s="10">
        <f t="shared" si="67"/>
        <v>-4.6944436855267391E-5</v>
      </c>
      <c r="P76" s="5">
        <f t="shared" si="50"/>
        <v>19</v>
      </c>
      <c r="Q76" s="10">
        <f t="shared" si="68"/>
        <v>1.334516314378531E-3</v>
      </c>
      <c r="R76" s="5">
        <f t="shared" ref="R76" si="79">RANK(Q76,Q$52:Q$79)</f>
        <v>19</v>
      </c>
      <c r="S76" s="5">
        <v>6347.936999999999</v>
      </c>
      <c r="T76" s="10">
        <v>2.3608162029556269E-2</v>
      </c>
      <c r="U76" s="5">
        <v>490494</v>
      </c>
      <c r="V76" s="5">
        <f t="shared" si="76"/>
        <v>4904.9399999999996</v>
      </c>
      <c r="W76" s="10">
        <f t="shared" si="77"/>
        <v>0.77268252662242876</v>
      </c>
      <c r="X76" s="5">
        <v>16806</v>
      </c>
      <c r="Y76" s="5">
        <v>9065547</v>
      </c>
      <c r="Z76" s="5">
        <v>8170967</v>
      </c>
      <c r="AA76" s="5">
        <v>1266555</v>
      </c>
      <c r="AB76" s="5">
        <v>2374290</v>
      </c>
      <c r="AC76" s="5">
        <f t="shared" si="49"/>
        <v>4530118</v>
      </c>
      <c r="AD76" s="5">
        <v>3399180</v>
      </c>
      <c r="AE76" s="5">
        <v>1130938</v>
      </c>
    </row>
    <row r="77" spans="1:31" x14ac:dyDescent="0.25">
      <c r="A77" s="2">
        <v>26</v>
      </c>
      <c r="B77" s="2"/>
      <c r="C77" s="2"/>
      <c r="D77" s="2">
        <v>26</v>
      </c>
      <c r="E77" s="2" t="s">
        <v>69</v>
      </c>
      <c r="F77" s="3">
        <v>273094</v>
      </c>
      <c r="G77" s="3">
        <v>312145</v>
      </c>
      <c r="H77" s="3">
        <v>338081</v>
      </c>
      <c r="I77" s="3">
        <v>360328</v>
      </c>
      <c r="J77" s="3">
        <v>361960</v>
      </c>
      <c r="K77" s="3">
        <v>365884</v>
      </c>
      <c r="L77" s="3">
        <v>368279</v>
      </c>
      <c r="M77" s="9">
        <f t="shared" si="66"/>
        <v>1.0501193288878996E-2</v>
      </c>
      <c r="N77" s="3">
        <f t="shared" si="50"/>
        <v>7</v>
      </c>
      <c r="O77" s="9">
        <f t="shared" si="67"/>
        <v>8.3954945602957576E-3</v>
      </c>
      <c r="P77" s="3">
        <f t="shared" si="50"/>
        <v>7</v>
      </c>
      <c r="Q77" s="9">
        <f t="shared" si="68"/>
        <v>8.8198713715776922E-3</v>
      </c>
      <c r="R77" s="3">
        <f t="shared" ref="R77" si="80">RANK(Q77,Q$52:Q$79)</f>
        <v>7</v>
      </c>
      <c r="S77" s="3">
        <v>6002.6730000000007</v>
      </c>
      <c r="T77" s="9">
        <v>2.2324115188043402E-2</v>
      </c>
      <c r="U77" s="3">
        <v>493861</v>
      </c>
      <c r="V77" s="3">
        <f t="shared" si="76"/>
        <v>4938.6099999999997</v>
      </c>
      <c r="W77" s="9">
        <f t="shared" si="77"/>
        <v>0.82273513816261512</v>
      </c>
      <c r="X77" s="3">
        <v>10469</v>
      </c>
      <c r="Y77" s="3">
        <v>15564539</v>
      </c>
      <c r="Z77" s="3">
        <v>13567201</v>
      </c>
      <c r="AA77" s="3">
        <v>1391419</v>
      </c>
      <c r="AB77" s="3">
        <v>1977544</v>
      </c>
      <c r="AC77" s="3">
        <f t="shared" si="49"/>
        <v>10198241</v>
      </c>
      <c r="AD77" s="3">
        <v>8491994</v>
      </c>
      <c r="AE77" s="3">
        <v>1706247</v>
      </c>
    </row>
    <row r="78" spans="1:31" x14ac:dyDescent="0.25">
      <c r="A78" s="4">
        <v>27</v>
      </c>
      <c r="B78" s="4"/>
      <c r="C78" s="4"/>
      <c r="D78" s="4">
        <v>27</v>
      </c>
      <c r="E78" s="4" t="s">
        <v>70</v>
      </c>
      <c r="F78" s="5">
        <v>106596</v>
      </c>
      <c r="G78" s="5">
        <v>105260</v>
      </c>
      <c r="H78" s="5">
        <v>103986</v>
      </c>
      <c r="I78" s="5">
        <v>107567</v>
      </c>
      <c r="J78" s="5">
        <v>107619</v>
      </c>
      <c r="K78" s="5">
        <v>105368</v>
      </c>
      <c r="L78" s="5">
        <v>105277</v>
      </c>
      <c r="M78" s="10">
        <f t="shared" si="66"/>
        <v>-4.1373591906623819E-4</v>
      </c>
      <c r="N78" s="5">
        <f t="shared" si="50"/>
        <v>22</v>
      </c>
      <c r="O78" s="10">
        <f t="shared" si="67"/>
        <v>5.3975391940852546E-5</v>
      </c>
      <c r="P78" s="5">
        <f t="shared" si="50"/>
        <v>18</v>
      </c>
      <c r="Q78" s="10">
        <f t="shared" si="68"/>
        <v>1.4680443015140376E-3</v>
      </c>
      <c r="R78" s="5">
        <f t="shared" ref="R78" si="81">RANK(Q78,Q$52:Q$79)</f>
        <v>18</v>
      </c>
      <c r="S78" s="5">
        <v>5746.3649999999998</v>
      </c>
      <c r="T78" s="10">
        <v>2.1370898293567045E-2</v>
      </c>
      <c r="U78" s="5">
        <v>442856</v>
      </c>
      <c r="V78" s="5">
        <f t="shared" si="76"/>
        <v>4428.5600000000004</v>
      </c>
      <c r="W78" s="10">
        <f t="shared" si="77"/>
        <v>0.77067154627316581</v>
      </c>
      <c r="X78" s="5">
        <v>12191</v>
      </c>
      <c r="Y78" s="5">
        <v>2961628</v>
      </c>
      <c r="Z78" s="5">
        <v>2756925</v>
      </c>
      <c r="AA78" s="5">
        <v>911462</v>
      </c>
      <c r="AB78" s="5">
        <v>222763</v>
      </c>
      <c r="AC78" s="5">
        <f t="shared" si="49"/>
        <v>1622697</v>
      </c>
      <c r="AD78" s="5">
        <v>1092687</v>
      </c>
      <c r="AE78" s="5">
        <v>530010</v>
      </c>
    </row>
    <row r="79" spans="1:31" x14ac:dyDescent="0.25">
      <c r="A79" s="2">
        <v>28</v>
      </c>
      <c r="B79" s="2"/>
      <c r="C79" s="2"/>
      <c r="D79" s="2">
        <v>28</v>
      </c>
      <c r="E79" s="2" t="s">
        <v>71</v>
      </c>
      <c r="F79" s="3">
        <v>139293</v>
      </c>
      <c r="G79" s="3">
        <v>133009</v>
      </c>
      <c r="H79" s="3">
        <v>130596</v>
      </c>
      <c r="I79" s="3">
        <v>134686</v>
      </c>
      <c r="J79" s="3">
        <v>134712</v>
      </c>
      <c r="K79" s="3">
        <v>131555</v>
      </c>
      <c r="L79" s="3">
        <v>131362</v>
      </c>
      <c r="M79" s="9">
        <f t="shared" si="66"/>
        <v>-2.0391542778231964E-3</v>
      </c>
      <c r="N79" s="3">
        <f t="shared" si="50"/>
        <v>25</v>
      </c>
      <c r="O79" s="9">
        <f t="shared" si="67"/>
        <v>-5.7834742837237219E-4</v>
      </c>
      <c r="P79" s="3">
        <f t="shared" si="50"/>
        <v>20</v>
      </c>
      <c r="Q79" s="9">
        <f t="shared" si="68"/>
        <v>8.1326681381188592E-4</v>
      </c>
      <c r="R79" s="3">
        <f t="shared" ref="R79" si="82">RANK(Q79,Q$52:Q$79)</f>
        <v>20</v>
      </c>
      <c r="S79" s="3">
        <v>4922.8829999999989</v>
      </c>
      <c r="T79" s="9">
        <v>1.8308344823924384E-2</v>
      </c>
      <c r="U79" s="3">
        <v>418462</v>
      </c>
      <c r="V79" s="3">
        <f t="shared" si="76"/>
        <v>4184.62</v>
      </c>
      <c r="W79" s="9">
        <f t="shared" si="77"/>
        <v>0.85003442088711045</v>
      </c>
      <c r="X79" s="3">
        <v>11852</v>
      </c>
      <c r="Y79" s="3">
        <v>4436309</v>
      </c>
      <c r="Z79" s="3">
        <v>4076121</v>
      </c>
      <c r="AA79" s="3">
        <v>1180311</v>
      </c>
      <c r="AB79" s="3">
        <v>453891</v>
      </c>
      <c r="AC79" s="3">
        <f t="shared" si="49"/>
        <v>2441919</v>
      </c>
      <c r="AD79" s="3">
        <v>1755048</v>
      </c>
      <c r="AE79" s="3">
        <v>686871</v>
      </c>
    </row>
    <row r="80" spans="1:31" x14ac:dyDescent="0.25">
      <c r="A80" s="30" t="s">
        <v>556</v>
      </c>
      <c r="B80" s="31"/>
      <c r="C80" s="31"/>
      <c r="D80" s="31"/>
      <c r="E80" s="3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3"/>
    </row>
    <row r="81" spans="1:31" x14ac:dyDescent="0.25">
      <c r="A81" s="32"/>
      <c r="B81" s="33"/>
      <c r="C81" s="33"/>
      <c r="D81" s="33"/>
      <c r="E81" s="33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5"/>
    </row>
    <row r="82" spans="1:31" x14ac:dyDescent="0.25">
      <c r="A82" s="7">
        <v>4300034</v>
      </c>
      <c r="B82" s="7">
        <v>1</v>
      </c>
      <c r="C82" s="7">
        <v>1</v>
      </c>
      <c r="D82" s="7">
        <v>13</v>
      </c>
      <c r="E82" s="7" t="s">
        <v>72</v>
      </c>
      <c r="F82" s="5">
        <v>4585</v>
      </c>
      <c r="G82" s="5">
        <v>3927</v>
      </c>
      <c r="H82" s="5">
        <v>4394</v>
      </c>
      <c r="I82" s="5">
        <v>4731</v>
      </c>
      <c r="J82" s="5">
        <v>4759</v>
      </c>
      <c r="K82" s="5">
        <v>4858</v>
      </c>
      <c r="L82" s="5">
        <v>4901</v>
      </c>
      <c r="M82" s="10">
        <f t="shared" si="66"/>
        <v>2.067732132615685E-3</v>
      </c>
      <c r="N82" s="5">
        <f>RANK(M82,M$82:M$577)</f>
        <v>225</v>
      </c>
      <c r="O82" s="10">
        <f t="shared" si="67"/>
        <v>1.1260349747684639E-2</v>
      </c>
      <c r="P82" s="5">
        <f>RANK(O82,O$82:O$577)</f>
        <v>75</v>
      </c>
      <c r="Q82" s="10">
        <f t="shared" si="68"/>
        <v>1.1216534033060777E-2</v>
      </c>
      <c r="R82" s="5">
        <f>RANK(Q82,Q$82:Q$577)</f>
        <v>75</v>
      </c>
      <c r="S82" s="5">
        <v>1549.5219999999999</v>
      </c>
      <c r="T82" s="10">
        <v>5.7627173118388062E-3</v>
      </c>
      <c r="U82" s="5">
        <v>141409</v>
      </c>
      <c r="V82" s="5">
        <f t="shared" si="76"/>
        <v>1414.09</v>
      </c>
      <c r="W82" s="10">
        <f t="shared" si="77"/>
        <v>0.91259756234503286</v>
      </c>
      <c r="X82" s="5">
        <v>806</v>
      </c>
      <c r="Y82" s="5">
        <v>262135</v>
      </c>
      <c r="Z82" s="5">
        <v>246833</v>
      </c>
      <c r="AA82" s="5">
        <v>124098</v>
      </c>
      <c r="AB82" s="5">
        <v>11870</v>
      </c>
      <c r="AC82" s="5">
        <f t="shared" ref="AC82:AC145" si="83">AD82+AE82</f>
        <v>110864</v>
      </c>
      <c r="AD82" s="5">
        <v>79866</v>
      </c>
      <c r="AE82" s="5">
        <v>30998</v>
      </c>
    </row>
    <row r="83" spans="1:31" x14ac:dyDescent="0.25">
      <c r="A83" s="8">
        <v>4300059</v>
      </c>
      <c r="B83" s="8">
        <v>2</v>
      </c>
      <c r="C83" s="8">
        <v>2</v>
      </c>
      <c r="D83" s="8">
        <v>24</v>
      </c>
      <c r="E83" s="8" t="s">
        <v>73</v>
      </c>
      <c r="F83" s="3">
        <v>3565</v>
      </c>
      <c r="G83" s="3">
        <v>3790</v>
      </c>
      <c r="H83" s="3">
        <v>3726</v>
      </c>
      <c r="I83" s="3">
        <v>3841</v>
      </c>
      <c r="J83" s="3">
        <v>3841</v>
      </c>
      <c r="K83" s="3">
        <v>3753</v>
      </c>
      <c r="L83" s="3">
        <v>3748</v>
      </c>
      <c r="M83" s="9">
        <f t="shared" si="66"/>
        <v>1.8370949052439745E-3</v>
      </c>
      <c r="N83" s="3">
        <f t="shared" ref="N83:P146" si="84">RANK(M83,M$82:M$577)</f>
        <v>231</v>
      </c>
      <c r="O83" s="9">
        <f t="shared" si="67"/>
        <v>-5.1620876793456727E-4</v>
      </c>
      <c r="P83" s="3">
        <f t="shared" si="84"/>
        <v>273</v>
      </c>
      <c r="Q83" s="9">
        <f t="shared" si="68"/>
        <v>8.0257166325514717E-4</v>
      </c>
      <c r="R83" s="3">
        <f t="shared" ref="R83" si="85">RANK(Q83,Q$82:Q$577)</f>
        <v>275</v>
      </c>
      <c r="S83" s="3">
        <v>291.79199999999997</v>
      </c>
      <c r="T83" s="9">
        <v>1.085182920833695E-3</v>
      </c>
      <c r="U83" s="3">
        <v>24481</v>
      </c>
      <c r="V83" s="3">
        <f t="shared" ref="V83:V146" si="86">U83/100</f>
        <v>244.81</v>
      </c>
      <c r="W83" s="9">
        <f t="shared" ref="W83:W146" si="87">V83/S83</f>
        <v>0.83898804627954171</v>
      </c>
      <c r="X83" s="3">
        <v>579</v>
      </c>
      <c r="Y83" s="3">
        <v>257307</v>
      </c>
      <c r="Z83" s="3">
        <v>231254</v>
      </c>
      <c r="AA83" s="3">
        <v>65547</v>
      </c>
      <c r="AB83" s="3">
        <v>12635</v>
      </c>
      <c r="AC83" s="3">
        <f t="shared" si="83"/>
        <v>153073</v>
      </c>
      <c r="AD83" s="3">
        <v>129302</v>
      </c>
      <c r="AE83" s="3">
        <v>23771</v>
      </c>
    </row>
    <row r="84" spans="1:31" x14ac:dyDescent="0.25">
      <c r="A84" s="7">
        <v>4300109</v>
      </c>
      <c r="B84" s="7">
        <v>3</v>
      </c>
      <c r="C84" s="7">
        <v>3</v>
      </c>
      <c r="D84" s="7">
        <v>20</v>
      </c>
      <c r="E84" s="7" t="s">
        <v>74</v>
      </c>
      <c r="F84" s="5">
        <v>16718</v>
      </c>
      <c r="G84" s="5">
        <v>17455</v>
      </c>
      <c r="H84" s="5">
        <v>16729</v>
      </c>
      <c r="I84" s="5">
        <v>17102</v>
      </c>
      <c r="J84" s="5">
        <v>17085</v>
      </c>
      <c r="K84" s="5">
        <v>16524</v>
      </c>
      <c r="L84" s="5">
        <v>16461</v>
      </c>
      <c r="M84" s="10">
        <f t="shared" si="66"/>
        <v>-4.1677433052722535E-4</v>
      </c>
      <c r="N84" s="5">
        <f t="shared" si="84"/>
        <v>275</v>
      </c>
      <c r="O84" s="10">
        <f t="shared" si="67"/>
        <v>-2.8806991700697226E-3</v>
      </c>
      <c r="P84" s="5">
        <f t="shared" si="84"/>
        <v>322</v>
      </c>
      <c r="Q84" s="10">
        <f t="shared" si="68"/>
        <v>-1.3690476441329258E-3</v>
      </c>
      <c r="R84" s="5">
        <f t="shared" ref="R84" si="88">RANK(Q84,Q$82:Q$577)</f>
        <v>320</v>
      </c>
      <c r="S84" s="5">
        <v>536.11699999999996</v>
      </c>
      <c r="T84" s="10">
        <v>1.9938346903568228E-3</v>
      </c>
      <c r="U84" s="5">
        <v>45868</v>
      </c>
      <c r="V84" s="5">
        <f t="shared" si="86"/>
        <v>458.68</v>
      </c>
      <c r="W84" s="10">
        <f t="shared" si="87"/>
        <v>0.85555951406129638</v>
      </c>
      <c r="X84" s="5">
        <v>2073</v>
      </c>
      <c r="Y84" s="5">
        <v>486170</v>
      </c>
      <c r="Z84" s="5">
        <v>441328</v>
      </c>
      <c r="AA84" s="5">
        <v>128705</v>
      </c>
      <c r="AB84" s="5">
        <v>80857</v>
      </c>
      <c r="AC84" s="5">
        <f t="shared" si="83"/>
        <v>231765</v>
      </c>
      <c r="AD84" s="5">
        <v>154427</v>
      </c>
      <c r="AE84" s="5">
        <v>77338</v>
      </c>
    </row>
    <row r="85" spans="1:31" x14ac:dyDescent="0.25">
      <c r="A85" s="8">
        <v>4300208</v>
      </c>
      <c r="B85" s="8">
        <v>2</v>
      </c>
      <c r="C85" s="8">
        <v>4</v>
      </c>
      <c r="D85" s="8">
        <v>17</v>
      </c>
      <c r="E85" s="8" t="s">
        <v>75</v>
      </c>
      <c r="F85" s="3">
        <v>8087</v>
      </c>
      <c r="G85" s="3">
        <v>7709</v>
      </c>
      <c r="H85" s="3">
        <v>7255</v>
      </c>
      <c r="I85" s="3">
        <v>7372</v>
      </c>
      <c r="J85" s="3">
        <v>7358</v>
      </c>
      <c r="K85" s="3">
        <v>7063</v>
      </c>
      <c r="L85" s="3">
        <v>7024</v>
      </c>
      <c r="M85" s="9">
        <f t="shared" si="66"/>
        <v>-4.8236125375683558E-3</v>
      </c>
      <c r="N85" s="3">
        <f t="shared" si="84"/>
        <v>347</v>
      </c>
      <c r="O85" s="9">
        <f t="shared" si="67"/>
        <v>-4.5956489637256626E-3</v>
      </c>
      <c r="P85" s="3">
        <f t="shared" si="84"/>
        <v>362</v>
      </c>
      <c r="Q85" s="9">
        <f t="shared" si="68"/>
        <v>-2.9756745346389835E-3</v>
      </c>
      <c r="R85" s="3">
        <f t="shared" ref="R85" si="89">RANK(Q85,Q$82:Q$577)</f>
        <v>361</v>
      </c>
      <c r="S85" s="3">
        <v>323.23899999999998</v>
      </c>
      <c r="T85" s="9">
        <v>1.2021352269677124E-3</v>
      </c>
      <c r="U85" s="3">
        <v>28891</v>
      </c>
      <c r="V85" s="3">
        <f t="shared" si="86"/>
        <v>288.91000000000003</v>
      </c>
      <c r="W85" s="9">
        <f t="shared" si="87"/>
        <v>0.89379685000881715</v>
      </c>
      <c r="X85" s="3">
        <v>753</v>
      </c>
      <c r="Y85" s="3">
        <v>255858</v>
      </c>
      <c r="Z85" s="3">
        <v>235293</v>
      </c>
      <c r="AA85" s="3">
        <v>81843</v>
      </c>
      <c r="AB85" s="3">
        <v>17325</v>
      </c>
      <c r="AC85" s="3">
        <f t="shared" si="83"/>
        <v>136125</v>
      </c>
      <c r="AD85" s="3">
        <v>101939</v>
      </c>
      <c r="AE85" s="3">
        <v>34186</v>
      </c>
    </row>
    <row r="86" spans="1:31" x14ac:dyDescent="0.25">
      <c r="A86" s="7">
        <v>4300307</v>
      </c>
      <c r="B86" s="7">
        <v>2</v>
      </c>
      <c r="C86" s="7">
        <v>5</v>
      </c>
      <c r="D86" s="7">
        <v>15</v>
      </c>
      <c r="E86" s="7" t="s">
        <v>76</v>
      </c>
      <c r="F86" s="5">
        <v>10122</v>
      </c>
      <c r="G86" s="5">
        <v>8487</v>
      </c>
      <c r="H86" s="5">
        <v>7045</v>
      </c>
      <c r="I86" s="5">
        <v>6799</v>
      </c>
      <c r="J86" s="5">
        <v>6736</v>
      </c>
      <c r="K86" s="5">
        <v>6077</v>
      </c>
      <c r="L86" s="5">
        <v>5950</v>
      </c>
      <c r="M86" s="10">
        <f t="shared" si="66"/>
        <v>-1.8056426275463777E-2</v>
      </c>
      <c r="N86" s="5">
        <f t="shared" si="84"/>
        <v>483</v>
      </c>
      <c r="O86" s="10">
        <f t="shared" si="67"/>
        <v>-1.7426602352151543E-2</v>
      </c>
      <c r="P86" s="5">
        <f t="shared" si="84"/>
        <v>485</v>
      </c>
      <c r="Q86" s="10">
        <f t="shared" si="68"/>
        <v>-1.6288876916221495E-2</v>
      </c>
      <c r="R86" s="5">
        <f t="shared" ref="R86" si="90">RANK(Q86,Q$82:Q$577)</f>
        <v>485</v>
      </c>
      <c r="S86" s="5">
        <v>314.745</v>
      </c>
      <c r="T86" s="10">
        <v>1.1705457943254145E-3</v>
      </c>
      <c r="U86" s="5">
        <v>26051</v>
      </c>
      <c r="V86" s="5">
        <f t="shared" si="86"/>
        <v>260.51</v>
      </c>
      <c r="W86" s="10">
        <f t="shared" si="87"/>
        <v>0.82768590446234247</v>
      </c>
      <c r="X86" s="5">
        <v>1358</v>
      </c>
      <c r="Y86" s="5">
        <v>106115</v>
      </c>
      <c r="Z86" s="5">
        <v>101516</v>
      </c>
      <c r="AA86" s="5">
        <v>29560</v>
      </c>
      <c r="AB86" s="5">
        <v>3518</v>
      </c>
      <c r="AC86" s="5">
        <f t="shared" si="83"/>
        <v>68438</v>
      </c>
      <c r="AD86" s="5">
        <v>39210</v>
      </c>
      <c r="AE86" s="5">
        <v>29228</v>
      </c>
    </row>
    <row r="87" spans="1:31" x14ac:dyDescent="0.25">
      <c r="A87" s="8">
        <v>4300406</v>
      </c>
      <c r="B87" s="8">
        <v>1</v>
      </c>
      <c r="C87" s="8">
        <v>6</v>
      </c>
      <c r="D87" s="8">
        <v>14</v>
      </c>
      <c r="E87" s="8" t="s">
        <v>77</v>
      </c>
      <c r="F87" s="3">
        <v>78697.999999999898</v>
      </c>
      <c r="G87" s="3">
        <v>84338</v>
      </c>
      <c r="H87" s="3">
        <v>77673</v>
      </c>
      <c r="I87" s="3">
        <v>78244</v>
      </c>
      <c r="J87" s="3">
        <v>78003</v>
      </c>
      <c r="K87" s="3">
        <v>74173</v>
      </c>
      <c r="L87" s="3">
        <v>73589</v>
      </c>
      <c r="M87" s="9">
        <f t="shared" si="66"/>
        <v>-2.1126772773062408E-3</v>
      </c>
      <c r="N87" s="3">
        <f t="shared" si="84"/>
        <v>304</v>
      </c>
      <c r="O87" s="9">
        <f t="shared" si="67"/>
        <v>-6.736801736210607E-3</v>
      </c>
      <c r="P87" s="3">
        <f t="shared" si="84"/>
        <v>391</v>
      </c>
      <c r="Q87" s="9">
        <f t="shared" si="68"/>
        <v>-5.1099555392050133E-3</v>
      </c>
      <c r="R87" s="3">
        <f t="shared" ref="R87" si="91">RANK(Q87,Q$82:Q$577)</f>
        <v>392</v>
      </c>
      <c r="S87" s="3">
        <v>7803.9669999999996</v>
      </c>
      <c r="T87" s="9">
        <v>2.9023179878645642E-2</v>
      </c>
      <c r="U87" s="3">
        <v>750885</v>
      </c>
      <c r="V87" s="3">
        <f t="shared" si="86"/>
        <v>7508.85</v>
      </c>
      <c r="W87" s="9">
        <f t="shared" si="87"/>
        <v>0.96218372015155895</v>
      </c>
      <c r="X87" s="3">
        <v>2671</v>
      </c>
      <c r="Y87" s="3">
        <v>2019527</v>
      </c>
      <c r="Z87" s="3">
        <v>1881864</v>
      </c>
      <c r="AA87" s="3">
        <v>435107</v>
      </c>
      <c r="AB87" s="3">
        <v>211934</v>
      </c>
      <c r="AC87" s="3">
        <f t="shared" si="83"/>
        <v>1234823</v>
      </c>
      <c r="AD87" s="3">
        <v>877622</v>
      </c>
      <c r="AE87" s="3">
        <v>357201</v>
      </c>
    </row>
    <row r="88" spans="1:31" x14ac:dyDescent="0.25">
      <c r="A88" s="7">
        <v>4300455</v>
      </c>
      <c r="B88" s="7">
        <v>2</v>
      </c>
      <c r="C88" s="7">
        <v>4</v>
      </c>
      <c r="D88" s="7">
        <v>15</v>
      </c>
      <c r="E88" s="7" t="s">
        <v>78</v>
      </c>
      <c r="F88" s="5">
        <v>6247</v>
      </c>
      <c r="G88" s="5">
        <v>5367</v>
      </c>
      <c r="H88" s="5">
        <v>4301</v>
      </c>
      <c r="I88" s="5">
        <v>4085</v>
      </c>
      <c r="J88" s="5">
        <v>4037</v>
      </c>
      <c r="K88" s="5">
        <v>3559</v>
      </c>
      <c r="L88" s="5">
        <v>3464</v>
      </c>
      <c r="M88" s="10">
        <f t="shared" si="66"/>
        <v>-1.9893101968474491E-2</v>
      </c>
      <c r="N88" s="5">
        <f t="shared" si="84"/>
        <v>488</v>
      </c>
      <c r="O88" s="10">
        <f t="shared" si="67"/>
        <v>-2.1388451640728001E-2</v>
      </c>
      <c r="P88" s="5">
        <f t="shared" si="84"/>
        <v>490</v>
      </c>
      <c r="Q88" s="10">
        <f t="shared" si="68"/>
        <v>-2.0821068050898006E-2</v>
      </c>
      <c r="R88" s="5">
        <f t="shared" ref="R88" si="92">RANK(Q88,Q$82:Q$577)</f>
        <v>490</v>
      </c>
      <c r="S88" s="5">
        <v>172.68600000000001</v>
      </c>
      <c r="T88" s="10">
        <v>6.4222424832444851E-4</v>
      </c>
      <c r="U88" s="5">
        <v>14644</v>
      </c>
      <c r="V88" s="5">
        <f t="shared" si="86"/>
        <v>146.44</v>
      </c>
      <c r="W88" s="10">
        <f t="shared" si="87"/>
        <v>0.84801315682799994</v>
      </c>
      <c r="X88" s="5">
        <v>720</v>
      </c>
      <c r="Y88" s="5">
        <v>101635</v>
      </c>
      <c r="Z88" s="5">
        <v>92926</v>
      </c>
      <c r="AA88" s="5">
        <v>32634</v>
      </c>
      <c r="AB88" s="5">
        <v>4136</v>
      </c>
      <c r="AC88" s="5">
        <f t="shared" si="83"/>
        <v>56156</v>
      </c>
      <c r="AD88" s="5">
        <v>33473</v>
      </c>
      <c r="AE88" s="5">
        <v>22683</v>
      </c>
    </row>
    <row r="89" spans="1:31" x14ac:dyDescent="0.25">
      <c r="A89" s="8">
        <v>4300471</v>
      </c>
      <c r="B89" s="8">
        <v>2</v>
      </c>
      <c r="C89" s="8">
        <v>7</v>
      </c>
      <c r="D89" s="8">
        <v>26</v>
      </c>
      <c r="E89" s="8" t="s">
        <v>79</v>
      </c>
      <c r="F89" s="3">
        <v>2502</v>
      </c>
      <c r="G89" s="3">
        <v>2239</v>
      </c>
      <c r="H89" s="3">
        <v>2062</v>
      </c>
      <c r="I89" s="3">
        <v>2085</v>
      </c>
      <c r="J89" s="3">
        <v>2079</v>
      </c>
      <c r="K89" s="3">
        <v>1979</v>
      </c>
      <c r="L89" s="3">
        <v>1964</v>
      </c>
      <c r="M89" s="9">
        <f t="shared" si="66"/>
        <v>-8.3399829548866933E-3</v>
      </c>
      <c r="N89" s="3">
        <f t="shared" si="84"/>
        <v>417</v>
      </c>
      <c r="O89" s="9">
        <f t="shared" si="67"/>
        <v>-6.4756614712517813E-3</v>
      </c>
      <c r="P89" s="3">
        <f t="shared" si="84"/>
        <v>384</v>
      </c>
      <c r="Q89" s="9">
        <f t="shared" si="68"/>
        <v>-4.5545651417425725E-3</v>
      </c>
      <c r="R89" s="3">
        <f t="shared" ref="R89" si="93">RANK(Q89,Q$82:Q$577)</f>
        <v>378</v>
      </c>
      <c r="S89" s="3">
        <v>265.36799999999999</v>
      </c>
      <c r="T89" s="9">
        <v>9.8691129755372324E-4</v>
      </c>
      <c r="U89" s="3">
        <v>24708</v>
      </c>
      <c r="V89" s="3">
        <f t="shared" si="86"/>
        <v>247.08</v>
      </c>
      <c r="W89" s="9">
        <f t="shared" si="87"/>
        <v>0.93108438093515422</v>
      </c>
      <c r="X89" s="3">
        <v>422</v>
      </c>
      <c r="Y89" s="3">
        <v>130307</v>
      </c>
      <c r="Z89" s="3">
        <v>122155</v>
      </c>
      <c r="AA89" s="3">
        <v>66474</v>
      </c>
      <c r="AB89" s="3">
        <v>5422</v>
      </c>
      <c r="AC89" s="3">
        <f t="shared" si="83"/>
        <v>50259</v>
      </c>
      <c r="AD89" s="3">
        <v>36146</v>
      </c>
      <c r="AE89" s="3">
        <v>14113</v>
      </c>
    </row>
    <row r="90" spans="1:31" x14ac:dyDescent="0.25">
      <c r="A90" s="7">
        <v>4300505</v>
      </c>
      <c r="B90" s="7">
        <v>2</v>
      </c>
      <c r="C90" s="7">
        <v>8</v>
      </c>
      <c r="D90" s="7">
        <v>23</v>
      </c>
      <c r="E90" s="7" t="s">
        <v>80</v>
      </c>
      <c r="F90" s="5">
        <v>13567</v>
      </c>
      <c r="G90" s="5">
        <v>10266</v>
      </c>
      <c r="H90" s="5">
        <v>8027</v>
      </c>
      <c r="I90" s="5">
        <v>7533</v>
      </c>
      <c r="J90" s="5">
        <v>7433</v>
      </c>
      <c r="K90" s="5">
        <v>6458</v>
      </c>
      <c r="L90" s="5">
        <v>6258</v>
      </c>
      <c r="M90" s="10">
        <f t="shared" si="66"/>
        <v>-2.6163110179310278E-2</v>
      </c>
      <c r="N90" s="5">
        <f t="shared" si="84"/>
        <v>493</v>
      </c>
      <c r="O90" s="10">
        <f t="shared" si="67"/>
        <v>-2.4100503972212417E-2</v>
      </c>
      <c r="P90" s="5">
        <f t="shared" si="84"/>
        <v>492</v>
      </c>
      <c r="Q90" s="10">
        <f t="shared" si="68"/>
        <v>-2.3876035106226823E-2</v>
      </c>
      <c r="R90" s="5">
        <f t="shared" ref="R90" si="94">RANK(Q90,Q$82:Q$577)</f>
        <v>492</v>
      </c>
      <c r="S90" s="5">
        <v>328.74900000000002</v>
      </c>
      <c r="T90" s="10">
        <v>1.2226270769628929E-3</v>
      </c>
      <c r="U90" s="5">
        <v>23563</v>
      </c>
      <c r="V90" s="5">
        <f t="shared" si="86"/>
        <v>235.63</v>
      </c>
      <c r="W90" s="10">
        <f t="shared" si="87"/>
        <v>0.71674742736860031</v>
      </c>
      <c r="X90" s="5">
        <v>1416</v>
      </c>
      <c r="Y90" s="5">
        <v>527201</v>
      </c>
      <c r="Z90" s="5">
        <v>521410</v>
      </c>
      <c r="AA90" s="5">
        <v>50896</v>
      </c>
      <c r="AB90" s="5">
        <v>391480</v>
      </c>
      <c r="AC90" s="5">
        <f t="shared" si="83"/>
        <v>79034</v>
      </c>
      <c r="AD90" s="5">
        <v>37256</v>
      </c>
      <c r="AE90" s="5">
        <v>41778</v>
      </c>
    </row>
    <row r="91" spans="1:31" x14ac:dyDescent="0.25">
      <c r="A91" s="8">
        <v>4300554</v>
      </c>
      <c r="B91" s="8">
        <v>2</v>
      </c>
      <c r="C91" s="8">
        <v>9</v>
      </c>
      <c r="D91" s="8">
        <v>27</v>
      </c>
      <c r="E91" s="8" t="s">
        <v>81</v>
      </c>
      <c r="F91" s="3">
        <v>2139</v>
      </c>
      <c r="G91" s="3">
        <v>2137</v>
      </c>
      <c r="H91" s="3">
        <v>1848</v>
      </c>
      <c r="I91" s="3">
        <v>1815</v>
      </c>
      <c r="J91" s="3">
        <v>1803</v>
      </c>
      <c r="K91" s="3">
        <v>1663</v>
      </c>
      <c r="L91" s="3">
        <v>1638</v>
      </c>
      <c r="M91" s="9">
        <f t="shared" si="66"/>
        <v>-8.9495419373544216E-3</v>
      </c>
      <c r="N91" s="3">
        <f t="shared" si="84"/>
        <v>423</v>
      </c>
      <c r="O91" s="9">
        <f t="shared" si="67"/>
        <v>-1.3112211609326407E-2</v>
      </c>
      <c r="P91" s="3">
        <f t="shared" si="84"/>
        <v>464</v>
      </c>
      <c r="Q91" s="9">
        <f t="shared" si="68"/>
        <v>-1.1651673211540592E-2</v>
      </c>
      <c r="R91" s="3">
        <f t="shared" ref="R91" si="95">RANK(Q91,Q$82:Q$577)</f>
        <v>464</v>
      </c>
      <c r="S91" s="3">
        <v>114.523</v>
      </c>
      <c r="T91" s="9">
        <v>4.2591436243158572E-4</v>
      </c>
      <c r="U91" s="3">
        <v>9601</v>
      </c>
      <c r="V91" s="3">
        <f t="shared" si="86"/>
        <v>96.01</v>
      </c>
      <c r="W91" s="9">
        <f t="shared" si="87"/>
        <v>0.83834688228565446</v>
      </c>
      <c r="X91" s="3">
        <v>391</v>
      </c>
      <c r="Y91" s="3">
        <v>63872</v>
      </c>
      <c r="Z91" s="3">
        <v>59768</v>
      </c>
      <c r="AA91" s="3">
        <v>26082</v>
      </c>
      <c r="AB91" s="3">
        <v>2498</v>
      </c>
      <c r="AC91" s="3">
        <f t="shared" si="83"/>
        <v>31187</v>
      </c>
      <c r="AD91" s="3">
        <v>18375</v>
      </c>
      <c r="AE91" s="3">
        <v>12812</v>
      </c>
    </row>
    <row r="92" spans="1:31" x14ac:dyDescent="0.25">
      <c r="A92" s="7">
        <v>4300570</v>
      </c>
      <c r="B92" s="7">
        <v>4</v>
      </c>
      <c r="C92" s="7">
        <v>10</v>
      </c>
      <c r="D92" s="7">
        <v>3</v>
      </c>
      <c r="E92" s="7" t="s">
        <v>82</v>
      </c>
      <c r="F92" s="5">
        <v>2563</v>
      </c>
      <c r="G92" s="5">
        <v>2834</v>
      </c>
      <c r="H92" s="5">
        <v>2908</v>
      </c>
      <c r="I92" s="5">
        <v>3032</v>
      </c>
      <c r="J92" s="5">
        <v>3040</v>
      </c>
      <c r="K92" s="5">
        <v>3020</v>
      </c>
      <c r="L92" s="5">
        <v>3028</v>
      </c>
      <c r="M92" s="10">
        <f t="shared" si="66"/>
        <v>5.8771453342254532E-3</v>
      </c>
      <c r="N92" s="5">
        <f t="shared" si="84"/>
        <v>157</v>
      </c>
      <c r="O92" s="10">
        <f t="shared" si="67"/>
        <v>3.3512708946572545E-3</v>
      </c>
      <c r="P92" s="5">
        <f t="shared" si="84"/>
        <v>188</v>
      </c>
      <c r="Q92" s="10">
        <f t="shared" si="68"/>
        <v>4.2078584702951449E-3</v>
      </c>
      <c r="R92" s="5">
        <f t="shared" ref="R92" si="96">RANK(Q92,Q$82:Q$577)</f>
        <v>190</v>
      </c>
      <c r="S92" s="5">
        <v>79.203999999999994</v>
      </c>
      <c r="T92" s="10">
        <v>2.945619758653835E-4</v>
      </c>
      <c r="U92" s="5">
        <v>5058</v>
      </c>
      <c r="V92" s="5">
        <f t="shared" si="86"/>
        <v>50.58</v>
      </c>
      <c r="W92" s="10">
        <f t="shared" si="87"/>
        <v>0.63860411090348979</v>
      </c>
      <c r="X92" s="5">
        <v>443</v>
      </c>
      <c r="Y92" s="5">
        <v>84070</v>
      </c>
      <c r="Z92" s="5">
        <v>76771</v>
      </c>
      <c r="AA92" s="5">
        <v>24088</v>
      </c>
      <c r="AB92" s="5">
        <v>18996</v>
      </c>
      <c r="AC92" s="5">
        <f t="shared" si="83"/>
        <v>33687</v>
      </c>
      <c r="AD92" s="5">
        <v>16824</v>
      </c>
      <c r="AE92" s="5">
        <v>16863</v>
      </c>
    </row>
    <row r="93" spans="1:31" x14ac:dyDescent="0.25">
      <c r="A93" s="8">
        <v>4300604</v>
      </c>
      <c r="B93" s="8">
        <v>4</v>
      </c>
      <c r="C93" s="8">
        <v>11</v>
      </c>
      <c r="D93" s="8">
        <v>5</v>
      </c>
      <c r="E93" s="8" t="s">
        <v>83</v>
      </c>
      <c r="F93" s="3">
        <v>142046</v>
      </c>
      <c r="G93" s="3">
        <v>183968</v>
      </c>
      <c r="H93" s="3">
        <v>195718</v>
      </c>
      <c r="I93" s="3">
        <v>207392</v>
      </c>
      <c r="J93" s="3">
        <v>208177</v>
      </c>
      <c r="K93" s="3">
        <v>209213</v>
      </c>
      <c r="L93" s="3">
        <v>210305</v>
      </c>
      <c r="M93" s="9">
        <f t="shared" si="66"/>
        <v>1.392469802154106E-2</v>
      </c>
      <c r="N93" s="3">
        <f t="shared" si="84"/>
        <v>75</v>
      </c>
      <c r="O93" s="9">
        <f t="shared" si="67"/>
        <v>6.7909039215108269E-3</v>
      </c>
      <c r="P93" s="3">
        <f t="shared" si="84"/>
        <v>128</v>
      </c>
      <c r="Q93" s="9">
        <f t="shared" si="68"/>
        <v>7.43618143166902E-3</v>
      </c>
      <c r="R93" s="3">
        <f t="shared" ref="R93" si="97">RANK(Q93,Q$82:Q$577)</f>
        <v>128</v>
      </c>
      <c r="S93" s="3">
        <v>70.811000000000007</v>
      </c>
      <c r="T93" s="9">
        <v>2.6334816515584663E-4</v>
      </c>
      <c r="U93" s="3">
        <v>2204</v>
      </c>
      <c r="V93" s="3">
        <f t="shared" si="86"/>
        <v>22.04</v>
      </c>
      <c r="W93" s="9">
        <f t="shared" si="87"/>
        <v>0.31125107681010006</v>
      </c>
      <c r="X93" s="3">
        <v>27</v>
      </c>
      <c r="Y93" s="3">
        <v>2607247</v>
      </c>
      <c r="Z93" s="3">
        <v>2384303</v>
      </c>
      <c r="AA93" s="3">
        <v>863</v>
      </c>
      <c r="AB93" s="3">
        <v>344379</v>
      </c>
      <c r="AC93" s="3">
        <f t="shared" si="83"/>
        <v>2039061</v>
      </c>
      <c r="AD93" s="3">
        <v>1251369</v>
      </c>
      <c r="AE93" s="3">
        <v>787692</v>
      </c>
    </row>
    <row r="94" spans="1:31" x14ac:dyDescent="0.25">
      <c r="A94" s="7">
        <v>4300638</v>
      </c>
      <c r="B94" s="7">
        <v>5</v>
      </c>
      <c r="C94" s="7">
        <v>12</v>
      </c>
      <c r="D94" s="7">
        <v>12</v>
      </c>
      <c r="E94" s="7" t="s">
        <v>84</v>
      </c>
      <c r="F94" s="5">
        <v>5917</v>
      </c>
      <c r="G94" s="5">
        <v>5740</v>
      </c>
      <c r="H94" s="5">
        <v>6355</v>
      </c>
      <c r="I94" s="5">
        <v>6817</v>
      </c>
      <c r="J94" s="5">
        <v>6854</v>
      </c>
      <c r="K94" s="5">
        <v>6974</v>
      </c>
      <c r="L94" s="5">
        <v>7031</v>
      </c>
      <c r="M94" s="10">
        <f t="shared" si="66"/>
        <v>5.8872401004206321E-3</v>
      </c>
      <c r="N94" s="5">
        <f t="shared" si="84"/>
        <v>156</v>
      </c>
      <c r="O94" s="10">
        <f t="shared" si="67"/>
        <v>1.03016337809827E-2</v>
      </c>
      <c r="P94" s="5">
        <f t="shared" si="84"/>
        <v>85</v>
      </c>
      <c r="Q94" s="10">
        <f t="shared" si="68"/>
        <v>1.0380961450707771E-2</v>
      </c>
      <c r="R94" s="5">
        <f t="shared" ref="R94" si="98">RANK(Q94,Q$82:Q$577)</f>
        <v>84</v>
      </c>
      <c r="S94" s="5">
        <v>506.46</v>
      </c>
      <c r="T94" s="10">
        <v>1.8835394461994613E-3</v>
      </c>
      <c r="U94" s="5">
        <v>38171</v>
      </c>
      <c r="V94" s="5">
        <f t="shared" si="86"/>
        <v>381.71</v>
      </c>
      <c r="W94" s="10">
        <f t="shared" si="87"/>
        <v>0.75368242309363032</v>
      </c>
      <c r="X94" s="5">
        <v>1062</v>
      </c>
      <c r="Y94" s="5">
        <v>102866</v>
      </c>
      <c r="Z94" s="5">
        <v>100147</v>
      </c>
      <c r="AA94" s="5">
        <v>44296</v>
      </c>
      <c r="AB94" s="5">
        <v>3017</v>
      </c>
      <c r="AC94" s="5">
        <f t="shared" si="83"/>
        <v>52834</v>
      </c>
      <c r="AD94" s="5">
        <v>20899</v>
      </c>
      <c r="AE94" s="5">
        <v>31935</v>
      </c>
    </row>
    <row r="95" spans="1:31" x14ac:dyDescent="0.25">
      <c r="A95" s="8">
        <v>4300646</v>
      </c>
      <c r="B95" s="8">
        <v>2</v>
      </c>
      <c r="C95" s="8">
        <v>8</v>
      </c>
      <c r="D95" s="8">
        <v>23</v>
      </c>
      <c r="E95" s="8" t="s">
        <v>85</v>
      </c>
      <c r="F95" s="3">
        <v>6448</v>
      </c>
      <c r="G95" s="3">
        <v>7414</v>
      </c>
      <c r="H95" s="3">
        <v>7323</v>
      </c>
      <c r="I95" s="3">
        <v>7573</v>
      </c>
      <c r="J95" s="3">
        <v>7576</v>
      </c>
      <c r="K95" s="3">
        <v>7416</v>
      </c>
      <c r="L95" s="3">
        <v>7409</v>
      </c>
      <c r="M95" s="9">
        <f t="shared" si="66"/>
        <v>5.0078483897124659E-3</v>
      </c>
      <c r="N95" s="3">
        <f t="shared" si="84"/>
        <v>174</v>
      </c>
      <c r="O95" s="9">
        <f t="shared" si="67"/>
        <v>1.4196076290273751E-5</v>
      </c>
      <c r="P95" s="3">
        <f t="shared" si="84"/>
        <v>258</v>
      </c>
      <c r="Q95" s="9">
        <f t="shared" si="68"/>
        <v>1.4031777767311571E-3</v>
      </c>
      <c r="R95" s="3">
        <f t="shared" ref="R95" si="99">RANK(Q95,Q$82:Q$577)</f>
        <v>256</v>
      </c>
      <c r="S95" s="3">
        <v>93.49</v>
      </c>
      <c r="T95" s="9">
        <v>3.4769202469136286E-4</v>
      </c>
      <c r="U95" s="3">
        <v>6549</v>
      </c>
      <c r="V95" s="3">
        <f t="shared" si="86"/>
        <v>65.489999999999995</v>
      </c>
      <c r="W95" s="9">
        <f t="shared" si="87"/>
        <v>0.70050272756444543</v>
      </c>
      <c r="X95" s="3">
        <v>645</v>
      </c>
      <c r="Y95" s="3">
        <v>99737</v>
      </c>
      <c r="Z95" s="3">
        <v>94544</v>
      </c>
      <c r="AA95" s="3">
        <v>13043</v>
      </c>
      <c r="AB95" s="3">
        <v>18082</v>
      </c>
      <c r="AC95" s="3">
        <f t="shared" si="83"/>
        <v>63418</v>
      </c>
      <c r="AD95" s="3">
        <v>28232</v>
      </c>
      <c r="AE95" s="3">
        <v>35186</v>
      </c>
    </row>
    <row r="96" spans="1:31" x14ac:dyDescent="0.25">
      <c r="A96" s="7">
        <v>4300661</v>
      </c>
      <c r="B96" s="7">
        <v>6</v>
      </c>
      <c r="C96" s="7">
        <v>13</v>
      </c>
      <c r="D96" s="7">
        <v>10</v>
      </c>
      <c r="E96" s="7" t="s">
        <v>86</v>
      </c>
      <c r="F96" s="5">
        <v>1047</v>
      </c>
      <c r="G96" s="5">
        <v>1113</v>
      </c>
      <c r="H96" s="5">
        <v>1216</v>
      </c>
      <c r="I96" s="5">
        <v>1300</v>
      </c>
      <c r="J96" s="5">
        <v>1306</v>
      </c>
      <c r="K96" s="5">
        <v>1324</v>
      </c>
      <c r="L96" s="5">
        <v>1333</v>
      </c>
      <c r="M96" s="10">
        <f t="shared" si="66"/>
        <v>8.4183987262340665E-3</v>
      </c>
      <c r="N96" s="5">
        <f t="shared" si="84"/>
        <v>117</v>
      </c>
      <c r="O96" s="10">
        <f t="shared" si="67"/>
        <v>9.1786246963787566E-3</v>
      </c>
      <c r="P96" s="5">
        <f t="shared" si="84"/>
        <v>99</v>
      </c>
      <c r="Q96" s="10">
        <f t="shared" si="68"/>
        <v>9.4993544848585021E-3</v>
      </c>
      <c r="R96" s="5">
        <f t="shared" ref="R96" si="100">RANK(Q96,Q$82:Q$577)</f>
        <v>99</v>
      </c>
      <c r="S96" s="5">
        <v>329.73599999999999</v>
      </c>
      <c r="T96" s="10">
        <v>1.2262977586226466E-3</v>
      </c>
      <c r="U96" s="5">
        <v>29092</v>
      </c>
      <c r="V96" s="5">
        <f t="shared" si="86"/>
        <v>290.92</v>
      </c>
      <c r="W96" s="10">
        <f t="shared" si="87"/>
        <v>0.88228158284203129</v>
      </c>
      <c r="X96" s="5">
        <v>245</v>
      </c>
      <c r="Y96" s="5">
        <v>101540</v>
      </c>
      <c r="Z96" s="5">
        <v>98638</v>
      </c>
      <c r="AA96" s="5">
        <v>70068</v>
      </c>
      <c r="AB96" s="5">
        <v>3316</v>
      </c>
      <c r="AC96" s="5">
        <f t="shared" si="83"/>
        <v>25254</v>
      </c>
      <c r="AD96" s="5">
        <v>15871</v>
      </c>
      <c r="AE96" s="5">
        <v>9383</v>
      </c>
    </row>
    <row r="97" spans="1:31" x14ac:dyDescent="0.25">
      <c r="A97" s="8">
        <v>4300703</v>
      </c>
      <c r="B97" s="8">
        <v>6</v>
      </c>
      <c r="C97" s="8">
        <v>13</v>
      </c>
      <c r="D97" s="8">
        <v>7</v>
      </c>
      <c r="E97" s="8" t="s">
        <v>87</v>
      </c>
      <c r="F97" s="3">
        <v>6622</v>
      </c>
      <c r="G97" s="3">
        <v>6327</v>
      </c>
      <c r="H97" s="3">
        <v>6073</v>
      </c>
      <c r="I97" s="3">
        <v>6216</v>
      </c>
      <c r="J97" s="3">
        <v>6210</v>
      </c>
      <c r="K97" s="3">
        <v>6003</v>
      </c>
      <c r="L97" s="3">
        <v>5981</v>
      </c>
      <c r="M97" s="9">
        <f t="shared" si="66"/>
        <v>-3.4987968549011761E-3</v>
      </c>
      <c r="N97" s="3">
        <f t="shared" si="84"/>
        <v>332</v>
      </c>
      <c r="O97" s="9">
        <f t="shared" si="67"/>
        <v>-2.7628523785641068E-3</v>
      </c>
      <c r="P97" s="3">
        <f t="shared" si="84"/>
        <v>316</v>
      </c>
      <c r="Q97" s="9">
        <f t="shared" si="68"/>
        <v>-1.2873232038718152E-3</v>
      </c>
      <c r="R97" s="3">
        <f t="shared" ref="R97" si="101">RANK(Q97,Q$82:Q$577)</f>
        <v>319</v>
      </c>
      <c r="S97" s="3">
        <v>242.96299999999999</v>
      </c>
      <c r="T97" s="9">
        <v>9.0358645197441011E-4</v>
      </c>
      <c r="U97" s="3">
        <v>18604</v>
      </c>
      <c r="V97" s="3">
        <f t="shared" si="86"/>
        <v>186.04</v>
      </c>
      <c r="W97" s="9">
        <f t="shared" si="87"/>
        <v>0.76571329790955822</v>
      </c>
      <c r="X97" s="3">
        <v>939</v>
      </c>
      <c r="Y97" s="3">
        <v>202064</v>
      </c>
      <c r="Z97" s="3">
        <v>179937</v>
      </c>
      <c r="AA97" s="3">
        <v>70384</v>
      </c>
      <c r="AB97" s="3">
        <v>10703</v>
      </c>
      <c r="AC97" s="3">
        <f t="shared" si="83"/>
        <v>98850</v>
      </c>
      <c r="AD97" s="3">
        <v>70960</v>
      </c>
      <c r="AE97" s="3">
        <v>27890</v>
      </c>
    </row>
    <row r="98" spans="1:31" x14ac:dyDescent="0.25">
      <c r="A98" s="7">
        <v>4300802</v>
      </c>
      <c r="B98" s="7">
        <v>6</v>
      </c>
      <c r="C98" s="7">
        <v>14</v>
      </c>
      <c r="D98" s="7">
        <v>9</v>
      </c>
      <c r="E98" s="7" t="s">
        <v>88</v>
      </c>
      <c r="F98" s="5">
        <v>10989</v>
      </c>
      <c r="G98" s="5">
        <v>12918</v>
      </c>
      <c r="H98" s="5">
        <v>12837</v>
      </c>
      <c r="I98" s="5">
        <v>13296</v>
      </c>
      <c r="J98" s="5">
        <v>13306</v>
      </c>
      <c r="K98" s="5">
        <v>13055</v>
      </c>
      <c r="L98" s="5">
        <v>13050</v>
      </c>
      <c r="M98" s="10">
        <f t="shared" si="66"/>
        <v>6.1716965521054767E-3</v>
      </c>
      <c r="N98" s="5">
        <f t="shared" si="84"/>
        <v>153</v>
      </c>
      <c r="O98" s="10">
        <f t="shared" si="67"/>
        <v>5.5539178034424985E-4</v>
      </c>
      <c r="P98" s="5">
        <f t="shared" si="84"/>
        <v>247</v>
      </c>
      <c r="Q98" s="10">
        <f t="shared" si="68"/>
        <v>1.8728155378624489E-3</v>
      </c>
      <c r="R98" s="5">
        <f t="shared" ref="R98" si="102">RANK(Q98,Q$82:Q$577)</f>
        <v>246</v>
      </c>
      <c r="S98" s="5">
        <v>347.61599999999999</v>
      </c>
      <c r="T98" s="10">
        <v>1.2927939978084587E-3</v>
      </c>
      <c r="U98" s="5">
        <v>22030</v>
      </c>
      <c r="V98" s="5">
        <f t="shared" si="86"/>
        <v>220.3</v>
      </c>
      <c r="W98" s="10">
        <f t="shared" si="87"/>
        <v>0.63374528215041892</v>
      </c>
      <c r="X98" s="5">
        <v>1036</v>
      </c>
      <c r="Y98" s="5">
        <v>538849</v>
      </c>
      <c r="Z98" s="5">
        <v>465815</v>
      </c>
      <c r="AA98" s="5">
        <v>61707</v>
      </c>
      <c r="AB98" s="5">
        <v>144915</v>
      </c>
      <c r="AC98" s="5">
        <f t="shared" si="83"/>
        <v>259193</v>
      </c>
      <c r="AD98" s="5">
        <v>195858</v>
      </c>
      <c r="AE98" s="5">
        <v>63335</v>
      </c>
    </row>
    <row r="99" spans="1:31" x14ac:dyDescent="0.25">
      <c r="A99" s="8">
        <v>4300851</v>
      </c>
      <c r="B99" s="8">
        <v>4</v>
      </c>
      <c r="C99" s="8">
        <v>15</v>
      </c>
      <c r="D99" s="8">
        <v>1</v>
      </c>
      <c r="E99" s="8" t="s">
        <v>89</v>
      </c>
      <c r="F99" s="3">
        <v>3035</v>
      </c>
      <c r="G99" s="3">
        <v>3917</v>
      </c>
      <c r="H99" s="3">
        <v>3693</v>
      </c>
      <c r="I99" s="3">
        <v>3755</v>
      </c>
      <c r="J99" s="3">
        <v>3748</v>
      </c>
      <c r="K99" s="3">
        <v>3600</v>
      </c>
      <c r="L99" s="3">
        <v>3581</v>
      </c>
      <c r="M99" s="9">
        <f t="shared" si="66"/>
        <v>6.1158552586508819E-3</v>
      </c>
      <c r="N99" s="3">
        <f t="shared" si="84"/>
        <v>154</v>
      </c>
      <c r="O99" s="9">
        <f t="shared" si="67"/>
        <v>-4.4318454825443832E-3</v>
      </c>
      <c r="P99" s="3">
        <f t="shared" si="84"/>
        <v>358</v>
      </c>
      <c r="Q99" s="9">
        <f t="shared" si="68"/>
        <v>-2.8299093924931684E-3</v>
      </c>
      <c r="R99" s="3">
        <f t="shared" ref="R99" si="103">RANK(Q99,Q$82:Q$577)</f>
        <v>358</v>
      </c>
      <c r="S99" s="3">
        <v>519.12400000000002</v>
      </c>
      <c r="T99" s="9">
        <v>1.930637229927041E-3</v>
      </c>
      <c r="U99" s="3">
        <v>49973</v>
      </c>
      <c r="V99" s="3">
        <f t="shared" si="86"/>
        <v>499.73</v>
      </c>
      <c r="W99" s="9">
        <f t="shared" si="87"/>
        <v>0.96264091045684652</v>
      </c>
      <c r="X99" s="3">
        <v>171</v>
      </c>
      <c r="Y99" s="3">
        <v>143179</v>
      </c>
      <c r="Z99" s="3">
        <v>139202</v>
      </c>
      <c r="AA99" s="3">
        <v>73562</v>
      </c>
      <c r="AB99" s="3">
        <v>6600</v>
      </c>
      <c r="AC99" s="3">
        <f t="shared" si="83"/>
        <v>59041</v>
      </c>
      <c r="AD99" s="3">
        <v>35578</v>
      </c>
      <c r="AE99" s="3">
        <v>23463</v>
      </c>
    </row>
    <row r="100" spans="1:31" x14ac:dyDescent="0.25">
      <c r="A100" s="7">
        <v>4300877</v>
      </c>
      <c r="B100" s="7">
        <v>4</v>
      </c>
      <c r="C100" s="7">
        <v>11</v>
      </c>
      <c r="D100" s="7">
        <v>4</v>
      </c>
      <c r="E100" s="7" t="s">
        <v>90</v>
      </c>
      <c r="F100" s="5">
        <v>2809</v>
      </c>
      <c r="G100" s="5">
        <v>4032</v>
      </c>
      <c r="H100" s="5">
        <v>4868</v>
      </c>
      <c r="I100" s="5">
        <v>5349</v>
      </c>
      <c r="J100" s="5">
        <v>5395</v>
      </c>
      <c r="K100" s="5">
        <v>5622</v>
      </c>
      <c r="L100" s="5">
        <v>5698</v>
      </c>
      <c r="M100" s="10">
        <f t="shared" si="66"/>
        <v>2.5090268836327478E-2</v>
      </c>
      <c r="N100" s="5">
        <f t="shared" si="84"/>
        <v>19</v>
      </c>
      <c r="O100" s="10">
        <f t="shared" si="67"/>
        <v>1.7650001981578844E-2</v>
      </c>
      <c r="P100" s="5">
        <f t="shared" si="84"/>
        <v>32</v>
      </c>
      <c r="Q100" s="10">
        <f t="shared" si="68"/>
        <v>1.6129170591745234E-2</v>
      </c>
      <c r="R100" s="5">
        <f t="shared" ref="R100" si="104">RANK(Q100,Q$82:Q$577)</f>
        <v>34</v>
      </c>
      <c r="S100" s="5">
        <v>35.292000000000002</v>
      </c>
      <c r="T100" s="10">
        <v>1.3125197278219679E-4</v>
      </c>
      <c r="U100" s="5">
        <v>1003</v>
      </c>
      <c r="V100" s="5">
        <f t="shared" si="86"/>
        <v>10.029999999999999</v>
      </c>
      <c r="W100" s="10">
        <f t="shared" si="87"/>
        <v>0.2842003853564547</v>
      </c>
      <c r="X100" s="5">
        <v>58</v>
      </c>
      <c r="Y100" s="5">
        <v>144405</v>
      </c>
      <c r="Z100" s="5">
        <v>126111</v>
      </c>
      <c r="AA100" s="5">
        <v>1297</v>
      </c>
      <c r="AB100" s="5">
        <v>45753</v>
      </c>
      <c r="AC100" s="5">
        <f t="shared" si="83"/>
        <v>79061</v>
      </c>
      <c r="AD100" s="5">
        <v>49872</v>
      </c>
      <c r="AE100" s="5">
        <v>29189</v>
      </c>
    </row>
    <row r="101" spans="1:31" x14ac:dyDescent="0.25">
      <c r="A101" s="8">
        <v>4300901</v>
      </c>
      <c r="B101" s="8">
        <v>2</v>
      </c>
      <c r="C101" s="8">
        <v>16</v>
      </c>
      <c r="D101" s="8">
        <v>25</v>
      </c>
      <c r="E101" s="8" t="s">
        <v>91</v>
      </c>
      <c r="F101" s="3">
        <v>7922</v>
      </c>
      <c r="G101" s="3">
        <v>7116</v>
      </c>
      <c r="H101" s="3">
        <v>6568</v>
      </c>
      <c r="I101" s="3">
        <v>6621</v>
      </c>
      <c r="J101" s="3">
        <v>6601</v>
      </c>
      <c r="K101" s="3">
        <v>6283</v>
      </c>
      <c r="L101" s="3">
        <v>6235</v>
      </c>
      <c r="M101" s="9">
        <f t="shared" si="66"/>
        <v>-8.2442611980556579E-3</v>
      </c>
      <c r="N101" s="3">
        <f t="shared" si="84"/>
        <v>416</v>
      </c>
      <c r="O101" s="9">
        <f t="shared" si="67"/>
        <v>-6.5311155963926337E-3</v>
      </c>
      <c r="P101" s="3">
        <f t="shared" si="84"/>
        <v>387</v>
      </c>
      <c r="Q101" s="9">
        <f t="shared" si="68"/>
        <v>-4.9169607246435376E-3</v>
      </c>
      <c r="R101" s="3">
        <f t="shared" ref="R101" si="105">RANK(Q101,Q$82:Q$577)</f>
        <v>388</v>
      </c>
      <c r="S101" s="3">
        <v>341.072</v>
      </c>
      <c r="T101" s="9">
        <v>1.2684566717887744E-3</v>
      </c>
      <c r="U101" s="3">
        <v>24343</v>
      </c>
      <c r="V101" s="3">
        <f t="shared" si="86"/>
        <v>243.43</v>
      </c>
      <c r="W101" s="9">
        <f t="shared" si="87"/>
        <v>0.71372027020687712</v>
      </c>
      <c r="X101" s="3">
        <v>950</v>
      </c>
      <c r="Y101" s="3">
        <v>883438</v>
      </c>
      <c r="Z101" s="3">
        <v>872332</v>
      </c>
      <c r="AA101" s="3">
        <v>63381</v>
      </c>
      <c r="AB101" s="3">
        <v>703441</v>
      </c>
      <c r="AC101" s="3">
        <f t="shared" si="83"/>
        <v>105509</v>
      </c>
      <c r="AD101" s="3">
        <v>61474</v>
      </c>
      <c r="AE101" s="3">
        <v>44035</v>
      </c>
    </row>
    <row r="102" spans="1:31" x14ac:dyDescent="0.25">
      <c r="A102" s="7">
        <v>4301008</v>
      </c>
      <c r="B102" s="7">
        <v>7</v>
      </c>
      <c r="C102" s="7">
        <v>17</v>
      </c>
      <c r="D102" s="7">
        <v>7</v>
      </c>
      <c r="E102" s="7" t="s">
        <v>92</v>
      </c>
      <c r="F102" s="5">
        <v>14252</v>
      </c>
      <c r="G102" s="5">
        <v>16951</v>
      </c>
      <c r="H102" s="5">
        <v>18783</v>
      </c>
      <c r="I102" s="5">
        <v>20162</v>
      </c>
      <c r="J102" s="5">
        <v>20272</v>
      </c>
      <c r="K102" s="5">
        <v>20637</v>
      </c>
      <c r="L102" s="5">
        <v>20805</v>
      </c>
      <c r="M102" s="10">
        <f t="shared" si="66"/>
        <v>1.3308795925444983E-2</v>
      </c>
      <c r="N102" s="5">
        <f t="shared" si="84"/>
        <v>81</v>
      </c>
      <c r="O102" s="10">
        <f t="shared" si="67"/>
        <v>1.0409529874340739E-2</v>
      </c>
      <c r="P102" s="5">
        <f t="shared" si="84"/>
        <v>83</v>
      </c>
      <c r="Q102" s="10">
        <f t="shared" si="68"/>
        <v>1.0514153277409122E-2</v>
      </c>
      <c r="R102" s="5">
        <f t="shared" ref="R102" si="106">RANK(Q102,Q$82:Q$577)</f>
        <v>81</v>
      </c>
      <c r="S102" s="5">
        <v>157.95500000000001</v>
      </c>
      <c r="T102" s="10">
        <v>5.8743923157689832E-4</v>
      </c>
      <c r="U102" s="5">
        <v>9135</v>
      </c>
      <c r="V102" s="5">
        <f t="shared" si="86"/>
        <v>91.35</v>
      </c>
      <c r="W102" s="10">
        <f t="shared" si="87"/>
        <v>0.5783292709949035</v>
      </c>
      <c r="X102" s="5">
        <v>809</v>
      </c>
      <c r="Y102" s="5">
        <v>1058560</v>
      </c>
      <c r="Z102" s="5">
        <v>877309</v>
      </c>
      <c r="AA102" s="5">
        <v>45405</v>
      </c>
      <c r="AB102" s="5">
        <v>403978</v>
      </c>
      <c r="AC102" s="5">
        <f t="shared" si="83"/>
        <v>427926</v>
      </c>
      <c r="AD102" s="5">
        <v>338344</v>
      </c>
      <c r="AE102" s="5">
        <v>89582</v>
      </c>
    </row>
    <row r="103" spans="1:31" x14ac:dyDescent="0.25">
      <c r="A103" s="8">
        <v>4301073</v>
      </c>
      <c r="B103" s="8">
        <v>5</v>
      </c>
      <c r="C103" s="8">
        <v>18</v>
      </c>
      <c r="D103" s="8">
        <v>12</v>
      </c>
      <c r="E103" s="8" t="s">
        <v>93</v>
      </c>
      <c r="F103" s="3">
        <v>2244</v>
      </c>
      <c r="G103" s="3">
        <v>2563</v>
      </c>
      <c r="H103" s="3">
        <v>2730</v>
      </c>
      <c r="I103" s="3">
        <v>2895</v>
      </c>
      <c r="J103" s="3">
        <v>2906</v>
      </c>
      <c r="K103" s="3">
        <v>2921</v>
      </c>
      <c r="L103" s="3">
        <v>2937</v>
      </c>
      <c r="M103" s="9">
        <f t="shared" si="66"/>
        <v>9.4611202226739799E-3</v>
      </c>
      <c r="N103" s="3">
        <f t="shared" si="84"/>
        <v>109</v>
      </c>
      <c r="O103" s="9">
        <f t="shared" si="67"/>
        <v>6.9051829608426374E-3</v>
      </c>
      <c r="P103" s="3">
        <f t="shared" si="84"/>
        <v>124</v>
      </c>
      <c r="Q103" s="9">
        <f t="shared" si="68"/>
        <v>7.5421234100485623E-3</v>
      </c>
      <c r="R103" s="3">
        <f t="shared" ref="R103" si="107">RANK(Q103,Q$82:Q$577)</f>
        <v>122</v>
      </c>
      <c r="S103" s="3">
        <v>124.321</v>
      </c>
      <c r="T103" s="9">
        <v>4.6235340893844179E-4</v>
      </c>
      <c r="U103" s="3">
        <v>8479</v>
      </c>
      <c r="V103" s="3">
        <f t="shared" si="86"/>
        <v>84.79</v>
      </c>
      <c r="W103" s="9">
        <f t="shared" si="87"/>
        <v>0.68202475848810751</v>
      </c>
      <c r="X103" s="3">
        <v>427</v>
      </c>
      <c r="Y103" s="3">
        <v>58530</v>
      </c>
      <c r="Z103" s="3">
        <v>56240</v>
      </c>
      <c r="AA103" s="3">
        <v>25632</v>
      </c>
      <c r="AB103" s="3">
        <v>2023</v>
      </c>
      <c r="AC103" s="3">
        <f t="shared" si="83"/>
        <v>28584</v>
      </c>
      <c r="AD103" s="3">
        <v>10882</v>
      </c>
      <c r="AE103" s="3">
        <v>17702</v>
      </c>
    </row>
    <row r="104" spans="1:31" x14ac:dyDescent="0.25">
      <c r="A104" s="7">
        <v>4301057</v>
      </c>
      <c r="B104" s="7">
        <v>4</v>
      </c>
      <c r="C104" s="7">
        <v>19</v>
      </c>
      <c r="D104" s="7">
        <v>11</v>
      </c>
      <c r="E104" s="7" t="s">
        <v>94</v>
      </c>
      <c r="F104" s="5">
        <v>3031</v>
      </c>
      <c r="G104" s="5">
        <v>5273</v>
      </c>
      <c r="H104" s="5">
        <v>7744</v>
      </c>
      <c r="I104" s="5">
        <v>8921</v>
      </c>
      <c r="J104" s="5">
        <v>9050</v>
      </c>
      <c r="K104" s="5">
        <v>9842</v>
      </c>
      <c r="L104" s="5">
        <v>10065</v>
      </c>
      <c r="M104" s="10">
        <f t="shared" si="66"/>
        <v>4.2960270496974484E-2</v>
      </c>
      <c r="N104" s="5">
        <f t="shared" si="84"/>
        <v>2</v>
      </c>
      <c r="O104" s="10">
        <f t="shared" si="67"/>
        <v>3.3390595088295116E-2</v>
      </c>
      <c r="P104" s="5">
        <f t="shared" si="84"/>
        <v>2</v>
      </c>
      <c r="Q104" s="10">
        <f t="shared" si="68"/>
        <v>2.6995802311736039E-2</v>
      </c>
      <c r="R104" s="5">
        <f t="shared" ref="R104" si="108">RANK(Q104,Q$82:Q$577)</f>
        <v>2</v>
      </c>
      <c r="S104" s="5">
        <v>120.93899999999999</v>
      </c>
      <c r="T104" s="10">
        <v>4.4977565273450352E-4</v>
      </c>
      <c r="U104" s="5">
        <v>3445</v>
      </c>
      <c r="V104" s="5">
        <f t="shared" si="86"/>
        <v>34.450000000000003</v>
      </c>
      <c r="W104" s="10">
        <f t="shared" si="87"/>
        <v>0.28485434805976573</v>
      </c>
      <c r="X104" s="5">
        <v>67</v>
      </c>
      <c r="Y104" s="5">
        <v>222978</v>
      </c>
      <c r="Z104" s="5">
        <v>207646</v>
      </c>
      <c r="AA104" s="5">
        <v>2784</v>
      </c>
      <c r="AB104" s="5">
        <v>19248</v>
      </c>
      <c r="AC104" s="5">
        <f t="shared" si="83"/>
        <v>185614</v>
      </c>
      <c r="AD104" s="5">
        <v>127346</v>
      </c>
      <c r="AE104" s="5">
        <v>58268</v>
      </c>
    </row>
    <row r="105" spans="1:31" x14ac:dyDescent="0.25">
      <c r="A105" s="8">
        <v>4301206</v>
      </c>
      <c r="B105" s="8">
        <v>7</v>
      </c>
      <c r="C105" s="8">
        <v>20</v>
      </c>
      <c r="D105" s="8">
        <v>6</v>
      </c>
      <c r="E105" s="8" t="s">
        <v>95</v>
      </c>
      <c r="F105" s="3">
        <v>11504</v>
      </c>
      <c r="G105" s="3">
        <v>12216</v>
      </c>
      <c r="H105" s="3">
        <v>12648</v>
      </c>
      <c r="I105" s="3">
        <v>13353</v>
      </c>
      <c r="J105" s="3">
        <v>13388</v>
      </c>
      <c r="K105" s="3">
        <v>13332</v>
      </c>
      <c r="L105" s="3">
        <v>13373</v>
      </c>
      <c r="M105" s="9">
        <f t="shared" si="66"/>
        <v>5.280764323176701E-3</v>
      </c>
      <c r="N105" s="3">
        <f t="shared" si="84"/>
        <v>167</v>
      </c>
      <c r="O105" s="9">
        <f t="shared" si="67"/>
        <v>4.6116850562982759E-3</v>
      </c>
      <c r="P105" s="3">
        <f t="shared" si="84"/>
        <v>161</v>
      </c>
      <c r="Q105" s="9">
        <f t="shared" si="68"/>
        <v>5.8691631680538592E-3</v>
      </c>
      <c r="R105" s="3">
        <f t="shared" ref="R105" si="109">RANK(Q105,Q$82:Q$577)</f>
        <v>152</v>
      </c>
      <c r="S105" s="3">
        <v>318.524</v>
      </c>
      <c r="T105" s="9">
        <v>1.1846000050571362E-3</v>
      </c>
      <c r="U105" s="3">
        <v>26739</v>
      </c>
      <c r="V105" s="3">
        <f t="shared" si="86"/>
        <v>267.39</v>
      </c>
      <c r="W105" s="9">
        <f t="shared" si="87"/>
        <v>0.83946578593763732</v>
      </c>
      <c r="X105" s="3">
        <v>1940</v>
      </c>
      <c r="Y105" s="3">
        <v>334638</v>
      </c>
      <c r="Z105" s="3">
        <v>315934</v>
      </c>
      <c r="AA105" s="3">
        <v>121246</v>
      </c>
      <c r="AB105" s="3">
        <v>19796</v>
      </c>
      <c r="AC105" s="3">
        <f t="shared" si="83"/>
        <v>174892</v>
      </c>
      <c r="AD105" s="3">
        <v>113549</v>
      </c>
      <c r="AE105" s="3">
        <v>61343</v>
      </c>
    </row>
    <row r="106" spans="1:31" x14ac:dyDescent="0.25">
      <c r="A106" s="7">
        <v>4301107</v>
      </c>
      <c r="B106" s="7">
        <v>4</v>
      </c>
      <c r="C106" s="7">
        <v>21</v>
      </c>
      <c r="D106" s="7">
        <v>1</v>
      </c>
      <c r="E106" s="7" t="s">
        <v>96</v>
      </c>
      <c r="F106" s="5">
        <v>11824</v>
      </c>
      <c r="G106" s="5">
        <v>13335</v>
      </c>
      <c r="H106" s="5">
        <v>13608</v>
      </c>
      <c r="I106" s="5">
        <v>14227</v>
      </c>
      <c r="J106" s="5">
        <v>14255</v>
      </c>
      <c r="K106" s="5">
        <v>14123</v>
      </c>
      <c r="L106" s="5">
        <v>14151</v>
      </c>
      <c r="M106" s="10">
        <f t="shared" si="66"/>
        <v>6.3656505327500668E-3</v>
      </c>
      <c r="N106" s="5">
        <f t="shared" si="84"/>
        <v>150</v>
      </c>
      <c r="O106" s="10">
        <f t="shared" si="67"/>
        <v>3.0262813640153929E-3</v>
      </c>
      <c r="P106" s="5">
        <f t="shared" si="84"/>
        <v>194</v>
      </c>
      <c r="Q106" s="10">
        <f t="shared" si="68"/>
        <v>4.1359538793892536E-3</v>
      </c>
      <c r="R106" s="5">
        <f t="shared" ref="R106" si="110">RANK(Q106,Q$82:Q$577)</f>
        <v>193</v>
      </c>
      <c r="S106" s="5">
        <v>425.93799999999999</v>
      </c>
      <c r="T106" s="10">
        <v>1.5840757900629984E-3</v>
      </c>
      <c r="U106" s="5">
        <v>38221</v>
      </c>
      <c r="V106" s="5">
        <f t="shared" si="86"/>
        <v>382.21</v>
      </c>
      <c r="W106" s="10">
        <f t="shared" si="87"/>
        <v>0.89733717113758338</v>
      </c>
      <c r="X106" s="5">
        <v>395</v>
      </c>
      <c r="Y106" s="5">
        <v>236533</v>
      </c>
      <c r="Z106" s="5">
        <v>222537</v>
      </c>
      <c r="AA106" s="5">
        <v>25579</v>
      </c>
      <c r="AB106" s="5">
        <v>22825</v>
      </c>
      <c r="AC106" s="5">
        <f t="shared" si="83"/>
        <v>174133</v>
      </c>
      <c r="AD106" s="5">
        <v>108191</v>
      </c>
      <c r="AE106" s="5">
        <v>65942</v>
      </c>
    </row>
    <row r="107" spans="1:31" x14ac:dyDescent="0.25">
      <c r="A107" s="8">
        <v>4301305</v>
      </c>
      <c r="B107" s="8">
        <v>5</v>
      </c>
      <c r="C107" s="8">
        <v>22</v>
      </c>
      <c r="D107" s="8">
        <v>12</v>
      </c>
      <c r="E107" s="8" t="s">
        <v>97</v>
      </c>
      <c r="F107" s="3">
        <v>18150</v>
      </c>
      <c r="G107" s="3">
        <v>19152</v>
      </c>
      <c r="H107" s="3">
        <v>18469</v>
      </c>
      <c r="I107" s="3">
        <v>18935</v>
      </c>
      <c r="J107" s="3">
        <v>18922</v>
      </c>
      <c r="K107" s="3">
        <v>18351</v>
      </c>
      <c r="L107" s="3">
        <v>18293</v>
      </c>
      <c r="M107" s="9">
        <f t="shared" si="66"/>
        <v>3.9341694735872679E-4</v>
      </c>
      <c r="N107" s="3">
        <f t="shared" si="84"/>
        <v>257</v>
      </c>
      <c r="O107" s="9">
        <f t="shared" si="67"/>
        <v>-2.2460569826445731E-3</v>
      </c>
      <c r="P107" s="3">
        <f t="shared" si="84"/>
        <v>303</v>
      </c>
      <c r="Q107" s="9">
        <f t="shared" si="68"/>
        <v>-7.1192223693994361E-4</v>
      </c>
      <c r="R107" s="3">
        <f t="shared" ref="R107" si="111">RANK(Q107,Q$82:Q$577)</f>
        <v>302</v>
      </c>
      <c r="S107" s="3">
        <v>2518.48</v>
      </c>
      <c r="T107" s="9">
        <v>9.3663002497026797E-3</v>
      </c>
      <c r="U107" s="3">
        <v>216769</v>
      </c>
      <c r="V107" s="3">
        <f t="shared" si="86"/>
        <v>2167.69</v>
      </c>
      <c r="W107" s="9">
        <f t="shared" si="87"/>
        <v>0.86071360503160643</v>
      </c>
      <c r="X107" s="3">
        <v>954</v>
      </c>
      <c r="Y107" s="3">
        <v>617672</v>
      </c>
      <c r="Z107" s="3">
        <v>593143</v>
      </c>
      <c r="AA107" s="3">
        <v>306730</v>
      </c>
      <c r="AB107" s="3">
        <v>31285</v>
      </c>
      <c r="AC107" s="3">
        <f t="shared" si="83"/>
        <v>255128</v>
      </c>
      <c r="AD107" s="3">
        <v>166879</v>
      </c>
      <c r="AE107" s="3">
        <v>88249</v>
      </c>
    </row>
    <row r="108" spans="1:31" x14ac:dyDescent="0.25">
      <c r="A108" s="7">
        <v>4301404</v>
      </c>
      <c r="B108" s="7">
        <v>6</v>
      </c>
      <c r="C108" s="7">
        <v>13</v>
      </c>
      <c r="D108" s="7">
        <v>7</v>
      </c>
      <c r="E108" s="7" t="s">
        <v>98</v>
      </c>
      <c r="F108" s="5">
        <v>9808</v>
      </c>
      <c r="G108" s="5">
        <v>10262</v>
      </c>
      <c r="H108" s="5">
        <v>10229</v>
      </c>
      <c r="I108" s="5">
        <v>10605</v>
      </c>
      <c r="J108" s="5">
        <v>10614</v>
      </c>
      <c r="K108" s="5">
        <v>10425</v>
      </c>
      <c r="L108" s="5">
        <v>10424</v>
      </c>
      <c r="M108" s="10">
        <f t="shared" si="66"/>
        <v>2.181246481955057E-3</v>
      </c>
      <c r="N108" s="5">
        <f t="shared" si="84"/>
        <v>221</v>
      </c>
      <c r="O108" s="10">
        <f t="shared" si="67"/>
        <v>8.2976591621619633E-4</v>
      </c>
      <c r="P108" s="5">
        <f t="shared" si="84"/>
        <v>244</v>
      </c>
      <c r="Q108" s="10">
        <f t="shared" si="68"/>
        <v>2.1111079470932381E-3</v>
      </c>
      <c r="R108" s="5">
        <f t="shared" ref="R108" si="112">RANK(Q108,Q$82:Q$577)</f>
        <v>242</v>
      </c>
      <c r="S108" s="5">
        <v>271.64299999999997</v>
      </c>
      <c r="T108" s="10">
        <v>1.0102482047623905E-3</v>
      </c>
      <c r="U108" s="5">
        <v>22168</v>
      </c>
      <c r="V108" s="5">
        <f t="shared" si="86"/>
        <v>221.68</v>
      </c>
      <c r="W108" s="10">
        <f t="shared" si="87"/>
        <v>0.81607109330996941</v>
      </c>
      <c r="X108" s="5">
        <v>1231</v>
      </c>
      <c r="Y108" s="5">
        <v>257089</v>
      </c>
      <c r="Z108" s="5">
        <v>240558</v>
      </c>
      <c r="AA108" s="5">
        <v>73785</v>
      </c>
      <c r="AB108" s="5">
        <v>22268</v>
      </c>
      <c r="AC108" s="5">
        <f t="shared" si="83"/>
        <v>144505</v>
      </c>
      <c r="AD108" s="5">
        <v>97743</v>
      </c>
      <c r="AE108" s="5">
        <v>46762</v>
      </c>
    </row>
    <row r="109" spans="1:31" x14ac:dyDescent="0.25">
      <c r="A109" s="8">
        <v>4301503</v>
      </c>
      <c r="B109" s="8">
        <v>2</v>
      </c>
      <c r="C109" s="8">
        <v>4</v>
      </c>
      <c r="D109" s="8">
        <v>17</v>
      </c>
      <c r="E109" s="8" t="s">
        <v>99</v>
      </c>
      <c r="F109" s="3">
        <v>7953</v>
      </c>
      <c r="G109" s="3">
        <v>7799</v>
      </c>
      <c r="H109" s="3">
        <v>7097</v>
      </c>
      <c r="I109" s="3">
        <v>7117</v>
      </c>
      <c r="J109" s="3">
        <v>7091</v>
      </c>
      <c r="K109" s="3">
        <v>6706</v>
      </c>
      <c r="L109" s="3">
        <v>6661</v>
      </c>
      <c r="M109" s="9">
        <f t="shared" si="66"/>
        <v>-6.0724366304423238E-3</v>
      </c>
      <c r="N109" s="3">
        <f t="shared" si="84"/>
        <v>375</v>
      </c>
      <c r="O109" s="9">
        <f t="shared" si="67"/>
        <v>-7.9154994104931875E-3</v>
      </c>
      <c r="P109" s="3">
        <f t="shared" si="84"/>
        <v>413</v>
      </c>
      <c r="Q109" s="9">
        <f t="shared" si="68"/>
        <v>-6.2768302668645415E-3</v>
      </c>
      <c r="R109" s="3">
        <f t="shared" ref="R109" si="113">RANK(Q109,Q$82:Q$577)</f>
        <v>412</v>
      </c>
      <c r="S109" s="3">
        <v>347.43900000000002</v>
      </c>
      <c r="T109" s="9">
        <v>1.2921357296688677E-3</v>
      </c>
      <c r="U109" s="3">
        <v>29820</v>
      </c>
      <c r="V109" s="3">
        <f t="shared" si="86"/>
        <v>298.2</v>
      </c>
      <c r="W109" s="9">
        <f t="shared" si="87"/>
        <v>0.85828015853142559</v>
      </c>
      <c r="X109" s="3">
        <v>922</v>
      </c>
      <c r="Y109" s="3">
        <v>293856</v>
      </c>
      <c r="Z109" s="3">
        <v>272201</v>
      </c>
      <c r="AA109" s="3">
        <v>91455</v>
      </c>
      <c r="AB109" s="3">
        <v>12874</v>
      </c>
      <c r="AC109" s="3">
        <f t="shared" si="83"/>
        <v>167872</v>
      </c>
      <c r="AD109" s="3">
        <v>134165</v>
      </c>
      <c r="AE109" s="3">
        <v>33707</v>
      </c>
    </row>
    <row r="110" spans="1:31" x14ac:dyDescent="0.25">
      <c r="A110" s="7">
        <v>4301552</v>
      </c>
      <c r="B110" s="7">
        <v>2</v>
      </c>
      <c r="C110" s="7">
        <v>16</v>
      </c>
      <c r="D110" s="7">
        <v>25</v>
      </c>
      <c r="E110" s="7" t="s">
        <v>100</v>
      </c>
      <c r="F110" s="5">
        <v>4091</v>
      </c>
      <c r="G110" s="5">
        <v>3889</v>
      </c>
      <c r="H110" s="5">
        <v>3665</v>
      </c>
      <c r="I110" s="5">
        <v>3725</v>
      </c>
      <c r="J110" s="5">
        <v>3718</v>
      </c>
      <c r="K110" s="5">
        <v>3573</v>
      </c>
      <c r="L110" s="5">
        <v>3554</v>
      </c>
      <c r="M110" s="10">
        <f t="shared" si="66"/>
        <v>-4.8234673917600945E-3</v>
      </c>
      <c r="N110" s="5">
        <f t="shared" si="84"/>
        <v>346</v>
      </c>
      <c r="O110" s="10">
        <f t="shared" si="67"/>
        <v>-4.4504083018281904E-3</v>
      </c>
      <c r="P110" s="5">
        <f t="shared" si="84"/>
        <v>359</v>
      </c>
      <c r="Q110" s="10">
        <f t="shared" si="68"/>
        <v>-2.8207648453452139E-3</v>
      </c>
      <c r="R110" s="5">
        <f t="shared" ref="R110" si="114">RANK(Q110,Q$82:Q$577)</f>
        <v>357</v>
      </c>
      <c r="S110" s="5">
        <v>158.291</v>
      </c>
      <c r="T110" s="10">
        <v>5.886888253334102E-4</v>
      </c>
      <c r="U110" s="5">
        <v>12323</v>
      </c>
      <c r="V110" s="5">
        <f t="shared" si="86"/>
        <v>123.23</v>
      </c>
      <c r="W110" s="10">
        <f t="shared" si="87"/>
        <v>0.77850288392896627</v>
      </c>
      <c r="X110" s="5">
        <v>661</v>
      </c>
      <c r="Y110" s="5">
        <v>96975</v>
      </c>
      <c r="Z110" s="5">
        <v>91360</v>
      </c>
      <c r="AA110" s="5">
        <v>32924</v>
      </c>
      <c r="AB110" s="5">
        <v>5643</v>
      </c>
      <c r="AC110" s="5">
        <f t="shared" si="83"/>
        <v>52793</v>
      </c>
      <c r="AD110" s="5">
        <v>33394</v>
      </c>
      <c r="AE110" s="5">
        <v>19399</v>
      </c>
    </row>
    <row r="111" spans="1:31" x14ac:dyDescent="0.25">
      <c r="A111" s="8">
        <v>4301602</v>
      </c>
      <c r="B111" s="8">
        <v>1</v>
      </c>
      <c r="C111" s="8">
        <v>1</v>
      </c>
      <c r="D111" s="8">
        <v>13</v>
      </c>
      <c r="E111" s="8" t="s">
        <v>101</v>
      </c>
      <c r="F111" s="3">
        <v>103593</v>
      </c>
      <c r="G111" s="3">
        <v>114840</v>
      </c>
      <c r="H111" s="3">
        <v>116792</v>
      </c>
      <c r="I111" s="3">
        <v>121986</v>
      </c>
      <c r="J111" s="3">
        <v>122209</v>
      </c>
      <c r="K111" s="3">
        <v>120943</v>
      </c>
      <c r="L111" s="3">
        <v>121143</v>
      </c>
      <c r="M111" s="9">
        <f t="shared" si="66"/>
        <v>5.5456634418793449E-3</v>
      </c>
      <c r="N111" s="3">
        <f t="shared" si="84"/>
        <v>163</v>
      </c>
      <c r="O111" s="9">
        <f t="shared" si="67"/>
        <v>2.7289539381463168E-3</v>
      </c>
      <c r="P111" s="3">
        <f t="shared" si="84"/>
        <v>201</v>
      </c>
      <c r="Q111" s="9">
        <f t="shared" si="68"/>
        <v>3.8880707149537841E-3</v>
      </c>
      <c r="R111" s="3">
        <f t="shared" ref="R111" si="115">RANK(Q111,Q$82:Q$577)</f>
        <v>199</v>
      </c>
      <c r="S111" s="3">
        <v>4095.5259999999998</v>
      </c>
      <c r="T111" s="9">
        <v>1.5231380116762418E-2</v>
      </c>
      <c r="U111" s="3">
        <v>365428</v>
      </c>
      <c r="V111" s="3">
        <f t="shared" si="86"/>
        <v>3654.28</v>
      </c>
      <c r="W111" s="9">
        <f t="shared" si="87"/>
        <v>0.89226145799098833</v>
      </c>
      <c r="X111" s="3">
        <v>1127</v>
      </c>
      <c r="Y111" s="3">
        <v>3006499</v>
      </c>
      <c r="Z111" s="3">
        <v>2714190</v>
      </c>
      <c r="AA111" s="3">
        <v>177885</v>
      </c>
      <c r="AB111" s="3">
        <v>337480</v>
      </c>
      <c r="AC111" s="3">
        <f t="shared" si="83"/>
        <v>2198825</v>
      </c>
      <c r="AD111" s="3">
        <v>1635532</v>
      </c>
      <c r="AE111" s="3">
        <v>563293</v>
      </c>
    </row>
    <row r="112" spans="1:31" x14ac:dyDescent="0.25">
      <c r="A112" s="7">
        <v>4301636</v>
      </c>
      <c r="B112" s="7">
        <v>4</v>
      </c>
      <c r="C112" s="7">
        <v>19</v>
      </c>
      <c r="D112" s="7">
        <v>11</v>
      </c>
      <c r="E112" s="7" t="s">
        <v>102</v>
      </c>
      <c r="F112" s="5">
        <v>3857</v>
      </c>
      <c r="G112" s="5">
        <v>7452</v>
      </c>
      <c r="H112" s="5">
        <v>10855</v>
      </c>
      <c r="I112" s="5">
        <v>12493</v>
      </c>
      <c r="J112" s="5">
        <v>12671</v>
      </c>
      <c r="K112" s="5">
        <v>13760</v>
      </c>
      <c r="L112" s="5">
        <v>14068</v>
      </c>
      <c r="M112" s="10">
        <f t="shared" si="66"/>
        <v>4.6471624984546933E-2</v>
      </c>
      <c r="N112" s="5">
        <f t="shared" si="84"/>
        <v>1</v>
      </c>
      <c r="O112" s="10">
        <f t="shared" si="67"/>
        <v>3.2804660075335113E-2</v>
      </c>
      <c r="P112" s="5">
        <f t="shared" si="84"/>
        <v>3</v>
      </c>
      <c r="Q112" s="10">
        <f t="shared" si="68"/>
        <v>2.6699093226934867E-2</v>
      </c>
      <c r="R112" s="5">
        <f t="shared" ref="R112" si="116">RANK(Q112,Q$82:Q$577)</f>
        <v>3</v>
      </c>
      <c r="S112" s="5">
        <v>103.759</v>
      </c>
      <c r="T112" s="10">
        <v>3.8588273387475794E-4</v>
      </c>
      <c r="U112" s="5">
        <v>8777</v>
      </c>
      <c r="V112" s="5">
        <f t="shared" si="86"/>
        <v>87.77</v>
      </c>
      <c r="W112" s="10">
        <f t="shared" si="87"/>
        <v>0.84590252411838973</v>
      </c>
      <c r="X112" s="5">
        <v>19</v>
      </c>
      <c r="Y112" s="5">
        <v>219203</v>
      </c>
      <c r="Z112" s="5">
        <v>205425</v>
      </c>
      <c r="AA112" s="5">
        <v>3349</v>
      </c>
      <c r="AB112" s="5">
        <v>14174</v>
      </c>
      <c r="AC112" s="5">
        <f t="shared" si="83"/>
        <v>187902</v>
      </c>
      <c r="AD112" s="5">
        <v>122631</v>
      </c>
      <c r="AE112" s="5">
        <v>65271</v>
      </c>
    </row>
    <row r="113" spans="1:41" x14ac:dyDescent="0.25">
      <c r="A113" s="8">
        <v>4301651</v>
      </c>
      <c r="B113" s="8">
        <v>4</v>
      </c>
      <c r="C113" s="8">
        <v>10</v>
      </c>
      <c r="D113" s="8">
        <v>3</v>
      </c>
      <c r="E113" s="8" t="s">
        <v>103</v>
      </c>
      <c r="F113" s="3">
        <v>5012</v>
      </c>
      <c r="G113" s="3">
        <v>5397</v>
      </c>
      <c r="H113" s="3">
        <v>5742</v>
      </c>
      <c r="I113" s="3">
        <v>6086</v>
      </c>
      <c r="J113" s="3">
        <v>6109</v>
      </c>
      <c r="K113" s="3">
        <v>6139</v>
      </c>
      <c r="L113" s="3">
        <v>6171</v>
      </c>
      <c r="M113" s="9">
        <f t="shared" si="66"/>
        <v>7.2701150880527532E-3</v>
      </c>
      <c r="N113" s="3">
        <f t="shared" si="84"/>
        <v>138</v>
      </c>
      <c r="O113" s="9">
        <f t="shared" si="67"/>
        <v>6.8029630436470256E-3</v>
      </c>
      <c r="P113" s="3">
        <f t="shared" si="84"/>
        <v>126</v>
      </c>
      <c r="Q113" s="9">
        <f t="shared" si="68"/>
        <v>7.4559113316057246E-3</v>
      </c>
      <c r="R113" s="3">
        <f t="shared" ref="R113" si="117">RANK(Q113,Q$82:Q$577)</f>
        <v>125</v>
      </c>
      <c r="S113" s="3">
        <v>124.497</v>
      </c>
      <c r="T113" s="9">
        <v>4.6300795804899564E-4</v>
      </c>
      <c r="U113" s="3">
        <v>8218</v>
      </c>
      <c r="V113" s="3">
        <f t="shared" si="86"/>
        <v>82.18</v>
      </c>
      <c r="W113" s="9">
        <f t="shared" si="87"/>
        <v>0.66009622721832661</v>
      </c>
      <c r="X113" s="3">
        <v>736</v>
      </c>
      <c r="Y113" s="3">
        <v>173470</v>
      </c>
      <c r="Z113" s="3">
        <v>150047</v>
      </c>
      <c r="AA113" s="3">
        <v>19377</v>
      </c>
      <c r="AB113" s="3">
        <v>71847</v>
      </c>
      <c r="AC113" s="3">
        <f t="shared" si="83"/>
        <v>58823</v>
      </c>
      <c r="AD113" s="3">
        <v>29677</v>
      </c>
      <c r="AE113" s="3">
        <v>29146</v>
      </c>
    </row>
    <row r="114" spans="1:41" x14ac:dyDescent="0.25">
      <c r="A114" s="7">
        <v>4301701</v>
      </c>
      <c r="B114" s="7">
        <v>2</v>
      </c>
      <c r="C114" s="7">
        <v>16</v>
      </c>
      <c r="D114" s="7">
        <v>25</v>
      </c>
      <c r="E114" s="7" t="s">
        <v>104</v>
      </c>
      <c r="F114" s="5">
        <v>6451.0000000000055</v>
      </c>
      <c r="G114" s="5">
        <v>6586</v>
      </c>
      <c r="H114" s="5">
        <v>6529</v>
      </c>
      <c r="I114" s="5">
        <v>6759</v>
      </c>
      <c r="J114" s="5">
        <v>6763</v>
      </c>
      <c r="K114" s="5">
        <v>6627</v>
      </c>
      <c r="L114" s="5">
        <v>6623</v>
      </c>
      <c r="M114" s="10">
        <f t="shared" si="66"/>
        <v>9.6178563216797741E-4</v>
      </c>
      <c r="N114" s="5">
        <f t="shared" si="84"/>
        <v>245</v>
      </c>
      <c r="O114" s="10">
        <f t="shared" si="67"/>
        <v>3.2668646366262877E-4</v>
      </c>
      <c r="P114" s="5">
        <f t="shared" si="84"/>
        <v>250</v>
      </c>
      <c r="Q114" s="10">
        <f t="shared" si="68"/>
        <v>1.6567509981630923E-3</v>
      </c>
      <c r="R114" s="5">
        <f t="shared" ref="R114" si="118">RANK(Q114,Q$82:Q$577)</f>
        <v>249</v>
      </c>
      <c r="S114" s="5">
        <v>259.90699999999998</v>
      </c>
      <c r="T114" s="10">
        <v>9.6660167998136742E-4</v>
      </c>
      <c r="U114" s="5">
        <v>22184</v>
      </c>
      <c r="V114" s="5">
        <f t="shared" si="86"/>
        <v>221.84</v>
      </c>
      <c r="W114" s="10">
        <f t="shared" si="87"/>
        <v>0.85353607251824704</v>
      </c>
      <c r="X114" s="5">
        <v>1030</v>
      </c>
      <c r="Y114" s="5">
        <v>206014</v>
      </c>
      <c r="Z114" s="5">
        <v>185696</v>
      </c>
      <c r="AA114" s="5">
        <v>57598</v>
      </c>
      <c r="AB114" s="5">
        <v>20251</v>
      </c>
      <c r="AC114" s="5">
        <f t="shared" si="83"/>
        <v>107847</v>
      </c>
      <c r="AD114" s="5">
        <v>78153</v>
      </c>
      <c r="AE114" s="5">
        <v>29694</v>
      </c>
    </row>
    <row r="115" spans="1:41" x14ac:dyDescent="0.25">
      <c r="A115" s="8">
        <v>4301750</v>
      </c>
      <c r="B115" s="8">
        <v>4</v>
      </c>
      <c r="C115" s="8">
        <v>21</v>
      </c>
      <c r="D115" s="8">
        <v>1</v>
      </c>
      <c r="E115" s="8" t="s">
        <v>105</v>
      </c>
      <c r="F115" s="3">
        <v>5886</v>
      </c>
      <c r="G115" s="3">
        <v>6662</v>
      </c>
      <c r="H115" s="3">
        <v>7018</v>
      </c>
      <c r="I115" s="3">
        <v>7415</v>
      </c>
      <c r="J115" s="3">
        <v>7440</v>
      </c>
      <c r="K115" s="3">
        <v>7454</v>
      </c>
      <c r="L115" s="3">
        <v>7487</v>
      </c>
      <c r="M115" s="9">
        <f t="shared" si="66"/>
        <v>8.4704641942878744E-3</v>
      </c>
      <c r="N115" s="3">
        <f t="shared" si="84"/>
        <v>116</v>
      </c>
      <c r="O115" s="9">
        <f t="shared" si="67"/>
        <v>5.929672437750888E-3</v>
      </c>
      <c r="P115" s="3">
        <f t="shared" si="84"/>
        <v>141</v>
      </c>
      <c r="Q115" s="9">
        <f t="shared" si="68"/>
        <v>6.7194217923856048E-3</v>
      </c>
      <c r="R115" s="3">
        <f t="shared" ref="R115" si="119">RANK(Q115,Q$82:Q$577)</f>
        <v>141</v>
      </c>
      <c r="S115" s="3">
        <v>436.67899999999997</v>
      </c>
      <c r="T115" s="9">
        <v>1.6240218809519696E-3</v>
      </c>
      <c r="U115" s="3">
        <v>28560</v>
      </c>
      <c r="V115" s="3">
        <f t="shared" si="86"/>
        <v>285.60000000000002</v>
      </c>
      <c r="W115" s="9">
        <f t="shared" si="87"/>
        <v>0.65402732899910465</v>
      </c>
      <c r="X115" s="3">
        <v>1775</v>
      </c>
      <c r="Y115" s="3">
        <v>114248</v>
      </c>
      <c r="Z115" s="3">
        <v>110586</v>
      </c>
      <c r="AA115" s="3">
        <v>53869</v>
      </c>
      <c r="AB115" s="3">
        <v>6055</v>
      </c>
      <c r="AC115" s="3">
        <f t="shared" si="83"/>
        <v>50662</v>
      </c>
      <c r="AD115" s="3">
        <v>17161</v>
      </c>
      <c r="AE115" s="3">
        <v>33501</v>
      </c>
    </row>
    <row r="116" spans="1:41" x14ac:dyDescent="0.25">
      <c r="A116" s="7">
        <v>4301859</v>
      </c>
      <c r="B116" s="7">
        <v>2</v>
      </c>
      <c r="C116" s="7">
        <v>23</v>
      </c>
      <c r="D116" s="7">
        <v>18</v>
      </c>
      <c r="E116" s="7" t="s">
        <v>106</v>
      </c>
      <c r="F116" s="5">
        <v>3520</v>
      </c>
      <c r="G116" s="5">
        <v>2987</v>
      </c>
      <c r="H116" s="5">
        <v>3089</v>
      </c>
      <c r="I116" s="5">
        <v>3245</v>
      </c>
      <c r="J116" s="5">
        <v>3253</v>
      </c>
      <c r="K116" s="5">
        <v>3238</v>
      </c>
      <c r="L116" s="5">
        <v>3248</v>
      </c>
      <c r="M116" s="10">
        <f t="shared" si="66"/>
        <v>-2.9778835097281631E-3</v>
      </c>
      <c r="N116" s="5">
        <f t="shared" si="84"/>
        <v>324</v>
      </c>
      <c r="O116" s="10">
        <f t="shared" si="67"/>
        <v>4.2556779997595662E-3</v>
      </c>
      <c r="P116" s="5">
        <f t="shared" si="84"/>
        <v>169</v>
      </c>
      <c r="Q116" s="10">
        <f t="shared" si="68"/>
        <v>5.2479939878493642E-3</v>
      </c>
      <c r="R116" s="5">
        <f t="shared" ref="R116" si="120">RANK(Q116,Q$82:Q$577)</f>
        <v>168</v>
      </c>
      <c r="S116" s="5">
        <v>64.59</v>
      </c>
      <c r="T116" s="10">
        <v>2.4021208551519018E-4</v>
      </c>
      <c r="U116" s="5">
        <v>4042</v>
      </c>
      <c r="V116" s="5">
        <f t="shared" si="86"/>
        <v>40.42</v>
      </c>
      <c r="W116" s="10">
        <f t="shared" si="87"/>
        <v>0.62579346648087941</v>
      </c>
      <c r="X116" s="5">
        <v>213</v>
      </c>
      <c r="Y116" s="5">
        <v>42093</v>
      </c>
      <c r="Z116" s="5">
        <v>40770</v>
      </c>
      <c r="AA116" s="5">
        <v>10531</v>
      </c>
      <c r="AB116" s="5">
        <v>2182</v>
      </c>
      <c r="AC116" s="5">
        <f t="shared" si="83"/>
        <v>28057</v>
      </c>
      <c r="AD116" s="5">
        <v>10700</v>
      </c>
      <c r="AE116" s="5">
        <v>17357</v>
      </c>
    </row>
    <row r="117" spans="1:41" x14ac:dyDescent="0.25">
      <c r="A117" s="8">
        <v>4301875</v>
      </c>
      <c r="B117" s="8">
        <v>1</v>
      </c>
      <c r="C117" s="8">
        <v>6</v>
      </c>
      <c r="D117" s="8">
        <v>14</v>
      </c>
      <c r="E117" s="8" t="s">
        <v>107</v>
      </c>
      <c r="F117" s="3">
        <v>3888</v>
      </c>
      <c r="G117" s="3">
        <v>3884</v>
      </c>
      <c r="H117" s="3">
        <v>4016</v>
      </c>
      <c r="I117" s="3">
        <v>4212</v>
      </c>
      <c r="J117" s="3">
        <v>4223</v>
      </c>
      <c r="K117" s="3">
        <v>4202</v>
      </c>
      <c r="L117" s="3">
        <v>4215</v>
      </c>
      <c r="M117" s="9">
        <f t="shared" si="66"/>
        <v>2.7776260399023922E-3</v>
      </c>
      <c r="N117" s="3">
        <f t="shared" si="84"/>
        <v>203</v>
      </c>
      <c r="O117" s="9">
        <f t="shared" si="67"/>
        <v>4.1504341355351748E-3</v>
      </c>
      <c r="P117" s="3">
        <f t="shared" si="84"/>
        <v>171</v>
      </c>
      <c r="Q117" s="9">
        <f t="shared" si="68"/>
        <v>5.0431429444668385E-3</v>
      </c>
      <c r="R117" s="3">
        <f t="shared" ref="R117" si="121">RANK(Q117,Q$82:Q$577)</f>
        <v>171</v>
      </c>
      <c r="S117" s="3">
        <v>1056.146</v>
      </c>
      <c r="T117" s="9">
        <v>3.9278376415625644E-3</v>
      </c>
      <c r="U117" s="3">
        <v>95184</v>
      </c>
      <c r="V117" s="3">
        <f t="shared" si="86"/>
        <v>951.84</v>
      </c>
      <c r="W117" s="9">
        <f t="shared" si="87"/>
        <v>0.90123903323972265</v>
      </c>
      <c r="X117" s="3">
        <v>146</v>
      </c>
      <c r="Y117" s="3">
        <v>202081</v>
      </c>
      <c r="Z117" s="3">
        <v>193741</v>
      </c>
      <c r="AA117" s="3">
        <v>120542</v>
      </c>
      <c r="AB117" s="3">
        <v>9995</v>
      </c>
      <c r="AC117" s="3">
        <f t="shared" si="83"/>
        <v>63204</v>
      </c>
      <c r="AD117" s="3">
        <v>37172</v>
      </c>
      <c r="AE117" s="3">
        <v>26032</v>
      </c>
    </row>
    <row r="118" spans="1:41" x14ac:dyDescent="0.25">
      <c r="A118" s="7">
        <v>4301909</v>
      </c>
      <c r="B118" s="7">
        <v>4</v>
      </c>
      <c r="C118" s="7">
        <v>15</v>
      </c>
      <c r="D118" s="7">
        <v>1</v>
      </c>
      <c r="E118" s="7" t="s">
        <v>108</v>
      </c>
      <c r="F118" s="5">
        <v>10744</v>
      </c>
      <c r="G118" s="5">
        <v>11845</v>
      </c>
      <c r="H118" s="5">
        <v>12568</v>
      </c>
      <c r="I118" s="5">
        <v>13316</v>
      </c>
      <c r="J118" s="5">
        <v>13365</v>
      </c>
      <c r="K118" s="5">
        <v>13423</v>
      </c>
      <c r="L118" s="5">
        <v>13491</v>
      </c>
      <c r="M118" s="10">
        <f t="shared" si="66"/>
        <v>7.9824841400608637E-3</v>
      </c>
      <c r="N118" s="5">
        <f t="shared" si="84"/>
        <v>127</v>
      </c>
      <c r="O118" s="10">
        <f t="shared" si="67"/>
        <v>6.6040170864980485E-3</v>
      </c>
      <c r="P118" s="5">
        <f t="shared" si="84"/>
        <v>134</v>
      </c>
      <c r="Q118" s="10">
        <f t="shared" si="68"/>
        <v>7.3396656643747171E-3</v>
      </c>
      <c r="R118" s="5">
        <f t="shared" ref="R118" si="122">RANK(Q118,Q$82:Q$577)</f>
        <v>132</v>
      </c>
      <c r="S118" s="5">
        <v>730.81600000000003</v>
      </c>
      <c r="T118" s="10">
        <v>2.7179259248779875E-3</v>
      </c>
      <c r="U118" s="5">
        <v>65219</v>
      </c>
      <c r="V118" s="5">
        <f t="shared" si="86"/>
        <v>652.19000000000005</v>
      </c>
      <c r="W118" s="10">
        <f t="shared" si="87"/>
        <v>0.89241341185743062</v>
      </c>
      <c r="X118" s="5">
        <v>496</v>
      </c>
      <c r="Y118" s="5">
        <v>330717</v>
      </c>
      <c r="Z118" s="5">
        <v>305730</v>
      </c>
      <c r="AA118" s="5">
        <v>108958</v>
      </c>
      <c r="AB118" s="5">
        <v>26343</v>
      </c>
      <c r="AC118" s="5">
        <f t="shared" si="83"/>
        <v>170429</v>
      </c>
      <c r="AD118" s="5">
        <v>111914</v>
      </c>
      <c r="AE118" s="5">
        <v>58515</v>
      </c>
    </row>
    <row r="119" spans="1:41" x14ac:dyDescent="0.25">
      <c r="A119" s="8">
        <v>4301925</v>
      </c>
      <c r="B119" s="8">
        <v>2</v>
      </c>
      <c r="C119" s="8">
        <v>16</v>
      </c>
      <c r="D119" s="8">
        <v>25</v>
      </c>
      <c r="E119" s="8" t="s">
        <v>109</v>
      </c>
      <c r="F119" s="3">
        <v>2792</v>
      </c>
      <c r="G119" s="3">
        <v>2414</v>
      </c>
      <c r="H119" s="3">
        <v>2003</v>
      </c>
      <c r="I119" s="3">
        <v>1933</v>
      </c>
      <c r="J119" s="3">
        <v>1915</v>
      </c>
      <c r="K119" s="3">
        <v>1726</v>
      </c>
      <c r="L119" s="3">
        <v>1690</v>
      </c>
      <c r="M119" s="9">
        <f t="shared" si="66"/>
        <v>-1.7030161658586285E-2</v>
      </c>
      <c r="N119" s="3">
        <f t="shared" si="84"/>
        <v>479</v>
      </c>
      <c r="O119" s="9">
        <f t="shared" si="67"/>
        <v>-1.7501797480989234E-2</v>
      </c>
      <c r="P119" s="3">
        <f t="shared" si="84"/>
        <v>486</v>
      </c>
      <c r="Q119" s="9">
        <f t="shared" si="68"/>
        <v>-1.6401720889923421E-2</v>
      </c>
      <c r="R119" s="3">
        <f t="shared" ref="R119" si="123">RANK(Q119,Q$82:Q$577)</f>
        <v>486</v>
      </c>
      <c r="S119" s="3">
        <v>147.571</v>
      </c>
      <c r="T119" s="9">
        <v>5.4882083405422086E-4</v>
      </c>
      <c r="U119" s="3">
        <v>11824</v>
      </c>
      <c r="V119" s="3">
        <f t="shared" si="86"/>
        <v>118.24</v>
      </c>
      <c r="W119" s="9">
        <f t="shared" si="87"/>
        <v>0.80124143632556533</v>
      </c>
      <c r="X119" s="3">
        <v>451</v>
      </c>
      <c r="Y119" s="3">
        <v>48442</v>
      </c>
      <c r="Z119" s="3">
        <v>47092</v>
      </c>
      <c r="AA119" s="3">
        <v>25399</v>
      </c>
      <c r="AB119" s="3">
        <v>1414</v>
      </c>
      <c r="AC119" s="3">
        <f t="shared" si="83"/>
        <v>20279</v>
      </c>
      <c r="AD119" s="3">
        <v>8614</v>
      </c>
      <c r="AE119" s="3">
        <v>11665</v>
      </c>
    </row>
    <row r="120" spans="1:41" x14ac:dyDescent="0.25">
      <c r="A120" s="7">
        <v>4301958</v>
      </c>
      <c r="B120" s="7">
        <v>2</v>
      </c>
      <c r="C120" s="7">
        <v>7</v>
      </c>
      <c r="D120" s="7">
        <v>28</v>
      </c>
      <c r="E120" s="7" t="s">
        <v>110</v>
      </c>
      <c r="F120" s="5">
        <v>1999</v>
      </c>
      <c r="G120" s="5">
        <v>2231</v>
      </c>
      <c r="H120" s="5">
        <v>2367</v>
      </c>
      <c r="I120" s="5">
        <v>2507</v>
      </c>
      <c r="J120" s="5">
        <v>2516</v>
      </c>
      <c r="K120" s="5">
        <v>2527</v>
      </c>
      <c r="L120" s="5">
        <v>2539</v>
      </c>
      <c r="M120" s="10">
        <f t="shared" si="66"/>
        <v>8.4060545815074494E-3</v>
      </c>
      <c r="N120" s="5">
        <f t="shared" si="84"/>
        <v>118</v>
      </c>
      <c r="O120" s="10">
        <f t="shared" si="67"/>
        <v>6.5785395757516074E-3</v>
      </c>
      <c r="P120" s="5">
        <f t="shared" si="84"/>
        <v>135</v>
      </c>
      <c r="Q120" s="10">
        <f t="shared" si="68"/>
        <v>7.2941959737888862E-3</v>
      </c>
      <c r="R120" s="5">
        <f t="shared" ref="R120" si="124">RANK(Q120,Q$82:Q$577)</f>
        <v>133</v>
      </c>
      <c r="S120" s="5">
        <v>60.033000000000001</v>
      </c>
      <c r="T120" s="10">
        <v>2.2326447019249747E-4</v>
      </c>
      <c r="U120" s="5">
        <v>5161</v>
      </c>
      <c r="V120" s="5">
        <f t="shared" si="86"/>
        <v>51.61</v>
      </c>
      <c r="W120" s="10">
        <f t="shared" si="87"/>
        <v>0.85969383505738506</v>
      </c>
      <c r="X120" s="5">
        <v>234</v>
      </c>
      <c r="Y120" s="5">
        <v>113539</v>
      </c>
      <c r="Z120" s="5">
        <v>102687</v>
      </c>
      <c r="AA120" s="5">
        <v>19277</v>
      </c>
      <c r="AB120" s="5">
        <v>33301</v>
      </c>
      <c r="AC120" s="5">
        <f t="shared" si="83"/>
        <v>50109</v>
      </c>
      <c r="AD120" s="5">
        <v>32241</v>
      </c>
      <c r="AE120" s="5">
        <v>17868</v>
      </c>
    </row>
    <row r="121" spans="1:41" x14ac:dyDescent="0.25">
      <c r="A121" s="8">
        <v>4301800</v>
      </c>
      <c r="B121" s="8">
        <v>2</v>
      </c>
      <c r="C121" s="8">
        <v>24</v>
      </c>
      <c r="D121" s="8">
        <v>24</v>
      </c>
      <c r="E121" s="8" t="s">
        <v>111</v>
      </c>
      <c r="F121" s="3">
        <v>6233</v>
      </c>
      <c r="G121" s="3">
        <v>5592</v>
      </c>
      <c r="H121" s="3">
        <v>5355</v>
      </c>
      <c r="I121" s="3">
        <v>5479</v>
      </c>
      <c r="J121" s="3">
        <v>5474</v>
      </c>
      <c r="K121" s="3">
        <v>5295</v>
      </c>
      <c r="L121" s="3">
        <v>5275</v>
      </c>
      <c r="M121" s="9">
        <f t="shared" si="66"/>
        <v>-5.8078821912136425E-3</v>
      </c>
      <c r="N121" s="3">
        <f t="shared" si="84"/>
        <v>367</v>
      </c>
      <c r="O121" s="9">
        <f t="shared" si="67"/>
        <v>-2.8681959952718827E-3</v>
      </c>
      <c r="P121" s="3">
        <f t="shared" si="84"/>
        <v>321</v>
      </c>
      <c r="Q121" s="9">
        <f t="shared" si="68"/>
        <v>-1.251186040607366E-3</v>
      </c>
      <c r="R121" s="3">
        <f t="shared" ref="R121" si="125">RANK(Q121,Q$82:Q$577)</f>
        <v>318</v>
      </c>
      <c r="S121" s="3">
        <v>516.28800000000001</v>
      </c>
      <c r="T121" s="9">
        <v>1.9200900635774345E-3</v>
      </c>
      <c r="U121" s="3">
        <v>42929</v>
      </c>
      <c r="V121" s="3">
        <f t="shared" si="86"/>
        <v>429.29</v>
      </c>
      <c r="W121" s="9">
        <f t="shared" si="87"/>
        <v>0.83149327507127802</v>
      </c>
      <c r="X121" s="3">
        <v>1021</v>
      </c>
      <c r="Y121" s="3">
        <v>185717</v>
      </c>
      <c r="Z121" s="3">
        <v>177120</v>
      </c>
      <c r="AA121" s="3">
        <v>85613</v>
      </c>
      <c r="AB121" s="3">
        <v>11083</v>
      </c>
      <c r="AC121" s="3">
        <f t="shared" si="83"/>
        <v>80423</v>
      </c>
      <c r="AD121" s="3">
        <v>50925</v>
      </c>
      <c r="AE121" s="3">
        <v>29498</v>
      </c>
    </row>
    <row r="122" spans="1:41" x14ac:dyDescent="0.25">
      <c r="A122" s="7">
        <v>4302006</v>
      </c>
      <c r="B122" s="7">
        <v>2</v>
      </c>
      <c r="C122" s="7">
        <v>25</v>
      </c>
      <c r="D122" s="7">
        <v>27</v>
      </c>
      <c r="E122" s="7" t="s">
        <v>112</v>
      </c>
      <c r="F122" s="5">
        <v>12307</v>
      </c>
      <c r="G122" s="5">
        <v>11347</v>
      </c>
      <c r="H122" s="5">
        <v>11133</v>
      </c>
      <c r="I122" s="5">
        <v>11484</v>
      </c>
      <c r="J122" s="5">
        <v>11486</v>
      </c>
      <c r="K122" s="5">
        <v>11216</v>
      </c>
      <c r="L122" s="5">
        <v>11199</v>
      </c>
      <c r="M122" s="10">
        <f t="shared" si="66"/>
        <v>-3.3097562090633748E-3</v>
      </c>
      <c r="N122" s="5">
        <f t="shared" si="84"/>
        <v>328</v>
      </c>
      <c r="O122" s="10">
        <f t="shared" si="67"/>
        <v>-6.1097441152946352E-4</v>
      </c>
      <c r="P122" s="5">
        <f t="shared" si="84"/>
        <v>275</v>
      </c>
      <c r="Q122" s="10">
        <f t="shared" si="68"/>
        <v>8.2563615511510591E-4</v>
      </c>
      <c r="R122" s="5">
        <f t="shared" ref="R122" si="126">RANK(Q122,Q$82:Q$577)</f>
        <v>274</v>
      </c>
      <c r="S122" s="5">
        <v>648.89700000000005</v>
      </c>
      <c r="T122" s="10">
        <v>2.4132667851765035E-3</v>
      </c>
      <c r="U122" s="5">
        <v>41439</v>
      </c>
      <c r="V122" s="5">
        <f t="shared" si="86"/>
        <v>414.39</v>
      </c>
      <c r="W122" s="10">
        <f t="shared" si="87"/>
        <v>0.6386067434431042</v>
      </c>
      <c r="X122" s="5">
        <v>1662</v>
      </c>
      <c r="Y122" s="5">
        <v>191845</v>
      </c>
      <c r="Z122" s="5">
        <v>184618</v>
      </c>
      <c r="AA122" s="5">
        <v>83472</v>
      </c>
      <c r="AB122" s="5">
        <v>7301</v>
      </c>
      <c r="AC122" s="5">
        <f t="shared" si="83"/>
        <v>93845</v>
      </c>
      <c r="AD122" s="5">
        <v>46131</v>
      </c>
      <c r="AE122" s="5">
        <v>47714</v>
      </c>
    </row>
    <row r="123" spans="1:41" x14ac:dyDescent="0.25">
      <c r="A123" s="8">
        <v>4302055</v>
      </c>
      <c r="B123" s="8">
        <v>2</v>
      </c>
      <c r="C123" s="8">
        <v>16</v>
      </c>
      <c r="D123" s="8">
        <v>25</v>
      </c>
      <c r="E123" s="8" t="s">
        <v>113</v>
      </c>
      <c r="F123" s="3">
        <v>3324</v>
      </c>
      <c r="G123" s="3">
        <v>2727</v>
      </c>
      <c r="H123" s="3">
        <v>2307</v>
      </c>
      <c r="I123" s="3">
        <v>2245</v>
      </c>
      <c r="J123" s="3">
        <v>2227</v>
      </c>
      <c r="K123" s="3">
        <v>2031</v>
      </c>
      <c r="L123" s="3">
        <v>1994</v>
      </c>
      <c r="M123" s="9">
        <f t="shared" si="66"/>
        <v>-1.7440430893368442E-2</v>
      </c>
      <c r="N123" s="3">
        <f t="shared" si="84"/>
        <v>481</v>
      </c>
      <c r="O123" s="9">
        <f t="shared" si="67"/>
        <v>-1.5389500986453308E-2</v>
      </c>
      <c r="P123" s="3">
        <f t="shared" si="84"/>
        <v>474</v>
      </c>
      <c r="Q123" s="9">
        <f t="shared" si="68"/>
        <v>-1.4057994505192184E-2</v>
      </c>
      <c r="R123" s="3">
        <f t="shared" ref="R123" si="127">RANK(Q123,Q$82:Q$577)</f>
        <v>474</v>
      </c>
      <c r="S123" s="3">
        <v>132.39599999999999</v>
      </c>
      <c r="T123" s="9">
        <v>4.9238456841413706E-4</v>
      </c>
      <c r="U123" s="3">
        <v>7119</v>
      </c>
      <c r="V123" s="3">
        <f t="shared" si="86"/>
        <v>71.19</v>
      </c>
      <c r="W123" s="9">
        <f t="shared" si="87"/>
        <v>0.53770506661832684</v>
      </c>
      <c r="X123" s="3">
        <v>390</v>
      </c>
      <c r="Y123" s="3">
        <v>30466</v>
      </c>
      <c r="Z123" s="3">
        <v>29603</v>
      </c>
      <c r="AA123" s="3">
        <v>9243</v>
      </c>
      <c r="AB123" s="3">
        <v>1431</v>
      </c>
      <c r="AC123" s="3">
        <f t="shared" si="83"/>
        <v>18928</v>
      </c>
      <c r="AD123" s="3">
        <v>5949</v>
      </c>
      <c r="AE123" s="3">
        <v>12979</v>
      </c>
      <c r="AJ123" s="6">
        <v>45011.666666666664</v>
      </c>
      <c r="AK123" s="6">
        <v>41657.666666666664</v>
      </c>
      <c r="AL123" s="6">
        <v>16696.666666666668</v>
      </c>
      <c r="AM123" s="6">
        <v>3786.3333333333335</v>
      </c>
      <c r="AN123" s="6">
        <v>8319.6666666666661</v>
      </c>
      <c r="AO123" s="6">
        <v>12855</v>
      </c>
    </row>
    <row r="124" spans="1:41" x14ac:dyDescent="0.25">
      <c r="A124" s="7">
        <v>4302105</v>
      </c>
      <c r="B124" s="7">
        <v>6</v>
      </c>
      <c r="C124" s="7">
        <v>14</v>
      </c>
      <c r="D124" s="7">
        <v>9</v>
      </c>
      <c r="E124" s="7" t="s">
        <v>114</v>
      </c>
      <c r="F124" s="5">
        <v>73882.999999999942</v>
      </c>
      <c r="G124" s="5">
        <v>91486</v>
      </c>
      <c r="H124" s="5">
        <v>107341</v>
      </c>
      <c r="I124" s="5">
        <v>117050</v>
      </c>
      <c r="J124" s="5">
        <v>117937</v>
      </c>
      <c r="K124" s="5">
        <v>122017</v>
      </c>
      <c r="L124" s="5">
        <v>123457</v>
      </c>
      <c r="M124" s="10">
        <f t="shared" si="66"/>
        <v>1.807853121439007E-2</v>
      </c>
      <c r="N124" s="5">
        <f t="shared" si="84"/>
        <v>42</v>
      </c>
      <c r="O124" s="10">
        <f t="shared" si="67"/>
        <v>1.5271991625948944E-2</v>
      </c>
      <c r="P124" s="5">
        <f t="shared" si="84"/>
        <v>43</v>
      </c>
      <c r="Q124" s="10">
        <f t="shared" si="68"/>
        <v>1.4340710513027544E-2</v>
      </c>
      <c r="R124" s="5">
        <f t="shared" ref="R124" si="128">RANK(Q124,Q$82:Q$577)</f>
        <v>46</v>
      </c>
      <c r="S124" s="5">
        <v>382.51299999999998</v>
      </c>
      <c r="T124" s="10">
        <v>1.4225769541209464E-3</v>
      </c>
      <c r="U124" s="5">
        <v>21921</v>
      </c>
      <c r="V124" s="5">
        <f t="shared" si="86"/>
        <v>219.21</v>
      </c>
      <c r="W124" s="10">
        <f t="shared" si="87"/>
        <v>0.5730785620358001</v>
      </c>
      <c r="X124" s="5">
        <v>1546</v>
      </c>
      <c r="Y124" s="5">
        <v>5579847</v>
      </c>
      <c r="Z124" s="5">
        <v>4796672</v>
      </c>
      <c r="AA124" s="5">
        <v>122317</v>
      </c>
      <c r="AB124" s="5">
        <v>1659061</v>
      </c>
      <c r="AC124" s="5">
        <f t="shared" si="83"/>
        <v>3015294</v>
      </c>
      <c r="AD124" s="5">
        <v>2451495</v>
      </c>
      <c r="AE124" s="5">
        <v>563799</v>
      </c>
      <c r="AJ124" s="6">
        <v>5344976.666666667</v>
      </c>
      <c r="AK124" s="6">
        <v>4552594.333333333</v>
      </c>
      <c r="AL124" s="6">
        <v>71438</v>
      </c>
      <c r="AM124" s="6">
        <v>1696741.6666666667</v>
      </c>
      <c r="AN124" s="6">
        <v>2297488</v>
      </c>
      <c r="AO124" s="6">
        <v>486926.33333333331</v>
      </c>
    </row>
    <row r="125" spans="1:41" x14ac:dyDescent="0.25">
      <c r="A125" s="8">
        <v>4302154</v>
      </c>
      <c r="B125" s="8">
        <v>2</v>
      </c>
      <c r="C125" s="8">
        <v>7</v>
      </c>
      <c r="D125" s="8">
        <v>28</v>
      </c>
      <c r="E125" s="8" t="s">
        <v>115</v>
      </c>
      <c r="F125" s="3">
        <v>2211</v>
      </c>
      <c r="G125" s="3">
        <v>2188</v>
      </c>
      <c r="H125" s="3">
        <v>2114</v>
      </c>
      <c r="I125" s="3">
        <v>2168</v>
      </c>
      <c r="J125" s="3">
        <v>2167</v>
      </c>
      <c r="K125" s="3">
        <v>2104</v>
      </c>
      <c r="L125" s="3">
        <v>2098</v>
      </c>
      <c r="M125" s="9">
        <f t="shared" si="66"/>
        <v>-1.770024762361655E-3</v>
      </c>
      <c r="N125" s="3">
        <f t="shared" si="84"/>
        <v>300</v>
      </c>
      <c r="O125" s="9">
        <f t="shared" si="67"/>
        <v>-2.0582782911719999E-3</v>
      </c>
      <c r="P125" s="3">
        <f t="shared" si="84"/>
        <v>297</v>
      </c>
      <c r="Q125" s="9">
        <f t="shared" si="68"/>
        <v>-5.2670486144523743E-4</v>
      </c>
      <c r="R125" s="3">
        <f t="shared" ref="R125" si="129">RANK(Q125,Q$82:Q$577)</f>
        <v>295</v>
      </c>
      <c r="S125" s="3">
        <v>195.358</v>
      </c>
      <c r="T125" s="9">
        <v>7.2654207465670416E-4</v>
      </c>
      <c r="U125" s="3">
        <v>20583</v>
      </c>
      <c r="V125" s="3">
        <f t="shared" si="86"/>
        <v>205.83</v>
      </c>
      <c r="W125" s="9">
        <f t="shared" si="87"/>
        <v>1.0536041523766624</v>
      </c>
      <c r="X125" s="3">
        <v>239</v>
      </c>
      <c r="Y125" s="3">
        <v>114285</v>
      </c>
      <c r="Z125" s="3">
        <v>107377</v>
      </c>
      <c r="AA125" s="3">
        <v>59604</v>
      </c>
      <c r="AB125" s="3">
        <v>3340</v>
      </c>
      <c r="AC125" s="3">
        <f t="shared" si="83"/>
        <v>44433</v>
      </c>
      <c r="AD125" s="3">
        <v>28837</v>
      </c>
      <c r="AE125" s="3">
        <v>15596</v>
      </c>
    </row>
    <row r="126" spans="1:41" x14ac:dyDescent="0.25">
      <c r="A126" s="7">
        <v>4302204</v>
      </c>
      <c r="B126" s="7">
        <v>2</v>
      </c>
      <c r="C126" s="7">
        <v>23</v>
      </c>
      <c r="D126" s="7">
        <v>15</v>
      </c>
      <c r="E126" s="7" t="s">
        <v>116</v>
      </c>
      <c r="F126" s="5">
        <v>6307</v>
      </c>
      <c r="G126" s="5">
        <v>6587</v>
      </c>
      <c r="H126" s="5">
        <v>6576</v>
      </c>
      <c r="I126" s="5">
        <v>6822</v>
      </c>
      <c r="J126" s="5">
        <v>6829</v>
      </c>
      <c r="K126" s="5">
        <v>6712</v>
      </c>
      <c r="L126" s="5">
        <v>6712</v>
      </c>
      <c r="M126" s="10">
        <f t="shared" si="66"/>
        <v>2.2252164661866747E-3</v>
      </c>
      <c r="N126" s="5">
        <f t="shared" si="84"/>
        <v>219</v>
      </c>
      <c r="O126" s="10">
        <f t="shared" si="67"/>
        <v>9.8990855775960007E-4</v>
      </c>
      <c r="P126" s="5">
        <f t="shared" si="84"/>
        <v>242</v>
      </c>
      <c r="Q126" s="10">
        <f t="shared" si="68"/>
        <v>2.2770676353265351E-3</v>
      </c>
      <c r="R126" s="5">
        <f t="shared" ref="R126" si="130">RANK(Q126,Q$82:Q$577)</f>
        <v>240</v>
      </c>
      <c r="S126" s="5">
        <v>108.732</v>
      </c>
      <c r="T126" s="10">
        <v>4.0437746527694158E-4</v>
      </c>
      <c r="U126" s="5">
        <v>8834</v>
      </c>
      <c r="V126" s="5">
        <f t="shared" si="86"/>
        <v>88.34</v>
      </c>
      <c r="W126" s="10">
        <f t="shared" si="87"/>
        <v>0.81245631460839496</v>
      </c>
      <c r="X126" s="5">
        <v>542</v>
      </c>
      <c r="Y126" s="5">
        <v>193520</v>
      </c>
      <c r="Z126" s="5">
        <v>180168</v>
      </c>
      <c r="AA126" s="5">
        <v>44487</v>
      </c>
      <c r="AB126" s="5">
        <v>20291</v>
      </c>
      <c r="AC126" s="5">
        <f t="shared" si="83"/>
        <v>115391</v>
      </c>
      <c r="AD126" s="5">
        <v>82812</v>
      </c>
      <c r="AE126" s="5">
        <v>32579</v>
      </c>
    </row>
    <row r="127" spans="1:41" x14ac:dyDescent="0.25">
      <c r="A127" s="8">
        <v>4302220</v>
      </c>
      <c r="B127" s="8">
        <v>2</v>
      </c>
      <c r="C127" s="8">
        <v>9</v>
      </c>
      <c r="D127" s="8">
        <v>19</v>
      </c>
      <c r="E127" s="8" t="s">
        <v>117</v>
      </c>
      <c r="F127" s="3">
        <v>2834</v>
      </c>
      <c r="G127" s="3">
        <v>2471</v>
      </c>
      <c r="H127" s="3">
        <v>2441</v>
      </c>
      <c r="I127" s="3">
        <v>2524</v>
      </c>
      <c r="J127" s="3">
        <v>2526</v>
      </c>
      <c r="K127" s="3">
        <v>2473</v>
      </c>
      <c r="L127" s="3">
        <v>2470</v>
      </c>
      <c r="M127" s="9">
        <f t="shared" si="66"/>
        <v>-4.8545054978678115E-3</v>
      </c>
      <c r="N127" s="3">
        <f t="shared" si="84"/>
        <v>349</v>
      </c>
      <c r="O127" s="9">
        <f t="shared" si="67"/>
        <v>4.2583092571213399E-5</v>
      </c>
      <c r="P127" s="3">
        <f t="shared" si="84"/>
        <v>257</v>
      </c>
      <c r="Q127" s="9">
        <f t="shared" si="68"/>
        <v>1.4481806165325128E-3</v>
      </c>
      <c r="R127" s="3">
        <f t="shared" ref="R127" si="131">RANK(Q127,Q$82:Q$577)</f>
        <v>254</v>
      </c>
      <c r="S127" s="3">
        <v>701.11099999999999</v>
      </c>
      <c r="T127" s="9">
        <v>2.6074521673268383E-3</v>
      </c>
      <c r="U127" s="3">
        <v>60005</v>
      </c>
      <c r="V127" s="3">
        <f t="shared" si="86"/>
        <v>600.04999999999995</v>
      </c>
      <c r="W127" s="9">
        <f t="shared" si="87"/>
        <v>0.85585592010394929</v>
      </c>
      <c r="X127" s="3">
        <v>521</v>
      </c>
      <c r="Y127" s="3">
        <v>217578</v>
      </c>
      <c r="Z127" s="3">
        <v>205492</v>
      </c>
      <c r="AA127" s="3">
        <v>125731</v>
      </c>
      <c r="AB127" s="3">
        <v>6965</v>
      </c>
      <c r="AC127" s="3">
        <f t="shared" si="83"/>
        <v>72797</v>
      </c>
      <c r="AD127" s="3">
        <v>54237</v>
      </c>
      <c r="AE127" s="3">
        <v>18560</v>
      </c>
    </row>
    <row r="128" spans="1:41" x14ac:dyDescent="0.25">
      <c r="A128" s="7">
        <v>4302238</v>
      </c>
      <c r="B128" s="7">
        <v>2</v>
      </c>
      <c r="C128" s="7">
        <v>9</v>
      </c>
      <c r="D128" s="7">
        <v>19</v>
      </c>
      <c r="E128" s="7" t="s">
        <v>118</v>
      </c>
      <c r="F128" s="5">
        <v>2394</v>
      </c>
      <c r="G128" s="5">
        <v>2282</v>
      </c>
      <c r="H128" s="5">
        <v>2425</v>
      </c>
      <c r="I128" s="5">
        <v>2569</v>
      </c>
      <c r="J128" s="5">
        <v>2579</v>
      </c>
      <c r="K128" s="5">
        <v>2590</v>
      </c>
      <c r="L128" s="5">
        <v>2603</v>
      </c>
      <c r="M128" s="10">
        <f t="shared" si="66"/>
        <v>2.814391147089701E-3</v>
      </c>
      <c r="N128" s="5">
        <f t="shared" si="84"/>
        <v>202</v>
      </c>
      <c r="O128" s="10">
        <f t="shared" si="67"/>
        <v>6.6857041116399341E-3</v>
      </c>
      <c r="P128" s="5">
        <f t="shared" si="84"/>
        <v>132</v>
      </c>
      <c r="Q128" s="10">
        <f t="shared" si="68"/>
        <v>7.3408519496562796E-3</v>
      </c>
      <c r="R128" s="5">
        <f t="shared" ref="R128" si="132">RANK(Q128,Q$82:Q$577)</f>
        <v>131</v>
      </c>
      <c r="S128" s="5">
        <v>503.47500000000002</v>
      </c>
      <c r="T128" s="10">
        <v>1.8724381445233067E-3</v>
      </c>
      <c r="U128" s="5">
        <v>42965</v>
      </c>
      <c r="V128" s="5">
        <f t="shared" si="86"/>
        <v>429.65</v>
      </c>
      <c r="W128" s="10">
        <f t="shared" si="87"/>
        <v>0.85336908486022134</v>
      </c>
      <c r="X128" s="5">
        <v>346</v>
      </c>
      <c r="Y128" s="5">
        <v>156878</v>
      </c>
      <c r="Z128" s="5">
        <v>149782</v>
      </c>
      <c r="AA128" s="5">
        <v>92561</v>
      </c>
      <c r="AB128" s="5">
        <v>4640</v>
      </c>
      <c r="AC128" s="5">
        <f t="shared" si="83"/>
        <v>52580</v>
      </c>
      <c r="AD128" s="5">
        <v>33815</v>
      </c>
      <c r="AE128" s="5">
        <v>18765</v>
      </c>
    </row>
    <row r="129" spans="1:31" x14ac:dyDescent="0.25">
      <c r="A129" s="8">
        <v>4302253</v>
      </c>
      <c r="B129" s="8">
        <v>6</v>
      </c>
      <c r="C129" s="8">
        <v>14</v>
      </c>
      <c r="D129" s="8">
        <v>9</v>
      </c>
      <c r="E129" s="8" t="s">
        <v>119</v>
      </c>
      <c r="F129" s="3">
        <v>2647</v>
      </c>
      <c r="G129" s="3">
        <v>2840</v>
      </c>
      <c r="H129" s="3">
        <v>2778</v>
      </c>
      <c r="I129" s="3">
        <v>2859</v>
      </c>
      <c r="J129" s="3">
        <v>2859</v>
      </c>
      <c r="K129" s="3">
        <v>2788</v>
      </c>
      <c r="L129" s="3">
        <v>2783</v>
      </c>
      <c r="M129" s="9">
        <f t="shared" si="66"/>
        <v>1.8552033948502356E-3</v>
      </c>
      <c r="N129" s="3">
        <f t="shared" si="84"/>
        <v>229</v>
      </c>
      <c r="O129" s="9">
        <f t="shared" si="67"/>
        <v>-9.721355526582931E-4</v>
      </c>
      <c r="P129" s="3">
        <f t="shared" si="84"/>
        <v>280</v>
      </c>
      <c r="Q129" s="9">
        <f t="shared" si="68"/>
        <v>3.9932955150612237E-4</v>
      </c>
      <c r="R129" s="3">
        <f t="shared" ref="R129" si="133">RANK(Q129,Q$82:Q$577)</f>
        <v>281</v>
      </c>
      <c r="S129" s="3">
        <v>94.349000000000004</v>
      </c>
      <c r="T129" s="9">
        <v>3.5088667063435015E-4</v>
      </c>
      <c r="U129" s="3">
        <v>8267</v>
      </c>
      <c r="V129" s="3">
        <f t="shared" si="86"/>
        <v>82.67</v>
      </c>
      <c r="W129" s="9">
        <f t="shared" si="87"/>
        <v>0.87621490423851867</v>
      </c>
      <c r="X129" s="3">
        <v>886</v>
      </c>
      <c r="Y129" s="3">
        <v>73419</v>
      </c>
      <c r="Z129" s="3">
        <v>63977</v>
      </c>
      <c r="AA129" s="3">
        <v>14608</v>
      </c>
      <c r="AB129" s="3">
        <v>15404</v>
      </c>
      <c r="AC129" s="3">
        <f t="shared" si="83"/>
        <v>33965</v>
      </c>
      <c r="AD129" s="3">
        <v>16350</v>
      </c>
      <c r="AE129" s="3">
        <v>17615</v>
      </c>
    </row>
    <row r="130" spans="1:31" x14ac:dyDescent="0.25">
      <c r="A130" s="7">
        <v>4302303</v>
      </c>
      <c r="B130" s="7">
        <v>6</v>
      </c>
      <c r="C130" s="7">
        <v>26</v>
      </c>
      <c r="D130" s="7">
        <v>10</v>
      </c>
      <c r="E130" s="7" t="s">
        <v>120</v>
      </c>
      <c r="F130" s="5">
        <v>13334</v>
      </c>
      <c r="G130" s="5">
        <v>12014</v>
      </c>
      <c r="H130" s="5">
        <v>11556</v>
      </c>
      <c r="I130" s="5">
        <v>11784</v>
      </c>
      <c r="J130" s="5">
        <v>11773</v>
      </c>
      <c r="K130" s="5">
        <v>11391</v>
      </c>
      <c r="L130" s="5">
        <v>11349</v>
      </c>
      <c r="M130" s="10">
        <f t="shared" si="66"/>
        <v>-5.6089818163619354E-3</v>
      </c>
      <c r="N130" s="5">
        <f t="shared" si="84"/>
        <v>364</v>
      </c>
      <c r="O130" s="10">
        <f t="shared" si="67"/>
        <v>-2.7986588799464585E-3</v>
      </c>
      <c r="P130" s="5">
        <f t="shared" si="84"/>
        <v>320</v>
      </c>
      <c r="Q130" s="10">
        <f t="shared" si="68"/>
        <v>-1.5966365382051873E-3</v>
      </c>
      <c r="R130" s="5">
        <f t="shared" ref="R130" si="134">RANK(Q130,Q$82:Q$577)</f>
        <v>328</v>
      </c>
      <c r="S130" s="5">
        <v>2625.681</v>
      </c>
      <c r="T130" s="10">
        <v>9.7649838815236107E-3</v>
      </c>
      <c r="U130" s="5">
        <v>243346</v>
      </c>
      <c r="V130" s="5">
        <f t="shared" si="86"/>
        <v>2433.46</v>
      </c>
      <c r="W130" s="10">
        <f t="shared" si="87"/>
        <v>0.92679194464217096</v>
      </c>
      <c r="X130" s="5">
        <v>915</v>
      </c>
      <c r="Y130" s="5">
        <v>305269</v>
      </c>
      <c r="Z130" s="5">
        <v>287898</v>
      </c>
      <c r="AA130" s="5">
        <v>100810</v>
      </c>
      <c r="AB130" s="5">
        <v>33438</v>
      </c>
      <c r="AC130" s="5">
        <f t="shared" si="83"/>
        <v>153651</v>
      </c>
      <c r="AD130" s="5">
        <v>99201</v>
      </c>
      <c r="AE130" s="5">
        <v>54450</v>
      </c>
    </row>
    <row r="131" spans="1:31" x14ac:dyDescent="0.25">
      <c r="A131" s="8">
        <v>4302352</v>
      </c>
      <c r="B131" s="8">
        <v>4</v>
      </c>
      <c r="C131" s="8">
        <v>10</v>
      </c>
      <c r="D131" s="8">
        <v>3</v>
      </c>
      <c r="E131" s="8" t="s">
        <v>121</v>
      </c>
      <c r="F131" s="3">
        <v>7471</v>
      </c>
      <c r="G131" s="3">
        <v>9494</v>
      </c>
      <c r="H131" s="3">
        <v>11792</v>
      </c>
      <c r="I131" s="3">
        <v>13064</v>
      </c>
      <c r="J131" s="3">
        <v>13189</v>
      </c>
      <c r="K131" s="3">
        <v>13846</v>
      </c>
      <c r="L131" s="3">
        <v>14055</v>
      </c>
      <c r="M131" s="9">
        <f t="shared" si="66"/>
        <v>2.227910810362399E-2</v>
      </c>
      <c r="N131" s="3">
        <f t="shared" si="84"/>
        <v>25</v>
      </c>
      <c r="O131" s="9">
        <f t="shared" si="67"/>
        <v>2.0058326529116544E-2</v>
      </c>
      <c r="P131" s="3">
        <f t="shared" si="84"/>
        <v>20</v>
      </c>
      <c r="Q131" s="9">
        <f t="shared" si="68"/>
        <v>1.800178530819263E-2</v>
      </c>
      <c r="R131" s="3">
        <f t="shared" ref="R131" si="135">RANK(Q131,Q$82:Q$577)</f>
        <v>20</v>
      </c>
      <c r="S131" s="3">
        <v>88.242000000000004</v>
      </c>
      <c r="T131" s="9">
        <v>3.2817456030393886E-4</v>
      </c>
      <c r="U131" s="3">
        <v>4559</v>
      </c>
      <c r="V131" s="3">
        <f t="shared" si="86"/>
        <v>45.59</v>
      </c>
      <c r="W131" s="9">
        <f t="shared" si="87"/>
        <v>0.51664740146415544</v>
      </c>
      <c r="X131" s="3">
        <v>616</v>
      </c>
      <c r="Y131" s="3">
        <v>534970</v>
      </c>
      <c r="Z131" s="3">
        <v>447681</v>
      </c>
      <c r="AA131" s="3">
        <v>18989</v>
      </c>
      <c r="AB131" s="3">
        <v>163532</v>
      </c>
      <c r="AC131" s="3">
        <f t="shared" si="83"/>
        <v>265160</v>
      </c>
      <c r="AD131" s="3">
        <v>202580</v>
      </c>
      <c r="AE131" s="3">
        <v>62580</v>
      </c>
    </row>
    <row r="132" spans="1:31" x14ac:dyDescent="0.25">
      <c r="A132" s="7">
        <v>4302378</v>
      </c>
      <c r="B132" s="7">
        <v>2</v>
      </c>
      <c r="C132" s="7">
        <v>23</v>
      </c>
      <c r="D132" s="7">
        <v>18</v>
      </c>
      <c r="E132" s="7" t="s">
        <v>122</v>
      </c>
      <c r="F132" s="5">
        <v>2850</v>
      </c>
      <c r="G132" s="5">
        <v>2831</v>
      </c>
      <c r="H132" s="5">
        <v>2328</v>
      </c>
      <c r="I132" s="5">
        <v>2238</v>
      </c>
      <c r="J132" s="5">
        <v>2216</v>
      </c>
      <c r="K132" s="5">
        <v>1987</v>
      </c>
      <c r="L132" s="5">
        <v>1942</v>
      </c>
      <c r="M132" s="10">
        <f t="shared" ref="M132:M195" si="136">(K132/F132)^(1/28)-1</f>
        <v>-1.2799277490708194E-2</v>
      </c>
      <c r="N132" s="5">
        <f t="shared" si="84"/>
        <v>457</v>
      </c>
      <c r="O132" s="10">
        <f t="shared" ref="O132:O195" si="137">(K132/G132)^(1/19)-1</f>
        <v>-1.8459292864649091E-2</v>
      </c>
      <c r="P132" s="5">
        <f t="shared" si="84"/>
        <v>488</v>
      </c>
      <c r="Q132" s="10">
        <f t="shared" ref="Q132:Q195" si="138">(K132/H132)^(1/9)-1</f>
        <v>-1.7444230532897453E-2</v>
      </c>
      <c r="R132" s="5">
        <f t="shared" ref="R132" si="139">RANK(Q132,Q$82:Q$577)</f>
        <v>488</v>
      </c>
      <c r="S132" s="5">
        <v>88.757000000000005</v>
      </c>
      <c r="T132" s="10">
        <v>3.3008986025811636E-4</v>
      </c>
      <c r="U132" s="5">
        <v>6096</v>
      </c>
      <c r="V132" s="5">
        <f t="shared" si="86"/>
        <v>60.96</v>
      </c>
      <c r="W132" s="10">
        <f t="shared" si="87"/>
        <v>0.6868190677918361</v>
      </c>
      <c r="X132" s="5">
        <v>211</v>
      </c>
      <c r="Y132" s="5">
        <v>53405</v>
      </c>
      <c r="Z132" s="5">
        <v>50297</v>
      </c>
      <c r="AA132" s="5">
        <v>17217</v>
      </c>
      <c r="AB132" s="5">
        <v>2024</v>
      </c>
      <c r="AC132" s="5">
        <f t="shared" si="83"/>
        <v>31056</v>
      </c>
      <c r="AD132" s="5">
        <v>15817</v>
      </c>
      <c r="AE132" s="5">
        <v>15239</v>
      </c>
    </row>
    <row r="133" spans="1:31" x14ac:dyDescent="0.25">
      <c r="A133" s="8">
        <v>4302402</v>
      </c>
      <c r="B133" s="8">
        <v>7</v>
      </c>
      <c r="C133" s="8">
        <v>17</v>
      </c>
      <c r="D133" s="8">
        <v>7</v>
      </c>
      <c r="E133" s="8" t="s">
        <v>123</v>
      </c>
      <c r="F133" s="3">
        <v>9038</v>
      </c>
      <c r="G133" s="3">
        <v>10788</v>
      </c>
      <c r="H133" s="3">
        <v>11472</v>
      </c>
      <c r="I133" s="3">
        <v>12158</v>
      </c>
      <c r="J133" s="3">
        <v>12204</v>
      </c>
      <c r="K133" s="3">
        <v>12265</v>
      </c>
      <c r="L133" s="3">
        <v>12328</v>
      </c>
      <c r="M133" s="9">
        <f t="shared" si="136"/>
        <v>1.0963656851461279E-2</v>
      </c>
      <c r="N133" s="3">
        <f t="shared" si="84"/>
        <v>94</v>
      </c>
      <c r="O133" s="9">
        <f t="shared" si="137"/>
        <v>6.7762912589064417E-3</v>
      </c>
      <c r="P133" s="3">
        <f t="shared" si="84"/>
        <v>130</v>
      </c>
      <c r="Q133" s="9">
        <f t="shared" si="138"/>
        <v>7.4543568402778426E-3</v>
      </c>
      <c r="R133" s="3">
        <f t="shared" ref="R133" si="140">RANK(Q133,Q$82:Q$577)</f>
        <v>126</v>
      </c>
      <c r="S133" s="3">
        <v>102.327</v>
      </c>
      <c r="T133" s="9">
        <v>3.8055708429343341E-4</v>
      </c>
      <c r="U133" s="3">
        <v>7367</v>
      </c>
      <c r="V133" s="3">
        <f t="shared" si="86"/>
        <v>73.67</v>
      </c>
      <c r="W133" s="9">
        <f t="shared" si="87"/>
        <v>0.71994683710066754</v>
      </c>
      <c r="X133" s="3">
        <v>341</v>
      </c>
      <c r="Y133" s="3">
        <v>263135</v>
      </c>
      <c r="Z133" s="3">
        <v>237747</v>
      </c>
      <c r="AA133" s="3">
        <v>19306</v>
      </c>
      <c r="AB133" s="3">
        <v>68934</v>
      </c>
      <c r="AC133" s="3">
        <f t="shared" si="83"/>
        <v>149507</v>
      </c>
      <c r="AD133" s="3">
        <v>95746</v>
      </c>
      <c r="AE133" s="3">
        <v>53761</v>
      </c>
    </row>
    <row r="134" spans="1:31" x14ac:dyDescent="0.25">
      <c r="A134" s="7">
        <v>4302451</v>
      </c>
      <c r="B134" s="7">
        <v>7</v>
      </c>
      <c r="C134" s="7">
        <v>17</v>
      </c>
      <c r="D134" s="7">
        <v>6</v>
      </c>
      <c r="E134" s="7" t="s">
        <v>124</v>
      </c>
      <c r="F134" s="5">
        <v>7359</v>
      </c>
      <c r="G134" s="5">
        <v>7825</v>
      </c>
      <c r="H134" s="5">
        <v>7673</v>
      </c>
      <c r="I134" s="5">
        <v>7913</v>
      </c>
      <c r="J134" s="5">
        <v>7914</v>
      </c>
      <c r="K134" s="5">
        <v>7726</v>
      </c>
      <c r="L134" s="5">
        <v>7714</v>
      </c>
      <c r="M134" s="10">
        <f t="shared" si="136"/>
        <v>1.7396260503661498E-3</v>
      </c>
      <c r="N134" s="5">
        <f t="shared" si="84"/>
        <v>234</v>
      </c>
      <c r="O134" s="10">
        <f t="shared" si="137"/>
        <v>-6.6990562781132912E-4</v>
      </c>
      <c r="P134" s="5">
        <f t="shared" si="84"/>
        <v>276</v>
      </c>
      <c r="Q134" s="10">
        <f t="shared" si="138"/>
        <v>7.6513601717609347E-4</v>
      </c>
      <c r="R134" s="5">
        <f t="shared" ref="R134" si="141">RANK(Q134,Q$82:Q$577)</f>
        <v>277</v>
      </c>
      <c r="S134" s="5">
        <v>265.52699999999999</v>
      </c>
      <c r="T134" s="10">
        <v>9.875026231706439E-4</v>
      </c>
      <c r="U134" s="5">
        <v>22740</v>
      </c>
      <c r="V134" s="5">
        <f t="shared" si="86"/>
        <v>227.4</v>
      </c>
      <c r="W134" s="10">
        <f t="shared" si="87"/>
        <v>0.85641008259047113</v>
      </c>
      <c r="X134" s="5">
        <v>1315</v>
      </c>
      <c r="Y134" s="5">
        <v>133406</v>
      </c>
      <c r="Z134" s="5">
        <v>129452</v>
      </c>
      <c r="AA134" s="5">
        <v>58067</v>
      </c>
      <c r="AB134" s="5">
        <v>9409</v>
      </c>
      <c r="AC134" s="5">
        <f t="shared" si="83"/>
        <v>61976</v>
      </c>
      <c r="AD134" s="5">
        <v>28612</v>
      </c>
      <c r="AE134" s="5">
        <v>33364</v>
      </c>
    </row>
    <row r="135" spans="1:31" x14ac:dyDescent="0.25">
      <c r="A135" s="8">
        <v>4302501</v>
      </c>
      <c r="B135" s="8">
        <v>2</v>
      </c>
      <c r="C135" s="8">
        <v>27</v>
      </c>
      <c r="D135" s="8">
        <v>16</v>
      </c>
      <c r="E135" s="8" t="s">
        <v>125</v>
      </c>
      <c r="F135" s="3">
        <v>7934</v>
      </c>
      <c r="G135" s="3">
        <v>7757</v>
      </c>
      <c r="H135" s="3">
        <v>6887</v>
      </c>
      <c r="I135" s="3">
        <v>6836</v>
      </c>
      <c r="J135" s="3">
        <v>6801</v>
      </c>
      <c r="K135" s="3">
        <v>6356</v>
      </c>
      <c r="L135" s="3">
        <v>6279</v>
      </c>
      <c r="M135" s="9">
        <f t="shared" si="136"/>
        <v>-7.88865117144677E-3</v>
      </c>
      <c r="N135" s="3">
        <f t="shared" si="84"/>
        <v>410</v>
      </c>
      <c r="O135" s="9">
        <f t="shared" si="137"/>
        <v>-1.0429255928027348E-2</v>
      </c>
      <c r="P135" s="3">
        <f t="shared" si="84"/>
        <v>439</v>
      </c>
      <c r="Q135" s="9">
        <f t="shared" si="138"/>
        <v>-8.875525448295174E-3</v>
      </c>
      <c r="R135" s="3">
        <f t="shared" ref="R135" si="142">RANK(Q135,Q$82:Q$577)</f>
        <v>439</v>
      </c>
      <c r="S135" s="3">
        <v>1596.2190000000001</v>
      </c>
      <c r="T135" s="9">
        <v>5.9363848107907005E-3</v>
      </c>
      <c r="U135" s="3">
        <v>139114</v>
      </c>
      <c r="V135" s="3">
        <f t="shared" si="86"/>
        <v>1391.14</v>
      </c>
      <c r="W135" s="9">
        <f t="shared" si="87"/>
        <v>0.87152201546279051</v>
      </c>
      <c r="X135" s="3">
        <v>934</v>
      </c>
      <c r="Y135" s="3">
        <v>272205</v>
      </c>
      <c r="Z135" s="3">
        <v>254331</v>
      </c>
      <c r="AA135" s="3">
        <v>127309</v>
      </c>
      <c r="AB135" s="3">
        <v>8338</v>
      </c>
      <c r="AC135" s="3">
        <f t="shared" si="83"/>
        <v>118684</v>
      </c>
      <c r="AD135" s="3">
        <v>78947</v>
      </c>
      <c r="AE135" s="3">
        <v>39737</v>
      </c>
    </row>
    <row r="136" spans="1:31" x14ac:dyDescent="0.25">
      <c r="A136" s="7">
        <v>4302584</v>
      </c>
      <c r="B136" s="7">
        <v>2</v>
      </c>
      <c r="C136" s="7">
        <v>4</v>
      </c>
      <c r="D136" s="7">
        <v>17</v>
      </c>
      <c r="E136" s="7" t="s">
        <v>126</v>
      </c>
      <c r="F136" s="5">
        <v>2667</v>
      </c>
      <c r="G136" s="5">
        <v>2345</v>
      </c>
      <c r="H136" s="5">
        <v>2200</v>
      </c>
      <c r="I136" s="5">
        <v>2233</v>
      </c>
      <c r="J136" s="5">
        <v>2228</v>
      </c>
      <c r="K136" s="5">
        <v>2135</v>
      </c>
      <c r="L136" s="5">
        <v>2123</v>
      </c>
      <c r="M136" s="10">
        <f t="shared" si="136"/>
        <v>-7.9144997680157259E-3</v>
      </c>
      <c r="N136" s="5">
        <f t="shared" si="84"/>
        <v>411</v>
      </c>
      <c r="O136" s="10">
        <f t="shared" si="137"/>
        <v>-4.9256581843447611E-3</v>
      </c>
      <c r="P136" s="5">
        <f t="shared" si="84"/>
        <v>366</v>
      </c>
      <c r="Q136" s="10">
        <f t="shared" si="138"/>
        <v>-3.3267555656724124E-3</v>
      </c>
      <c r="R136" s="5">
        <f t="shared" ref="R136" si="143">RANK(Q136,Q$82:Q$577)</f>
        <v>366</v>
      </c>
      <c r="S136" s="5">
        <v>201.03899999999999</v>
      </c>
      <c r="T136" s="10">
        <v>7.4766987861725205E-4</v>
      </c>
      <c r="U136" s="5">
        <v>17613</v>
      </c>
      <c r="V136" s="5">
        <f t="shared" si="86"/>
        <v>176.13</v>
      </c>
      <c r="W136" s="10">
        <f t="shared" si="87"/>
        <v>0.8760986674227389</v>
      </c>
      <c r="X136" s="5">
        <v>363</v>
      </c>
      <c r="Y136" s="5">
        <v>105479</v>
      </c>
      <c r="Z136" s="5">
        <v>96226</v>
      </c>
      <c r="AA136" s="5">
        <v>39336</v>
      </c>
      <c r="AB136" s="5">
        <v>3167</v>
      </c>
      <c r="AC136" s="5">
        <f t="shared" si="83"/>
        <v>53722</v>
      </c>
      <c r="AD136" s="5">
        <v>38533</v>
      </c>
      <c r="AE136" s="5">
        <v>15189</v>
      </c>
    </row>
    <row r="137" spans="1:31" x14ac:dyDescent="0.25">
      <c r="A137" s="8">
        <v>4302600</v>
      </c>
      <c r="B137" s="8">
        <v>2</v>
      </c>
      <c r="C137" s="8">
        <v>23</v>
      </c>
      <c r="D137" s="8">
        <v>18</v>
      </c>
      <c r="E137" s="8" t="s">
        <v>127</v>
      </c>
      <c r="F137" s="3">
        <v>4924</v>
      </c>
      <c r="G137" s="3">
        <v>4198</v>
      </c>
      <c r="H137" s="3">
        <v>3702</v>
      </c>
      <c r="I137" s="3">
        <v>3667</v>
      </c>
      <c r="J137" s="3">
        <v>3647</v>
      </c>
      <c r="K137" s="3">
        <v>3397</v>
      </c>
      <c r="L137" s="3">
        <v>3353</v>
      </c>
      <c r="M137" s="9">
        <f t="shared" si="136"/>
        <v>-1.3170659109524974E-2</v>
      </c>
      <c r="N137" s="3">
        <f t="shared" si="84"/>
        <v>460</v>
      </c>
      <c r="O137" s="9">
        <f t="shared" si="137"/>
        <v>-1.1081070336785293E-2</v>
      </c>
      <c r="P137" s="3">
        <f t="shared" si="84"/>
        <v>446</v>
      </c>
      <c r="Q137" s="9">
        <f t="shared" si="138"/>
        <v>-9.5079029898000877E-3</v>
      </c>
      <c r="R137" s="3">
        <f t="shared" ref="R137" si="144">RANK(Q137,Q$82:Q$577)</f>
        <v>445</v>
      </c>
      <c r="S137" s="3">
        <v>128.99199999999999</v>
      </c>
      <c r="T137" s="9">
        <v>4.7972499357137958E-4</v>
      </c>
      <c r="U137" s="3">
        <v>10335</v>
      </c>
      <c r="V137" s="3">
        <f t="shared" si="86"/>
        <v>103.35</v>
      </c>
      <c r="W137" s="9">
        <f t="shared" si="87"/>
        <v>0.8012124782932275</v>
      </c>
      <c r="X137" s="3">
        <v>380</v>
      </c>
      <c r="Y137" s="3">
        <v>76153</v>
      </c>
      <c r="Z137" s="3">
        <v>70701</v>
      </c>
      <c r="AA137" s="3">
        <v>22531</v>
      </c>
      <c r="AB137" s="3">
        <v>2477</v>
      </c>
      <c r="AC137" s="3">
        <f t="shared" si="83"/>
        <v>45693</v>
      </c>
      <c r="AD137" s="3">
        <v>25123</v>
      </c>
      <c r="AE137" s="3">
        <v>20570</v>
      </c>
    </row>
    <row r="138" spans="1:31" x14ac:dyDescent="0.25">
      <c r="A138" s="7">
        <v>4302659</v>
      </c>
      <c r="B138" s="7">
        <v>4</v>
      </c>
      <c r="C138" s="7">
        <v>10</v>
      </c>
      <c r="D138" s="7">
        <v>3</v>
      </c>
      <c r="E138" s="7" t="s">
        <v>128</v>
      </c>
      <c r="F138" s="5">
        <v>3887</v>
      </c>
      <c r="G138" s="5">
        <v>4372</v>
      </c>
      <c r="H138" s="5">
        <v>4677</v>
      </c>
      <c r="I138" s="5">
        <v>4975</v>
      </c>
      <c r="J138" s="5">
        <v>4996</v>
      </c>
      <c r="K138" s="5">
        <v>5043</v>
      </c>
      <c r="L138" s="5">
        <v>5074</v>
      </c>
      <c r="M138" s="10">
        <f t="shared" si="136"/>
        <v>9.3420633050971258E-3</v>
      </c>
      <c r="N138" s="5">
        <f t="shared" si="84"/>
        <v>110</v>
      </c>
      <c r="O138" s="10">
        <f t="shared" si="137"/>
        <v>7.5430737115989022E-3</v>
      </c>
      <c r="P138" s="5">
        <f t="shared" si="84"/>
        <v>117</v>
      </c>
      <c r="Q138" s="10">
        <f t="shared" si="138"/>
        <v>8.4067246348735747E-3</v>
      </c>
      <c r="R138" s="5">
        <f t="shared" ref="R138" si="145">RANK(Q138,Q$82:Q$577)</f>
        <v>112</v>
      </c>
      <c r="S138" s="5">
        <v>109.69499999999999</v>
      </c>
      <c r="T138" s="10">
        <v>4.0795889023980157E-4</v>
      </c>
      <c r="U138" s="5">
        <v>7369</v>
      </c>
      <c r="V138" s="5">
        <f t="shared" si="86"/>
        <v>73.69</v>
      </c>
      <c r="W138" s="10">
        <f t="shared" si="87"/>
        <v>0.67177173070787188</v>
      </c>
      <c r="X138" s="5">
        <v>710</v>
      </c>
      <c r="Y138" s="5">
        <v>86883</v>
      </c>
      <c r="Z138" s="5">
        <v>82194</v>
      </c>
      <c r="AA138" s="5">
        <v>22272</v>
      </c>
      <c r="AB138" s="5">
        <v>7036</v>
      </c>
      <c r="AC138" s="5">
        <f t="shared" si="83"/>
        <v>52886</v>
      </c>
      <c r="AD138" s="5">
        <v>29228</v>
      </c>
      <c r="AE138" s="5">
        <v>23658</v>
      </c>
    </row>
    <row r="139" spans="1:31" x14ac:dyDescent="0.25">
      <c r="A139" s="8">
        <v>4302709</v>
      </c>
      <c r="B139" s="8">
        <v>4</v>
      </c>
      <c r="C139" s="8">
        <v>21</v>
      </c>
      <c r="D139" s="8">
        <v>1</v>
      </c>
      <c r="E139" s="8" t="s">
        <v>129</v>
      </c>
      <c r="F139" s="3">
        <v>18628</v>
      </c>
      <c r="G139" s="3">
        <v>20322</v>
      </c>
      <c r="H139" s="3">
        <v>20405</v>
      </c>
      <c r="I139" s="3">
        <v>21220</v>
      </c>
      <c r="J139" s="3">
        <v>21247</v>
      </c>
      <c r="K139" s="3">
        <v>20929</v>
      </c>
      <c r="L139" s="3">
        <v>20941</v>
      </c>
      <c r="M139" s="9">
        <f t="shared" si="136"/>
        <v>4.1683037367146181E-3</v>
      </c>
      <c r="N139" s="3">
        <f t="shared" si="84"/>
        <v>185</v>
      </c>
      <c r="O139" s="9">
        <f t="shared" si="137"/>
        <v>1.5502379544443112E-3</v>
      </c>
      <c r="P139" s="3">
        <f t="shared" si="84"/>
        <v>232</v>
      </c>
      <c r="Q139" s="9">
        <f t="shared" si="138"/>
        <v>2.8212821412592071E-3</v>
      </c>
      <c r="R139" s="3">
        <f t="shared" ref="R139" si="146">RANK(Q139,Q$82:Q$577)</f>
        <v>228</v>
      </c>
      <c r="S139" s="3">
        <v>768.88900000000001</v>
      </c>
      <c r="T139" s="9">
        <v>2.8595205174127428E-3</v>
      </c>
      <c r="U139" s="3">
        <v>59997</v>
      </c>
      <c r="V139" s="3">
        <f t="shared" si="86"/>
        <v>599.97</v>
      </c>
      <c r="W139" s="9">
        <f t="shared" si="87"/>
        <v>0.78030769070698114</v>
      </c>
      <c r="X139" s="3">
        <v>339</v>
      </c>
      <c r="Y139" s="3">
        <v>433648</v>
      </c>
      <c r="Z139" s="3">
        <v>409136</v>
      </c>
      <c r="AA139" s="3">
        <v>102468</v>
      </c>
      <c r="AB139" s="3">
        <v>49770</v>
      </c>
      <c r="AC139" s="3">
        <f t="shared" si="83"/>
        <v>256897</v>
      </c>
      <c r="AD139" s="3">
        <v>162501</v>
      </c>
      <c r="AE139" s="3">
        <v>94396</v>
      </c>
    </row>
    <row r="140" spans="1:31" x14ac:dyDescent="0.25">
      <c r="A140" s="7">
        <v>4302808</v>
      </c>
      <c r="B140" s="7">
        <v>5</v>
      </c>
      <c r="C140" s="7">
        <v>12</v>
      </c>
      <c r="D140" s="7">
        <v>13</v>
      </c>
      <c r="E140" s="7" t="s">
        <v>130</v>
      </c>
      <c r="F140" s="5">
        <v>34618</v>
      </c>
      <c r="G140" s="5">
        <v>34643</v>
      </c>
      <c r="H140" s="5">
        <v>33700</v>
      </c>
      <c r="I140" s="5">
        <v>34644</v>
      </c>
      <c r="J140" s="5">
        <v>34634</v>
      </c>
      <c r="K140" s="5">
        <v>33702</v>
      </c>
      <c r="L140" s="5">
        <v>33624</v>
      </c>
      <c r="M140" s="10">
        <f t="shared" si="136"/>
        <v>-9.5727706147463731E-4</v>
      </c>
      <c r="N140" s="5">
        <f t="shared" si="84"/>
        <v>282</v>
      </c>
      <c r="O140" s="10">
        <f t="shared" si="137"/>
        <v>-1.4483449896515177E-3</v>
      </c>
      <c r="P140" s="5">
        <f t="shared" si="84"/>
        <v>286</v>
      </c>
      <c r="Q140" s="10">
        <f t="shared" si="138"/>
        <v>6.5939572995166174E-6</v>
      </c>
      <c r="R140" s="5">
        <f t="shared" ref="R140" si="147">RANK(Q140,Q$82:Q$577)</f>
        <v>284</v>
      </c>
      <c r="S140" s="5">
        <v>3047.12</v>
      </c>
      <c r="T140" s="10">
        <v>1.1332327759948076E-2</v>
      </c>
      <c r="U140" s="5">
        <v>265146</v>
      </c>
      <c r="V140" s="5">
        <f t="shared" si="86"/>
        <v>2651.46</v>
      </c>
      <c r="W140" s="10">
        <f t="shared" si="87"/>
        <v>0.87015280002100348</v>
      </c>
      <c r="X140" s="5">
        <v>2653</v>
      </c>
      <c r="Y140" s="5">
        <v>815749</v>
      </c>
      <c r="Z140" s="5">
        <v>746833</v>
      </c>
      <c r="AA140" s="5">
        <v>106768</v>
      </c>
      <c r="AB140" s="5">
        <v>106646</v>
      </c>
      <c r="AC140" s="5">
        <f t="shared" si="83"/>
        <v>533419</v>
      </c>
      <c r="AD140" s="5">
        <v>371688</v>
      </c>
      <c r="AE140" s="5">
        <v>161731</v>
      </c>
    </row>
    <row r="141" spans="1:31" x14ac:dyDescent="0.25">
      <c r="A141" s="8">
        <v>4302907</v>
      </c>
      <c r="B141" s="8">
        <v>3</v>
      </c>
      <c r="C141" s="8">
        <v>28</v>
      </c>
      <c r="D141" s="8">
        <v>22</v>
      </c>
      <c r="E141" s="8" t="s">
        <v>131</v>
      </c>
      <c r="F141" s="3">
        <v>15834</v>
      </c>
      <c r="G141" s="3">
        <v>15311</v>
      </c>
      <c r="H141" s="3">
        <v>13685</v>
      </c>
      <c r="I141" s="3">
        <v>13616</v>
      </c>
      <c r="J141" s="3">
        <v>13552</v>
      </c>
      <c r="K141" s="3">
        <v>12705</v>
      </c>
      <c r="L141" s="3">
        <v>12561</v>
      </c>
      <c r="M141" s="9">
        <f t="shared" si="136"/>
        <v>-7.8321642905362365E-3</v>
      </c>
      <c r="N141" s="3">
        <f t="shared" si="84"/>
        <v>407</v>
      </c>
      <c r="O141" s="9">
        <f t="shared" si="137"/>
        <v>-9.7717279537015145E-3</v>
      </c>
      <c r="P141" s="3">
        <f t="shared" si="84"/>
        <v>435</v>
      </c>
      <c r="Q141" s="9">
        <f t="shared" si="138"/>
        <v>-8.2220928016321082E-3</v>
      </c>
      <c r="R141" s="3">
        <f t="shared" ref="R141" si="148">RANK(Q141,Q$82:Q$577)</f>
        <v>435</v>
      </c>
      <c r="S141" s="3">
        <v>2370.0160000000001</v>
      </c>
      <c r="T141" s="9">
        <v>8.8141583227182071E-3</v>
      </c>
      <c r="U141" s="3">
        <v>201424</v>
      </c>
      <c r="V141" s="3">
        <f t="shared" si="86"/>
        <v>2014.24</v>
      </c>
      <c r="W141" s="9">
        <f t="shared" si="87"/>
        <v>0.84988455774138227</v>
      </c>
      <c r="X141" s="3">
        <v>463</v>
      </c>
      <c r="Y141" s="3">
        <v>321115</v>
      </c>
      <c r="Z141" s="3">
        <v>307505</v>
      </c>
      <c r="AA141" s="3">
        <v>124824</v>
      </c>
      <c r="AB141" s="3">
        <v>14664</v>
      </c>
      <c r="AC141" s="3">
        <f t="shared" si="83"/>
        <v>168017</v>
      </c>
      <c r="AD141" s="3">
        <v>102455</v>
      </c>
      <c r="AE141" s="3">
        <v>65562</v>
      </c>
    </row>
    <row r="142" spans="1:31" x14ac:dyDescent="0.25">
      <c r="A142" s="7">
        <v>4303004</v>
      </c>
      <c r="B142" s="7">
        <v>7</v>
      </c>
      <c r="C142" s="7">
        <v>29</v>
      </c>
      <c r="D142" s="7">
        <v>21</v>
      </c>
      <c r="E142" s="7" t="s">
        <v>38</v>
      </c>
      <c r="F142" s="5">
        <v>85352</v>
      </c>
      <c r="G142" s="5">
        <v>87873</v>
      </c>
      <c r="H142" s="5">
        <v>83827</v>
      </c>
      <c r="I142" s="5">
        <v>85600</v>
      </c>
      <c r="J142" s="5">
        <v>85495</v>
      </c>
      <c r="K142" s="5">
        <v>82547</v>
      </c>
      <c r="L142" s="5">
        <v>82201</v>
      </c>
      <c r="M142" s="10">
        <f t="shared" si="136"/>
        <v>-1.1927186377030941E-3</v>
      </c>
      <c r="N142" s="5">
        <f t="shared" si="84"/>
        <v>288</v>
      </c>
      <c r="O142" s="10">
        <f t="shared" si="137"/>
        <v>-3.2853682846537557E-3</v>
      </c>
      <c r="P142" s="5">
        <f t="shared" si="84"/>
        <v>331</v>
      </c>
      <c r="Q142" s="10">
        <f t="shared" si="138"/>
        <v>-1.7082418693010748E-3</v>
      </c>
      <c r="R142" s="5">
        <f t="shared" ref="R142" si="149">RANK(Q142,Q$82:Q$577)</f>
        <v>331</v>
      </c>
      <c r="S142" s="5">
        <v>3735.1669999999999</v>
      </c>
      <c r="T142" s="10">
        <v>1.389119453193244E-2</v>
      </c>
      <c r="U142" s="5">
        <v>320464</v>
      </c>
      <c r="V142" s="5">
        <f t="shared" si="86"/>
        <v>3204.64</v>
      </c>
      <c r="W142" s="10">
        <f t="shared" si="87"/>
        <v>0.85796431591947564</v>
      </c>
      <c r="X142" s="5">
        <v>2780</v>
      </c>
      <c r="Y142" s="5">
        <v>2298800</v>
      </c>
      <c r="Z142" s="5">
        <v>2142307</v>
      </c>
      <c r="AA142" s="5">
        <v>520757</v>
      </c>
      <c r="AB142" s="5">
        <v>217337</v>
      </c>
      <c r="AC142" s="5">
        <f t="shared" si="83"/>
        <v>1404212</v>
      </c>
      <c r="AD142" s="5">
        <v>1033583</v>
      </c>
      <c r="AE142" s="5">
        <v>370629</v>
      </c>
    </row>
    <row r="143" spans="1:31" x14ac:dyDescent="0.25">
      <c r="A143" s="8">
        <v>4303103</v>
      </c>
      <c r="B143" s="8">
        <v>4</v>
      </c>
      <c r="C143" s="8">
        <v>11</v>
      </c>
      <c r="D143" s="8">
        <v>5</v>
      </c>
      <c r="E143" s="8" t="s">
        <v>132</v>
      </c>
      <c r="F143" s="3">
        <v>88195</v>
      </c>
      <c r="G143" s="3">
        <v>107564</v>
      </c>
      <c r="H143" s="3">
        <v>118294</v>
      </c>
      <c r="I143" s="3">
        <v>126666</v>
      </c>
      <c r="J143" s="3">
        <v>127318</v>
      </c>
      <c r="K143" s="3">
        <v>129307</v>
      </c>
      <c r="L143" s="3">
        <v>130293</v>
      </c>
      <c r="M143" s="9">
        <f t="shared" si="136"/>
        <v>1.3759486187695957E-2</v>
      </c>
      <c r="N143" s="3">
        <f t="shared" si="84"/>
        <v>77</v>
      </c>
      <c r="O143" s="9">
        <f t="shared" si="137"/>
        <v>9.7367494541862332E-3</v>
      </c>
      <c r="P143" s="3">
        <f t="shared" si="84"/>
        <v>92</v>
      </c>
      <c r="Q143" s="9">
        <f t="shared" si="138"/>
        <v>9.9397825778027027E-3</v>
      </c>
      <c r="R143" s="3">
        <f t="shared" ref="R143" si="150">RANK(Q143,Q$82:Q$577)</f>
        <v>92</v>
      </c>
      <c r="S143" s="3">
        <v>43.765999999999998</v>
      </c>
      <c r="T143" s="9">
        <v>1.6276702484374999E-4</v>
      </c>
      <c r="U143" s="3" t="s">
        <v>542</v>
      </c>
      <c r="V143" s="3" t="e">
        <f t="shared" si="86"/>
        <v>#VALUE!</v>
      </c>
      <c r="W143" s="9" t="e">
        <f t="shared" si="87"/>
        <v>#VALUE!</v>
      </c>
      <c r="X143" s="3">
        <v>6</v>
      </c>
      <c r="Y143" s="3">
        <v>4960250</v>
      </c>
      <c r="Z143" s="3">
        <v>4041304</v>
      </c>
      <c r="AA143" s="3">
        <v>683</v>
      </c>
      <c r="AB143" s="3">
        <v>932158</v>
      </c>
      <c r="AC143" s="3">
        <f t="shared" si="83"/>
        <v>3108464</v>
      </c>
      <c r="AD143" s="3">
        <v>2491840</v>
      </c>
      <c r="AE143" s="3">
        <v>616624</v>
      </c>
    </row>
    <row r="144" spans="1:31" x14ac:dyDescent="0.25">
      <c r="A144" s="7">
        <v>4303202</v>
      </c>
      <c r="B144" s="7">
        <v>2</v>
      </c>
      <c r="C144" s="7">
        <v>24</v>
      </c>
      <c r="D144" s="7">
        <v>24</v>
      </c>
      <c r="E144" s="7" t="s">
        <v>133</v>
      </c>
      <c r="F144" s="5">
        <v>4956</v>
      </c>
      <c r="G144" s="5">
        <v>4770</v>
      </c>
      <c r="H144" s="5">
        <v>4865</v>
      </c>
      <c r="I144" s="5">
        <v>5090</v>
      </c>
      <c r="J144" s="5">
        <v>5100</v>
      </c>
      <c r="K144" s="5">
        <v>5055</v>
      </c>
      <c r="L144" s="5">
        <v>5065</v>
      </c>
      <c r="M144" s="10">
        <f t="shared" si="136"/>
        <v>7.0663843372376078E-4</v>
      </c>
      <c r="N144" s="5">
        <f t="shared" si="84"/>
        <v>252</v>
      </c>
      <c r="O144" s="10">
        <f t="shared" si="137"/>
        <v>3.0589610796154521E-3</v>
      </c>
      <c r="P144" s="5">
        <f t="shared" si="84"/>
        <v>192</v>
      </c>
      <c r="Q144" s="10">
        <f t="shared" si="138"/>
        <v>4.2658659942622634E-3</v>
      </c>
      <c r="R144" s="5">
        <f t="shared" ref="R144" si="151">RANK(Q144,Q$82:Q$577)</f>
        <v>189</v>
      </c>
      <c r="S144" s="5">
        <v>203.90799999999999</v>
      </c>
      <c r="T144" s="10">
        <v>7.5833977292508734E-4</v>
      </c>
      <c r="U144" s="5">
        <v>18989</v>
      </c>
      <c r="V144" s="5">
        <f t="shared" si="86"/>
        <v>189.89</v>
      </c>
      <c r="W144" s="10">
        <f t="shared" si="87"/>
        <v>0.93125331031641723</v>
      </c>
      <c r="X144" s="5">
        <v>900</v>
      </c>
      <c r="Y144" s="5">
        <v>96032</v>
      </c>
      <c r="Z144" s="5">
        <v>92854</v>
      </c>
      <c r="AA144" s="5">
        <v>38870</v>
      </c>
      <c r="AB144" s="5">
        <v>4716</v>
      </c>
      <c r="AC144" s="5">
        <f t="shared" si="83"/>
        <v>49268</v>
      </c>
      <c r="AD144" s="5">
        <v>24489</v>
      </c>
      <c r="AE144" s="5">
        <v>24779</v>
      </c>
    </row>
    <row r="145" spans="1:31" x14ac:dyDescent="0.25">
      <c r="A145" s="8">
        <v>4303301</v>
      </c>
      <c r="B145" s="8">
        <v>2</v>
      </c>
      <c r="C145" s="8">
        <v>30</v>
      </c>
      <c r="D145" s="8">
        <v>16</v>
      </c>
      <c r="E145" s="8" t="s">
        <v>134</v>
      </c>
      <c r="F145" s="3">
        <v>5304</v>
      </c>
      <c r="G145" s="3">
        <v>5221</v>
      </c>
      <c r="H145" s="3">
        <v>4954</v>
      </c>
      <c r="I145" s="3">
        <v>5050</v>
      </c>
      <c r="J145" s="3">
        <v>5042</v>
      </c>
      <c r="K145" s="3">
        <v>4856</v>
      </c>
      <c r="L145" s="3">
        <v>4846</v>
      </c>
      <c r="M145" s="9">
        <f t="shared" si="136"/>
        <v>-3.1466887334301585E-3</v>
      </c>
      <c r="N145" s="3">
        <f t="shared" si="84"/>
        <v>327</v>
      </c>
      <c r="O145" s="9">
        <f t="shared" si="137"/>
        <v>-3.807150181755703E-3</v>
      </c>
      <c r="P145" s="3">
        <f t="shared" si="84"/>
        <v>341</v>
      </c>
      <c r="Q145" s="9">
        <f t="shared" si="138"/>
        <v>-2.2175683663876455E-3</v>
      </c>
      <c r="R145" s="3">
        <f t="shared" ref="R145" si="152">RANK(Q145,Q$82:Q$577)</f>
        <v>338</v>
      </c>
      <c r="S145" s="3">
        <v>258.94</v>
      </c>
      <c r="T145" s="9">
        <v>9.6300537890235856E-4</v>
      </c>
      <c r="U145" s="3">
        <v>22104</v>
      </c>
      <c r="V145" s="3">
        <f t="shared" si="86"/>
        <v>221.04</v>
      </c>
      <c r="W145" s="9">
        <f t="shared" si="87"/>
        <v>0.85363404649725805</v>
      </c>
      <c r="X145" s="3">
        <v>565</v>
      </c>
      <c r="Y145" s="3">
        <v>159188</v>
      </c>
      <c r="Z145" s="3">
        <v>146633</v>
      </c>
      <c r="AA145" s="3">
        <v>48280</v>
      </c>
      <c r="AB145" s="3">
        <v>7428</v>
      </c>
      <c r="AC145" s="3">
        <f t="shared" si="83"/>
        <v>90925</v>
      </c>
      <c r="AD145" s="3">
        <v>63075</v>
      </c>
      <c r="AE145" s="3">
        <v>27850</v>
      </c>
    </row>
    <row r="146" spans="1:31" x14ac:dyDescent="0.25">
      <c r="A146" s="7">
        <v>4303400</v>
      </c>
      <c r="B146" s="7">
        <v>2</v>
      </c>
      <c r="C146" s="7">
        <v>8</v>
      </c>
      <c r="D146" s="7">
        <v>23</v>
      </c>
      <c r="E146" s="7" t="s">
        <v>135</v>
      </c>
      <c r="F146" s="5">
        <v>6202</v>
      </c>
      <c r="G146" s="5">
        <v>5580</v>
      </c>
      <c r="H146" s="5">
        <v>5071</v>
      </c>
      <c r="I146" s="5">
        <v>5083</v>
      </c>
      <c r="J146" s="5">
        <v>5064</v>
      </c>
      <c r="K146" s="5">
        <v>4788</v>
      </c>
      <c r="L146" s="5">
        <v>4743</v>
      </c>
      <c r="M146" s="10">
        <f t="shared" si="136"/>
        <v>-9.1988235909123972E-3</v>
      </c>
      <c r="N146" s="5">
        <f t="shared" si="84"/>
        <v>425</v>
      </c>
      <c r="O146" s="10">
        <f t="shared" si="137"/>
        <v>-8.0242633157868726E-3</v>
      </c>
      <c r="P146" s="5">
        <f t="shared" si="84"/>
        <v>414</v>
      </c>
      <c r="Q146" s="10">
        <f t="shared" si="138"/>
        <v>-6.3602705392725722E-3</v>
      </c>
      <c r="R146" s="5">
        <f t="shared" ref="R146" si="153">RANK(Q146,Q$82:Q$577)</f>
        <v>413</v>
      </c>
      <c r="S146" s="5">
        <v>189.238</v>
      </c>
      <c r="T146" s="10">
        <v>7.0378161694880878E-4</v>
      </c>
      <c r="U146" s="5">
        <v>15395</v>
      </c>
      <c r="V146" s="5">
        <f t="shared" si="86"/>
        <v>153.94999999999999</v>
      </c>
      <c r="W146" s="10">
        <f t="shared" si="87"/>
        <v>0.81352582462296152</v>
      </c>
      <c r="X146" s="5">
        <v>936</v>
      </c>
      <c r="Y146" s="5">
        <v>97406</v>
      </c>
      <c r="Z146" s="5">
        <v>94606</v>
      </c>
      <c r="AA146" s="5">
        <v>43126</v>
      </c>
      <c r="AB146" s="5">
        <v>3824</v>
      </c>
      <c r="AC146" s="5">
        <f t="shared" ref="AC146:AC209" si="154">AD146+AE146</f>
        <v>47657</v>
      </c>
      <c r="AD146" s="5">
        <v>21775</v>
      </c>
      <c r="AE146" s="5">
        <v>25882</v>
      </c>
    </row>
    <row r="147" spans="1:31" x14ac:dyDescent="0.25">
      <c r="A147" s="8">
        <v>4303509</v>
      </c>
      <c r="B147" s="8">
        <v>4</v>
      </c>
      <c r="C147" s="8">
        <v>15</v>
      </c>
      <c r="D147" s="8">
        <v>1</v>
      </c>
      <c r="E147" s="8" t="s">
        <v>24</v>
      </c>
      <c r="F147" s="3">
        <v>54102</v>
      </c>
      <c r="G147" s="3">
        <v>60383</v>
      </c>
      <c r="H147" s="3">
        <v>62759</v>
      </c>
      <c r="I147" s="3">
        <v>66031</v>
      </c>
      <c r="J147" s="3">
        <v>66215</v>
      </c>
      <c r="K147" s="3">
        <v>66034</v>
      </c>
      <c r="L147" s="3">
        <v>66261</v>
      </c>
      <c r="M147" s="9">
        <f t="shared" si="136"/>
        <v>7.1431991982169318E-3</v>
      </c>
      <c r="N147" s="3">
        <f t="shared" ref="N147:P210" si="155">RANK(M147,M$82:M$577)</f>
        <v>139</v>
      </c>
      <c r="O147" s="9">
        <f t="shared" si="137"/>
        <v>4.7196369100661606E-3</v>
      </c>
      <c r="P147" s="3">
        <f t="shared" si="155"/>
        <v>156</v>
      </c>
      <c r="Q147" s="9">
        <f t="shared" si="138"/>
        <v>5.6679766371996454E-3</v>
      </c>
      <c r="R147" s="3">
        <f t="shared" ref="R147" si="156">RANK(Q147,Q$82:Q$577)</f>
        <v>155</v>
      </c>
      <c r="S147" s="3">
        <v>1679.556</v>
      </c>
      <c r="T147" s="9">
        <v>6.2463175336669877E-3</v>
      </c>
      <c r="U147" s="3">
        <v>137148</v>
      </c>
      <c r="V147" s="3">
        <f t="shared" ref="V147:V210" si="157">U147/100</f>
        <v>1371.48</v>
      </c>
      <c r="W147" s="9">
        <f t="shared" ref="W147:W210" si="158">V147/S147</f>
        <v>0.816572951422876</v>
      </c>
      <c r="X147" s="3">
        <v>2629</v>
      </c>
      <c r="Y147" s="3">
        <v>2027360</v>
      </c>
      <c r="Z147" s="3">
        <v>1804267</v>
      </c>
      <c r="AA147" s="3">
        <v>328238</v>
      </c>
      <c r="AB147" s="3">
        <v>268125</v>
      </c>
      <c r="AC147" s="3">
        <f t="shared" si="154"/>
        <v>1207904</v>
      </c>
      <c r="AD147" s="3">
        <v>915692</v>
      </c>
      <c r="AE147" s="3">
        <v>292212</v>
      </c>
    </row>
    <row r="148" spans="1:31" x14ac:dyDescent="0.25">
      <c r="A148" s="7">
        <v>4303558</v>
      </c>
      <c r="B148" s="7">
        <v>2</v>
      </c>
      <c r="C148" s="7">
        <v>2</v>
      </c>
      <c r="D148" s="7">
        <v>26</v>
      </c>
      <c r="E148" s="7" t="s">
        <v>136</v>
      </c>
      <c r="F148" s="5">
        <v>2526</v>
      </c>
      <c r="G148" s="5">
        <v>2498</v>
      </c>
      <c r="H148" s="5">
        <v>2591</v>
      </c>
      <c r="I148" s="5">
        <v>2726</v>
      </c>
      <c r="J148" s="5">
        <v>2733</v>
      </c>
      <c r="K148" s="5">
        <v>2724</v>
      </c>
      <c r="L148" s="5">
        <v>2733</v>
      </c>
      <c r="M148" s="10">
        <f t="shared" si="136"/>
        <v>2.6987910676192772E-3</v>
      </c>
      <c r="N148" s="5">
        <f t="shared" si="155"/>
        <v>207</v>
      </c>
      <c r="O148" s="10">
        <f t="shared" si="137"/>
        <v>4.5688780925976502E-3</v>
      </c>
      <c r="P148" s="5">
        <f t="shared" si="155"/>
        <v>162</v>
      </c>
      <c r="Q148" s="10">
        <f t="shared" si="138"/>
        <v>5.5774392888279234E-3</v>
      </c>
      <c r="R148" s="5">
        <f t="shared" ref="R148" si="159">RANK(Q148,Q$82:Q$577)</f>
        <v>159</v>
      </c>
      <c r="S148" s="5">
        <v>138.06899999999999</v>
      </c>
      <c r="T148" s="10">
        <v>5.134826201423872E-4</v>
      </c>
      <c r="U148" s="5">
        <v>11460</v>
      </c>
      <c r="V148" s="5">
        <f t="shared" si="157"/>
        <v>114.6</v>
      </c>
      <c r="W148" s="10">
        <f t="shared" si="158"/>
        <v>0.83001977272233451</v>
      </c>
      <c r="X148" s="5">
        <v>437</v>
      </c>
      <c r="Y148" s="5">
        <v>166717</v>
      </c>
      <c r="Z148" s="5">
        <v>143802</v>
      </c>
      <c r="AA148" s="5">
        <v>44202</v>
      </c>
      <c r="AB148" s="5">
        <v>27085</v>
      </c>
      <c r="AC148" s="5">
        <f t="shared" si="154"/>
        <v>72516</v>
      </c>
      <c r="AD148" s="5">
        <v>55488</v>
      </c>
      <c r="AE148" s="5">
        <v>17028</v>
      </c>
    </row>
    <row r="149" spans="1:31" x14ac:dyDescent="0.25">
      <c r="A149" s="8">
        <v>4303608</v>
      </c>
      <c r="B149" s="8">
        <v>6</v>
      </c>
      <c r="C149" s="8">
        <v>26</v>
      </c>
      <c r="D149" s="8">
        <v>8</v>
      </c>
      <c r="E149" s="8" t="s">
        <v>137</v>
      </c>
      <c r="F149" s="3">
        <v>7092</v>
      </c>
      <c r="G149" s="3">
        <v>6840</v>
      </c>
      <c r="H149" s="3">
        <v>6545</v>
      </c>
      <c r="I149" s="3">
        <v>6687</v>
      </c>
      <c r="J149" s="3">
        <v>6680</v>
      </c>
      <c r="K149" s="3">
        <v>6456</v>
      </c>
      <c r="L149" s="3">
        <v>6431</v>
      </c>
      <c r="M149" s="9">
        <f t="shared" si="136"/>
        <v>-3.3499996607889715E-3</v>
      </c>
      <c r="N149" s="3">
        <f t="shared" si="155"/>
        <v>330</v>
      </c>
      <c r="O149" s="9">
        <f t="shared" si="137"/>
        <v>-3.0363179118353401E-3</v>
      </c>
      <c r="P149" s="3">
        <f t="shared" si="155"/>
        <v>326</v>
      </c>
      <c r="Q149" s="9">
        <f t="shared" si="138"/>
        <v>-1.5201177148792544E-3</v>
      </c>
      <c r="R149" s="3">
        <f t="shared" ref="R149" si="160">RANK(Q149,Q$82:Q$577)</f>
        <v>324</v>
      </c>
      <c r="S149" s="3">
        <v>1212.5340000000001</v>
      </c>
      <c r="T149" s="9">
        <v>4.5094491546381109E-3</v>
      </c>
      <c r="U149" s="3">
        <v>109397</v>
      </c>
      <c r="V149" s="3">
        <f t="shared" si="157"/>
        <v>1093.97</v>
      </c>
      <c r="W149" s="9">
        <f t="shared" si="158"/>
        <v>0.90221799966021565</v>
      </c>
      <c r="X149" s="3">
        <v>357</v>
      </c>
      <c r="Y149" s="3">
        <v>148647</v>
      </c>
      <c r="Z149" s="3">
        <v>137524</v>
      </c>
      <c r="AA149" s="3">
        <v>35510</v>
      </c>
      <c r="AB149" s="3">
        <v>25102</v>
      </c>
      <c r="AC149" s="3">
        <f t="shared" si="154"/>
        <v>76912</v>
      </c>
      <c r="AD149" s="3">
        <v>43086</v>
      </c>
      <c r="AE149" s="3">
        <v>33826</v>
      </c>
    </row>
    <row r="150" spans="1:31" x14ac:dyDescent="0.25">
      <c r="A150" s="7">
        <v>4303673</v>
      </c>
      <c r="B150" s="7">
        <v>6</v>
      </c>
      <c r="C150" s="7">
        <v>26</v>
      </c>
      <c r="D150" s="7">
        <v>10</v>
      </c>
      <c r="E150" s="7" t="s">
        <v>138</v>
      </c>
      <c r="F150" s="5">
        <v>2937</v>
      </c>
      <c r="G150" s="5">
        <v>3170</v>
      </c>
      <c r="H150" s="5">
        <v>3247</v>
      </c>
      <c r="I150" s="5">
        <v>3400</v>
      </c>
      <c r="J150" s="5">
        <v>3407</v>
      </c>
      <c r="K150" s="5">
        <v>3380</v>
      </c>
      <c r="L150" s="5">
        <v>3388</v>
      </c>
      <c r="M150" s="10">
        <f t="shared" si="136"/>
        <v>5.0300031065664275E-3</v>
      </c>
      <c r="N150" s="5">
        <f t="shared" si="155"/>
        <v>173</v>
      </c>
      <c r="O150" s="10">
        <f t="shared" si="137"/>
        <v>3.3817115282857024E-3</v>
      </c>
      <c r="P150" s="5">
        <f t="shared" si="155"/>
        <v>186</v>
      </c>
      <c r="Q150" s="10">
        <f t="shared" si="138"/>
        <v>4.4704311828391852E-3</v>
      </c>
      <c r="R150" s="5">
        <f t="shared" ref="R150" si="161">RANK(Q150,Q$82:Q$577)</f>
        <v>186</v>
      </c>
      <c r="S150" s="5">
        <v>538</v>
      </c>
      <c r="T150" s="10">
        <v>2.0008376220339418E-3</v>
      </c>
      <c r="U150" s="5">
        <v>39422</v>
      </c>
      <c r="V150" s="5">
        <f t="shared" si="157"/>
        <v>394.22</v>
      </c>
      <c r="W150" s="10">
        <f t="shared" si="158"/>
        <v>0.73275092936802977</v>
      </c>
      <c r="X150" s="5">
        <v>615</v>
      </c>
      <c r="Y150" s="5">
        <v>146996</v>
      </c>
      <c r="Z150" s="5">
        <v>117339</v>
      </c>
      <c r="AA150" s="5">
        <v>51654</v>
      </c>
      <c r="AB150" s="5">
        <v>18161</v>
      </c>
      <c r="AC150" s="5">
        <f t="shared" si="154"/>
        <v>47525</v>
      </c>
      <c r="AD150" s="5">
        <v>27343</v>
      </c>
      <c r="AE150" s="5">
        <v>20182</v>
      </c>
    </row>
    <row r="151" spans="1:31" x14ac:dyDescent="0.25">
      <c r="A151" s="8">
        <v>4303707</v>
      </c>
      <c r="B151" s="8">
        <v>2</v>
      </c>
      <c r="C151" s="8">
        <v>30</v>
      </c>
      <c r="D151" s="8">
        <v>15</v>
      </c>
      <c r="E151" s="8" t="s">
        <v>139</v>
      </c>
      <c r="F151" s="3">
        <v>7705</v>
      </c>
      <c r="G151" s="3">
        <v>7014</v>
      </c>
      <c r="H151" s="3">
        <v>6117</v>
      </c>
      <c r="I151" s="3">
        <v>6031</v>
      </c>
      <c r="J151" s="3">
        <v>5994</v>
      </c>
      <c r="K151" s="3">
        <v>5553</v>
      </c>
      <c r="L151" s="3">
        <v>5474</v>
      </c>
      <c r="M151" s="9">
        <f t="shared" si="136"/>
        <v>-1.1629390703693843E-2</v>
      </c>
      <c r="N151" s="3">
        <f t="shared" si="155"/>
        <v>449</v>
      </c>
      <c r="O151" s="9">
        <f t="shared" si="137"/>
        <v>-1.2217896841000608E-2</v>
      </c>
      <c r="P151" s="3">
        <f t="shared" si="155"/>
        <v>456</v>
      </c>
      <c r="Q151" s="9">
        <f t="shared" si="138"/>
        <v>-1.0690606895339738E-2</v>
      </c>
      <c r="R151" s="3">
        <f t="shared" ref="R151" si="162">RANK(Q151,Q$82:Q$577)</f>
        <v>456</v>
      </c>
      <c r="S151" s="3">
        <v>225.762</v>
      </c>
      <c r="T151" s="9">
        <v>8.3961543350488253E-4</v>
      </c>
      <c r="U151" s="3">
        <v>18312</v>
      </c>
      <c r="V151" s="3">
        <f t="shared" si="157"/>
        <v>183.12</v>
      </c>
      <c r="W151" s="9">
        <f t="shared" si="158"/>
        <v>0.81111967470167701</v>
      </c>
      <c r="X151" s="3">
        <v>1126</v>
      </c>
      <c r="Y151" s="3">
        <v>146341</v>
      </c>
      <c r="Z151" s="3">
        <v>139450</v>
      </c>
      <c r="AA151" s="3">
        <v>54230</v>
      </c>
      <c r="AB151" s="3">
        <v>6577</v>
      </c>
      <c r="AC151" s="3">
        <f t="shared" si="154"/>
        <v>78643</v>
      </c>
      <c r="AD151" s="3">
        <v>48709</v>
      </c>
      <c r="AE151" s="3">
        <v>29934</v>
      </c>
    </row>
    <row r="152" spans="1:31" x14ac:dyDescent="0.25">
      <c r="A152" s="7">
        <v>4303806</v>
      </c>
      <c r="B152" s="7">
        <v>2</v>
      </c>
      <c r="C152" s="7">
        <v>16</v>
      </c>
      <c r="D152" s="7">
        <v>25</v>
      </c>
      <c r="E152" s="7" t="s">
        <v>140</v>
      </c>
      <c r="F152" s="5">
        <v>5333</v>
      </c>
      <c r="G152" s="5">
        <v>5714</v>
      </c>
      <c r="H152" s="5">
        <v>5509</v>
      </c>
      <c r="I152" s="5">
        <v>5645</v>
      </c>
      <c r="J152" s="5">
        <v>5641</v>
      </c>
      <c r="K152" s="5">
        <v>5471</v>
      </c>
      <c r="L152" s="5">
        <v>5454</v>
      </c>
      <c r="M152" s="10">
        <f t="shared" si="136"/>
        <v>9.1282649642798752E-4</v>
      </c>
      <c r="N152" s="5">
        <f t="shared" si="155"/>
        <v>246</v>
      </c>
      <c r="O152" s="10">
        <f t="shared" si="137"/>
        <v>-2.2846435216093974E-3</v>
      </c>
      <c r="P152" s="5">
        <f t="shared" si="155"/>
        <v>305</v>
      </c>
      <c r="Q152" s="10">
        <f t="shared" si="138"/>
        <v>-7.6878249173928381E-4</v>
      </c>
      <c r="R152" s="5">
        <f t="shared" ref="R152" si="163">RANK(Q152,Q$82:Q$577)</f>
        <v>304</v>
      </c>
      <c r="S152" s="5">
        <v>261.32100000000003</v>
      </c>
      <c r="T152" s="10">
        <v>9.7186038704002184E-4</v>
      </c>
      <c r="U152" s="5">
        <v>19270</v>
      </c>
      <c r="V152" s="5">
        <f t="shared" si="157"/>
        <v>192.7</v>
      </c>
      <c r="W152" s="10">
        <f t="shared" si="158"/>
        <v>0.73740725008705754</v>
      </c>
      <c r="X152" s="5">
        <v>351</v>
      </c>
      <c r="Y152" s="5">
        <v>192729</v>
      </c>
      <c r="Z152" s="5">
        <v>181411</v>
      </c>
      <c r="AA152" s="5">
        <v>65143</v>
      </c>
      <c r="AB152" s="5">
        <v>8641</v>
      </c>
      <c r="AC152" s="5">
        <f t="shared" si="154"/>
        <v>107627</v>
      </c>
      <c r="AD152" s="5">
        <v>77762</v>
      </c>
      <c r="AE152" s="5">
        <v>29865</v>
      </c>
    </row>
    <row r="153" spans="1:31" x14ac:dyDescent="0.25">
      <c r="A153" s="8">
        <v>4303905</v>
      </c>
      <c r="B153" s="8">
        <v>4</v>
      </c>
      <c r="C153" s="8">
        <v>11</v>
      </c>
      <c r="D153" s="8">
        <v>4</v>
      </c>
      <c r="E153" s="8" t="s">
        <v>141</v>
      </c>
      <c r="F153" s="3">
        <v>47876</v>
      </c>
      <c r="G153" s="3">
        <v>54018</v>
      </c>
      <c r="H153" s="3">
        <v>60081</v>
      </c>
      <c r="I153" s="3">
        <v>64553</v>
      </c>
      <c r="J153" s="3">
        <v>64914</v>
      </c>
      <c r="K153" s="3">
        <v>66156</v>
      </c>
      <c r="L153" s="3">
        <v>66712</v>
      </c>
      <c r="M153" s="9">
        <f t="shared" si="136"/>
        <v>1.1617004112916218E-2</v>
      </c>
      <c r="N153" s="3">
        <f t="shared" si="155"/>
        <v>90</v>
      </c>
      <c r="O153" s="9">
        <f t="shared" si="137"/>
        <v>1.0725439275829141E-2</v>
      </c>
      <c r="P153" s="3">
        <f t="shared" si="155"/>
        <v>78</v>
      </c>
      <c r="Q153" s="9">
        <f t="shared" si="138"/>
        <v>1.0759913457152326E-2</v>
      </c>
      <c r="R153" s="3">
        <f t="shared" ref="R153" si="164">RANK(Q153,Q$82:Q$577)</f>
        <v>78</v>
      </c>
      <c r="S153" s="3">
        <v>61.405999999999999</v>
      </c>
      <c r="T153" s="9">
        <v>2.2837069706062497E-4</v>
      </c>
      <c r="U153" s="3">
        <v>1668</v>
      </c>
      <c r="V153" s="3">
        <f t="shared" si="157"/>
        <v>16.68</v>
      </c>
      <c r="W153" s="9">
        <f t="shared" si="158"/>
        <v>0.27163469367814219</v>
      </c>
      <c r="X153" s="3">
        <v>96</v>
      </c>
      <c r="Y153" s="3">
        <v>2815006</v>
      </c>
      <c r="Z153" s="3">
        <v>2149485</v>
      </c>
      <c r="AA153" s="3">
        <v>1679</v>
      </c>
      <c r="AB153" s="3">
        <v>920884</v>
      </c>
      <c r="AC153" s="3">
        <f t="shared" si="154"/>
        <v>1226922</v>
      </c>
      <c r="AD153" s="3">
        <v>898103</v>
      </c>
      <c r="AE153" s="3">
        <v>328819</v>
      </c>
    </row>
    <row r="154" spans="1:31" x14ac:dyDescent="0.25">
      <c r="A154" s="7">
        <v>4304002</v>
      </c>
      <c r="B154" s="7">
        <v>2</v>
      </c>
      <c r="C154" s="7">
        <v>23</v>
      </c>
      <c r="D154" s="7">
        <v>18</v>
      </c>
      <c r="E154" s="7" t="s">
        <v>142</v>
      </c>
      <c r="F154" s="5">
        <v>7181</v>
      </c>
      <c r="G154" s="5">
        <v>6721</v>
      </c>
      <c r="H154" s="5">
        <v>5459</v>
      </c>
      <c r="I154" s="5">
        <v>5217</v>
      </c>
      <c r="J154" s="5">
        <v>5161</v>
      </c>
      <c r="K154" s="5">
        <v>4596</v>
      </c>
      <c r="L154" s="5">
        <v>4484</v>
      </c>
      <c r="M154" s="10">
        <f t="shared" si="136"/>
        <v>-1.5811250527460907E-2</v>
      </c>
      <c r="N154" s="5">
        <f t="shared" si="155"/>
        <v>474</v>
      </c>
      <c r="O154" s="10">
        <f t="shared" si="137"/>
        <v>-1.9803936752547213E-2</v>
      </c>
      <c r="P154" s="5">
        <f t="shared" si="155"/>
        <v>489</v>
      </c>
      <c r="Q154" s="10">
        <f t="shared" si="138"/>
        <v>-1.8938291858032197E-2</v>
      </c>
      <c r="R154" s="5">
        <f t="shared" ref="R154" si="165">RANK(Q154,Q$82:Q$577)</f>
        <v>489</v>
      </c>
      <c r="S154" s="5">
        <v>222.10300000000001</v>
      </c>
      <c r="T154" s="10">
        <v>8.2600750625762937E-4</v>
      </c>
      <c r="U154" s="5">
        <v>16734</v>
      </c>
      <c r="V154" s="5">
        <f t="shared" si="157"/>
        <v>167.34</v>
      </c>
      <c r="W154" s="10">
        <f t="shared" si="158"/>
        <v>0.75343421745766603</v>
      </c>
      <c r="X154" s="5">
        <v>284</v>
      </c>
      <c r="Y154" s="5">
        <v>190055</v>
      </c>
      <c r="Z154" s="5">
        <v>166897</v>
      </c>
      <c r="AA154" s="5">
        <v>43636</v>
      </c>
      <c r="AB154" s="5">
        <v>13813</v>
      </c>
      <c r="AC154" s="5">
        <f t="shared" si="154"/>
        <v>109448</v>
      </c>
      <c r="AD154" s="5">
        <v>82841</v>
      </c>
      <c r="AE154" s="5">
        <v>26607</v>
      </c>
    </row>
    <row r="155" spans="1:31" x14ac:dyDescent="0.25">
      <c r="A155" s="8">
        <v>4304101</v>
      </c>
      <c r="B155" s="8">
        <v>2</v>
      </c>
      <c r="C155" s="8">
        <v>9</v>
      </c>
      <c r="D155" s="8">
        <v>27</v>
      </c>
      <c r="E155" s="8" t="s">
        <v>143</v>
      </c>
      <c r="F155" s="3">
        <v>3868</v>
      </c>
      <c r="G155" s="3">
        <v>3785</v>
      </c>
      <c r="H155" s="3">
        <v>3494</v>
      </c>
      <c r="I155" s="3">
        <v>3524</v>
      </c>
      <c r="J155" s="3">
        <v>3514</v>
      </c>
      <c r="K155" s="3">
        <v>3345</v>
      </c>
      <c r="L155" s="3">
        <v>3320</v>
      </c>
      <c r="M155" s="9">
        <f t="shared" si="136"/>
        <v>-5.1748101559417892E-3</v>
      </c>
      <c r="N155" s="3">
        <f t="shared" si="155"/>
        <v>356</v>
      </c>
      <c r="O155" s="9">
        <f t="shared" si="137"/>
        <v>-6.4830617522406708E-3</v>
      </c>
      <c r="P155" s="3">
        <f t="shared" si="155"/>
        <v>386</v>
      </c>
      <c r="Q155" s="9">
        <f t="shared" si="138"/>
        <v>-4.8305748560942829E-3</v>
      </c>
      <c r="R155" s="3">
        <f t="shared" ref="R155" si="166">RANK(Q155,Q$82:Q$577)</f>
        <v>386</v>
      </c>
      <c r="S155" s="3">
        <v>237.29300000000001</v>
      </c>
      <c r="T155" s="9">
        <v>8.8249955733327168E-4</v>
      </c>
      <c r="U155" s="3">
        <v>16626</v>
      </c>
      <c r="V155" s="3">
        <f t="shared" si="157"/>
        <v>166.26</v>
      </c>
      <c r="W155" s="9">
        <f t="shared" si="158"/>
        <v>0.70065277947516358</v>
      </c>
      <c r="X155" s="3">
        <v>501</v>
      </c>
      <c r="Y155" s="3">
        <v>86438</v>
      </c>
      <c r="Z155" s="3">
        <v>80549</v>
      </c>
      <c r="AA155" s="3">
        <v>28835</v>
      </c>
      <c r="AB155" s="3">
        <v>4264</v>
      </c>
      <c r="AC155" s="3">
        <f t="shared" si="154"/>
        <v>47450</v>
      </c>
      <c r="AD155" s="3">
        <v>27798</v>
      </c>
      <c r="AE155" s="3">
        <v>19652</v>
      </c>
    </row>
    <row r="156" spans="1:31" x14ac:dyDescent="0.25">
      <c r="A156" s="7">
        <v>4304200</v>
      </c>
      <c r="B156" s="7">
        <v>7</v>
      </c>
      <c r="C156" s="7">
        <v>20</v>
      </c>
      <c r="D156" s="7">
        <v>6</v>
      </c>
      <c r="E156" s="7" t="s">
        <v>144</v>
      </c>
      <c r="F156" s="5">
        <v>27477</v>
      </c>
      <c r="G156" s="5">
        <v>29585</v>
      </c>
      <c r="H156" s="5">
        <v>30176</v>
      </c>
      <c r="I156" s="5">
        <v>31541</v>
      </c>
      <c r="J156" s="5">
        <v>31603</v>
      </c>
      <c r="K156" s="5">
        <v>31306</v>
      </c>
      <c r="L156" s="5">
        <v>31365</v>
      </c>
      <c r="M156" s="10">
        <f t="shared" si="136"/>
        <v>4.6701743359804926E-3</v>
      </c>
      <c r="N156" s="5">
        <f t="shared" si="155"/>
        <v>178</v>
      </c>
      <c r="O156" s="10">
        <f t="shared" si="137"/>
        <v>2.980342750437126E-3</v>
      </c>
      <c r="P156" s="5">
        <f t="shared" si="155"/>
        <v>195</v>
      </c>
      <c r="Q156" s="10">
        <f t="shared" si="138"/>
        <v>4.0931169053399774E-3</v>
      </c>
      <c r="R156" s="5">
        <f t="shared" ref="R156" si="167">RANK(Q156,Q$82:Q$577)</f>
        <v>195</v>
      </c>
      <c r="S156" s="5">
        <v>943.73099999999999</v>
      </c>
      <c r="T156" s="10">
        <v>3.509762992341476E-3</v>
      </c>
      <c r="U156" s="5">
        <v>70864</v>
      </c>
      <c r="V156" s="5">
        <f t="shared" si="157"/>
        <v>708.64</v>
      </c>
      <c r="W156" s="10">
        <f t="shared" si="158"/>
        <v>0.75089193848670854</v>
      </c>
      <c r="X156" s="5">
        <v>3647</v>
      </c>
      <c r="Y156" s="5">
        <v>773002</v>
      </c>
      <c r="Z156" s="5">
        <v>718595</v>
      </c>
      <c r="AA156" s="5">
        <v>207149</v>
      </c>
      <c r="AB156" s="5">
        <v>96958</v>
      </c>
      <c r="AC156" s="5">
        <f t="shared" si="154"/>
        <v>414488</v>
      </c>
      <c r="AD156" s="5">
        <v>278550</v>
      </c>
      <c r="AE156" s="5">
        <v>135938</v>
      </c>
    </row>
    <row r="157" spans="1:31" x14ac:dyDescent="0.25">
      <c r="A157" s="8">
        <v>4304309</v>
      </c>
      <c r="B157" s="8">
        <v>2</v>
      </c>
      <c r="C157" s="8">
        <v>5</v>
      </c>
      <c r="D157" s="8">
        <v>15</v>
      </c>
      <c r="E157" s="8" t="s">
        <v>145</v>
      </c>
      <c r="F157" s="3">
        <v>7904</v>
      </c>
      <c r="G157" s="3">
        <v>7092</v>
      </c>
      <c r="H157" s="3">
        <v>6535</v>
      </c>
      <c r="I157" s="3">
        <v>6587</v>
      </c>
      <c r="J157" s="3">
        <v>6567</v>
      </c>
      <c r="K157" s="3">
        <v>6246</v>
      </c>
      <c r="L157" s="3">
        <v>6198</v>
      </c>
      <c r="M157" s="9">
        <f t="shared" si="136"/>
        <v>-8.3728827191917876E-3</v>
      </c>
      <c r="N157" s="3">
        <f t="shared" si="155"/>
        <v>418</v>
      </c>
      <c r="O157" s="9">
        <f t="shared" si="137"/>
        <v>-6.6632869480767187E-3</v>
      </c>
      <c r="P157" s="3">
        <f t="shared" si="155"/>
        <v>389</v>
      </c>
      <c r="Q157" s="9">
        <f t="shared" si="138"/>
        <v>-5.0130688857703554E-3</v>
      </c>
      <c r="R157" s="3">
        <f t="shared" ref="R157" si="168">RANK(Q157,Q$82:Q$577)</f>
        <v>390</v>
      </c>
      <c r="S157" s="3">
        <v>246.27500000000001</v>
      </c>
      <c r="T157" s="9">
        <v>9.1590387614574171E-4</v>
      </c>
      <c r="U157" s="3">
        <v>21620</v>
      </c>
      <c r="V157" s="3">
        <f t="shared" si="157"/>
        <v>216.2</v>
      </c>
      <c r="W157" s="9">
        <f t="shared" si="158"/>
        <v>0.87788041823165153</v>
      </c>
      <c r="X157" s="3">
        <v>1347</v>
      </c>
      <c r="Y157" s="3">
        <v>223341</v>
      </c>
      <c r="Z157" s="3">
        <v>207639</v>
      </c>
      <c r="AA157" s="3">
        <v>69823</v>
      </c>
      <c r="AB157" s="3">
        <v>24541</v>
      </c>
      <c r="AC157" s="3">
        <f t="shared" si="154"/>
        <v>113274</v>
      </c>
      <c r="AD157" s="3">
        <v>80655</v>
      </c>
      <c r="AE157" s="3">
        <v>32619</v>
      </c>
    </row>
    <row r="158" spans="1:31" x14ac:dyDescent="0.25">
      <c r="A158" s="7">
        <v>4304358</v>
      </c>
      <c r="B158" s="7">
        <v>5</v>
      </c>
      <c r="C158" s="7">
        <v>12</v>
      </c>
      <c r="D158" s="7">
        <v>13</v>
      </c>
      <c r="E158" s="7" t="s">
        <v>146</v>
      </c>
      <c r="F158" s="5">
        <v>5994</v>
      </c>
      <c r="G158" s="5">
        <v>8065</v>
      </c>
      <c r="H158" s="5">
        <v>8776</v>
      </c>
      <c r="I158" s="5">
        <v>9362</v>
      </c>
      <c r="J158" s="5">
        <v>9406</v>
      </c>
      <c r="K158" s="5">
        <v>9519</v>
      </c>
      <c r="L158" s="5">
        <v>9584</v>
      </c>
      <c r="M158" s="10">
        <f t="shared" si="136"/>
        <v>1.665615067473758E-2</v>
      </c>
      <c r="N158" s="5">
        <f t="shared" si="155"/>
        <v>53</v>
      </c>
      <c r="O158" s="10">
        <f t="shared" si="137"/>
        <v>8.7621697530562148E-3</v>
      </c>
      <c r="P158" s="5">
        <f t="shared" si="155"/>
        <v>103</v>
      </c>
      <c r="Q158" s="10">
        <f t="shared" si="138"/>
        <v>9.0707901061060081E-3</v>
      </c>
      <c r="R158" s="5">
        <f t="shared" ref="R158" si="169">RANK(Q158,Q$82:Q$577)</f>
        <v>104</v>
      </c>
      <c r="S158" s="5">
        <v>933.84299999999996</v>
      </c>
      <c r="T158" s="10">
        <v>3.4729892332212684E-3</v>
      </c>
      <c r="U158" s="5">
        <v>73235</v>
      </c>
      <c r="V158" s="5">
        <f t="shared" si="157"/>
        <v>732.35</v>
      </c>
      <c r="W158" s="10">
        <f t="shared" si="158"/>
        <v>0.78423246734194085</v>
      </c>
      <c r="X158" s="5">
        <v>560</v>
      </c>
      <c r="Y158" s="5">
        <v>504959</v>
      </c>
      <c r="Z158" s="5">
        <v>413563</v>
      </c>
      <c r="AA158" s="5">
        <v>55175</v>
      </c>
      <c r="AB158" s="5">
        <v>201256</v>
      </c>
      <c r="AC158" s="5">
        <f t="shared" si="154"/>
        <v>157131</v>
      </c>
      <c r="AD158" s="5">
        <v>95652</v>
      </c>
      <c r="AE158" s="5">
        <v>61479</v>
      </c>
    </row>
    <row r="159" spans="1:31" x14ac:dyDescent="0.25">
      <c r="A159" s="8">
        <v>4304408</v>
      </c>
      <c r="B159" s="8">
        <v>4</v>
      </c>
      <c r="C159" s="8">
        <v>31</v>
      </c>
      <c r="D159" s="8">
        <v>8</v>
      </c>
      <c r="E159" s="8" t="s">
        <v>147</v>
      </c>
      <c r="F159" s="3">
        <v>24801</v>
      </c>
      <c r="G159" s="3">
        <v>33625</v>
      </c>
      <c r="H159" s="3">
        <v>39238</v>
      </c>
      <c r="I159" s="3">
        <v>42746</v>
      </c>
      <c r="J159" s="3">
        <v>43062</v>
      </c>
      <c r="K159" s="3">
        <v>44489</v>
      </c>
      <c r="L159" s="3">
        <v>44998</v>
      </c>
      <c r="M159" s="9">
        <f t="shared" si="136"/>
        <v>2.1089228197352705E-2</v>
      </c>
      <c r="N159" s="3">
        <f t="shared" si="155"/>
        <v>31</v>
      </c>
      <c r="O159" s="9">
        <f t="shared" si="137"/>
        <v>1.484447611030304E-2</v>
      </c>
      <c r="P159" s="3">
        <f t="shared" si="155"/>
        <v>47</v>
      </c>
      <c r="Q159" s="9">
        <f t="shared" si="138"/>
        <v>1.4052972302485145E-2</v>
      </c>
      <c r="R159" s="3">
        <f t="shared" ref="R159" si="170">RANK(Q159,Q$82:Q$577)</f>
        <v>49</v>
      </c>
      <c r="S159" s="3">
        <v>254.57900000000001</v>
      </c>
      <c r="T159" s="9">
        <v>9.4678669327096453E-4</v>
      </c>
      <c r="U159" s="3">
        <v>11368</v>
      </c>
      <c r="V159" s="3">
        <f t="shared" si="157"/>
        <v>113.68</v>
      </c>
      <c r="W159" s="9">
        <f t="shared" si="158"/>
        <v>0.44654115225529206</v>
      </c>
      <c r="X159" s="3">
        <v>270</v>
      </c>
      <c r="Y159" s="3">
        <v>1001465</v>
      </c>
      <c r="Z159" s="3">
        <v>915466</v>
      </c>
      <c r="AA159" s="3">
        <v>7870</v>
      </c>
      <c r="AB159" s="3">
        <v>164241</v>
      </c>
      <c r="AC159" s="3">
        <f t="shared" si="154"/>
        <v>743355</v>
      </c>
      <c r="AD159" s="3">
        <v>541307</v>
      </c>
      <c r="AE159" s="3">
        <v>202048</v>
      </c>
    </row>
    <row r="160" spans="1:31" x14ac:dyDescent="0.25">
      <c r="A160" s="7">
        <v>4304507</v>
      </c>
      <c r="B160" s="7">
        <v>5</v>
      </c>
      <c r="C160" s="7">
        <v>18</v>
      </c>
      <c r="D160" s="7">
        <v>12</v>
      </c>
      <c r="E160" s="7" t="s">
        <v>148</v>
      </c>
      <c r="F160" s="5">
        <v>50367</v>
      </c>
      <c r="G160" s="5">
        <v>51447</v>
      </c>
      <c r="H160" s="5">
        <v>53268</v>
      </c>
      <c r="I160" s="5">
        <v>55956</v>
      </c>
      <c r="J160" s="5">
        <v>56103</v>
      </c>
      <c r="K160" s="5">
        <v>55871</v>
      </c>
      <c r="L160" s="5">
        <v>56045</v>
      </c>
      <c r="M160" s="10">
        <f t="shared" si="136"/>
        <v>3.7107701827976403E-3</v>
      </c>
      <c r="N160" s="5">
        <f t="shared" si="155"/>
        <v>191</v>
      </c>
      <c r="O160" s="10">
        <f t="shared" si="137"/>
        <v>4.35119224832059E-3</v>
      </c>
      <c r="P160" s="5">
        <f t="shared" si="155"/>
        <v>167</v>
      </c>
      <c r="Q160" s="10">
        <f t="shared" si="138"/>
        <v>5.3151518283709454E-3</v>
      </c>
      <c r="R160" s="5">
        <f t="shared" ref="R160" si="171">RANK(Q160,Q$82:Q$577)</f>
        <v>167</v>
      </c>
      <c r="S160" s="5">
        <v>3525.0680000000002</v>
      </c>
      <c r="T160" s="10">
        <v>1.3109830250237814E-2</v>
      </c>
      <c r="U160" s="5">
        <v>277311</v>
      </c>
      <c r="V160" s="5">
        <f t="shared" si="157"/>
        <v>2773.11</v>
      </c>
      <c r="W160" s="10">
        <f t="shared" si="158"/>
        <v>0.78668269661748369</v>
      </c>
      <c r="X160" s="5">
        <v>8075</v>
      </c>
      <c r="Y160" s="5">
        <v>1140454</v>
      </c>
      <c r="Z160" s="5">
        <v>1078597</v>
      </c>
      <c r="AA160" s="5">
        <v>361185</v>
      </c>
      <c r="AB160" s="5">
        <v>44927</v>
      </c>
      <c r="AC160" s="5">
        <f t="shared" si="154"/>
        <v>672485</v>
      </c>
      <c r="AD160" s="5">
        <v>428417</v>
      </c>
      <c r="AE160" s="5">
        <v>244068</v>
      </c>
    </row>
    <row r="161" spans="1:31" x14ac:dyDescent="0.25">
      <c r="A161" s="8">
        <v>4304606</v>
      </c>
      <c r="B161" s="8">
        <v>4</v>
      </c>
      <c r="C161" s="8">
        <v>11</v>
      </c>
      <c r="D161" s="8">
        <v>4</v>
      </c>
      <c r="E161" s="8" t="s">
        <v>149</v>
      </c>
      <c r="F161" s="3">
        <v>269258</v>
      </c>
      <c r="G161" s="3">
        <v>306093</v>
      </c>
      <c r="H161" s="3">
        <v>324025</v>
      </c>
      <c r="I161" s="3">
        <v>342634</v>
      </c>
      <c r="J161" s="3">
        <v>343853</v>
      </c>
      <c r="K161" s="3">
        <v>344957</v>
      </c>
      <c r="L161" s="3">
        <v>346616</v>
      </c>
      <c r="M161" s="9">
        <f t="shared" si="136"/>
        <v>8.8874662148907824E-3</v>
      </c>
      <c r="N161" s="3">
        <f t="shared" si="155"/>
        <v>111</v>
      </c>
      <c r="O161" s="9">
        <f t="shared" si="137"/>
        <v>6.3109249314310389E-3</v>
      </c>
      <c r="P161" s="3">
        <f t="shared" si="155"/>
        <v>138</v>
      </c>
      <c r="Q161" s="9">
        <f t="shared" si="138"/>
        <v>6.9797007232150765E-3</v>
      </c>
      <c r="R161" s="3">
        <f t="shared" ref="R161" si="172">RANK(Q161,Q$82:Q$577)</f>
        <v>138</v>
      </c>
      <c r="S161" s="3">
        <v>131.09700000000001</v>
      </c>
      <c r="T161" s="9">
        <v>4.8755354969476524E-4</v>
      </c>
      <c r="U161" s="3">
        <v>998</v>
      </c>
      <c r="V161" s="3">
        <f t="shared" si="157"/>
        <v>9.98</v>
      </c>
      <c r="W161" s="9">
        <f t="shared" si="158"/>
        <v>7.6126837379955292E-2</v>
      </c>
      <c r="X161" s="3">
        <v>40</v>
      </c>
      <c r="Y161" s="3">
        <v>18947513</v>
      </c>
      <c r="Z161" s="3">
        <v>16627632</v>
      </c>
      <c r="AA161" s="3">
        <v>5424</v>
      </c>
      <c r="AB161" s="3">
        <v>6822932</v>
      </c>
      <c r="AC161" s="3">
        <f t="shared" si="154"/>
        <v>9799277</v>
      </c>
      <c r="AD161" s="3">
        <v>8127413</v>
      </c>
      <c r="AE161" s="3">
        <v>1671864</v>
      </c>
    </row>
    <row r="162" spans="1:31" x14ac:dyDescent="0.25">
      <c r="A162" s="7">
        <v>4304614</v>
      </c>
      <c r="B162" s="7">
        <v>7</v>
      </c>
      <c r="C162" s="7">
        <v>17</v>
      </c>
      <c r="D162" s="7">
        <v>7</v>
      </c>
      <c r="E162" s="7" t="s">
        <v>150</v>
      </c>
      <c r="F162" s="5">
        <v>2652</v>
      </c>
      <c r="G162" s="5">
        <v>1975</v>
      </c>
      <c r="H162" s="5">
        <v>1807</v>
      </c>
      <c r="I162" s="5">
        <v>1823</v>
      </c>
      <c r="J162" s="5">
        <v>1817</v>
      </c>
      <c r="K162" s="5">
        <v>1729</v>
      </c>
      <c r="L162" s="5">
        <v>1716</v>
      </c>
      <c r="M162" s="10">
        <f t="shared" si="136"/>
        <v>-1.5161421480169079E-2</v>
      </c>
      <c r="N162" s="5">
        <f t="shared" si="155"/>
        <v>469</v>
      </c>
      <c r="O162" s="10">
        <f t="shared" si="137"/>
        <v>-6.9768736935829079E-3</v>
      </c>
      <c r="P162" s="5">
        <f t="shared" si="155"/>
        <v>394</v>
      </c>
      <c r="Q162" s="10">
        <f t="shared" si="138"/>
        <v>-4.8907572095219232E-3</v>
      </c>
      <c r="R162" s="5">
        <f t="shared" ref="R162" si="173">RANK(Q162,Q$82:Q$577)</f>
        <v>387</v>
      </c>
      <c r="S162" s="5">
        <v>82.555000000000007</v>
      </c>
      <c r="T162" s="10">
        <v>3.0702444216916747E-4</v>
      </c>
      <c r="U162" s="5">
        <v>6450</v>
      </c>
      <c r="V162" s="5">
        <f t="shared" si="157"/>
        <v>64.5</v>
      </c>
      <c r="W162" s="10">
        <f t="shared" si="158"/>
        <v>0.78129731694022164</v>
      </c>
      <c r="X162" s="5">
        <v>423</v>
      </c>
      <c r="Y162" s="5">
        <v>42190</v>
      </c>
      <c r="Z162" s="5">
        <v>40805</v>
      </c>
      <c r="AA162" s="5">
        <v>20048</v>
      </c>
      <c r="AB162" s="5">
        <v>1016</v>
      </c>
      <c r="AC162" s="5">
        <f t="shared" si="154"/>
        <v>19740</v>
      </c>
      <c r="AD162" s="5">
        <v>8029</v>
      </c>
      <c r="AE162" s="5">
        <v>11711</v>
      </c>
    </row>
    <row r="163" spans="1:31" x14ac:dyDescent="0.25">
      <c r="A163" s="8">
        <v>4304622</v>
      </c>
      <c r="B163" s="8">
        <v>6</v>
      </c>
      <c r="C163" s="8">
        <v>26</v>
      </c>
      <c r="D163" s="8">
        <v>24</v>
      </c>
      <c r="E163" s="8" t="s">
        <v>151</v>
      </c>
      <c r="F163" s="3">
        <v>2122</v>
      </c>
      <c r="G163" s="3">
        <v>1909</v>
      </c>
      <c r="H163" s="3">
        <v>1753</v>
      </c>
      <c r="I163" s="3">
        <v>1764</v>
      </c>
      <c r="J163" s="3">
        <v>1758</v>
      </c>
      <c r="K163" s="3">
        <v>1668</v>
      </c>
      <c r="L163" s="3">
        <v>1654</v>
      </c>
      <c r="M163" s="9">
        <f t="shared" si="136"/>
        <v>-8.5607794818861604E-3</v>
      </c>
      <c r="N163" s="3">
        <f t="shared" si="155"/>
        <v>419</v>
      </c>
      <c r="O163" s="9">
        <f t="shared" si="137"/>
        <v>-7.0776891242256834E-3</v>
      </c>
      <c r="P163" s="3">
        <f t="shared" si="155"/>
        <v>397</v>
      </c>
      <c r="Q163" s="9">
        <f t="shared" si="138"/>
        <v>-5.5073676496639745E-3</v>
      </c>
      <c r="R163" s="3">
        <f t="shared" ref="R163" si="174">RANK(Q163,Q$82:Q$577)</f>
        <v>401</v>
      </c>
      <c r="S163" s="3">
        <v>527.06899999999996</v>
      </c>
      <c r="T163" s="9">
        <v>1.9601849156278954E-3</v>
      </c>
      <c r="U163" s="3">
        <v>43714</v>
      </c>
      <c r="V163" s="3">
        <f t="shared" si="157"/>
        <v>437.14</v>
      </c>
      <c r="W163" s="9">
        <f t="shared" si="158"/>
        <v>0.82937907560490187</v>
      </c>
      <c r="X163" s="3">
        <v>369</v>
      </c>
      <c r="Y163" s="3">
        <v>143309</v>
      </c>
      <c r="Z163" s="3">
        <v>138239</v>
      </c>
      <c r="AA163" s="3">
        <v>89716</v>
      </c>
      <c r="AB163" s="3">
        <v>9272</v>
      </c>
      <c r="AC163" s="3">
        <f t="shared" si="154"/>
        <v>39251</v>
      </c>
      <c r="AD163" s="3">
        <v>24928</v>
      </c>
      <c r="AE163" s="3">
        <v>14323</v>
      </c>
    </row>
    <row r="164" spans="1:31" x14ac:dyDescent="0.25">
      <c r="A164" s="7">
        <v>4304630</v>
      </c>
      <c r="B164" s="7">
        <v>4</v>
      </c>
      <c r="C164" s="7">
        <v>19</v>
      </c>
      <c r="D164" s="7">
        <v>11</v>
      </c>
      <c r="E164" s="7" t="s">
        <v>152</v>
      </c>
      <c r="F164" s="5">
        <v>19446</v>
      </c>
      <c r="G164" s="5">
        <v>30498</v>
      </c>
      <c r="H164" s="5">
        <v>42047</v>
      </c>
      <c r="I164" s="5">
        <v>47792</v>
      </c>
      <c r="J164" s="5">
        <v>48401</v>
      </c>
      <c r="K164" s="5">
        <v>52004</v>
      </c>
      <c r="L164" s="5">
        <v>53049</v>
      </c>
      <c r="M164" s="10">
        <f t="shared" si="136"/>
        <v>3.5755799846401093E-2</v>
      </c>
      <c r="N164" s="5">
        <f t="shared" si="155"/>
        <v>8</v>
      </c>
      <c r="O164" s="10">
        <f t="shared" si="137"/>
        <v>2.8485512266731794E-2</v>
      </c>
      <c r="P164" s="5">
        <f t="shared" si="155"/>
        <v>7</v>
      </c>
      <c r="Q164" s="10">
        <f t="shared" si="138"/>
        <v>2.3895768807620454E-2</v>
      </c>
      <c r="R164" s="5">
        <f t="shared" ref="R164" si="175">RANK(Q164,Q$82:Q$577)</f>
        <v>7</v>
      </c>
      <c r="S164" s="5">
        <v>97.096000000000004</v>
      </c>
      <c r="T164" s="10">
        <v>3.6110284339964242E-4</v>
      </c>
      <c r="U164" s="5">
        <v>3615</v>
      </c>
      <c r="V164" s="5">
        <f t="shared" si="157"/>
        <v>36.15</v>
      </c>
      <c r="W164" s="10">
        <f t="shared" si="158"/>
        <v>0.37231193869984341</v>
      </c>
      <c r="X164" s="5">
        <v>28</v>
      </c>
      <c r="Y164" s="5">
        <v>1441573</v>
      </c>
      <c r="Z164" s="5">
        <v>1335025</v>
      </c>
      <c r="AA164" s="5">
        <v>1671</v>
      </c>
      <c r="AB164" s="5">
        <v>195735</v>
      </c>
      <c r="AC164" s="5">
        <f t="shared" si="154"/>
        <v>1137619</v>
      </c>
      <c r="AD164" s="5">
        <v>852941</v>
      </c>
      <c r="AE164" s="5">
        <v>284678</v>
      </c>
    </row>
    <row r="165" spans="1:31" x14ac:dyDescent="0.25">
      <c r="A165" s="8">
        <v>4304655</v>
      </c>
      <c r="B165" s="8">
        <v>3</v>
      </c>
      <c r="C165" s="8">
        <v>32</v>
      </c>
      <c r="D165" s="8">
        <v>22</v>
      </c>
      <c r="E165" s="8" t="s">
        <v>153</v>
      </c>
      <c r="F165" s="3">
        <v>2591</v>
      </c>
      <c r="G165" s="3">
        <v>2556</v>
      </c>
      <c r="H165" s="3">
        <v>3107</v>
      </c>
      <c r="I165" s="3">
        <v>3419</v>
      </c>
      <c r="J165" s="3">
        <v>3449</v>
      </c>
      <c r="K165" s="3">
        <v>3602</v>
      </c>
      <c r="L165" s="3">
        <v>3651</v>
      </c>
      <c r="M165" s="9">
        <f t="shared" si="136"/>
        <v>1.1835395719435038E-2</v>
      </c>
      <c r="N165" s="3">
        <f t="shared" si="155"/>
        <v>89</v>
      </c>
      <c r="O165" s="9">
        <f t="shared" si="137"/>
        <v>1.8219014955511037E-2</v>
      </c>
      <c r="P165" s="3">
        <f t="shared" si="155"/>
        <v>27</v>
      </c>
      <c r="Q165" s="9">
        <f t="shared" si="138"/>
        <v>1.65613792035324E-2</v>
      </c>
      <c r="R165" s="3">
        <f t="shared" ref="R165" si="176">RANK(Q165,Q$82:Q$577)</f>
        <v>30</v>
      </c>
      <c r="S165" s="3">
        <v>1022.182</v>
      </c>
      <c r="T165" s="9">
        <v>3.8015245393418192E-3</v>
      </c>
      <c r="U165" s="3">
        <v>88133</v>
      </c>
      <c r="V165" s="3">
        <f t="shared" si="157"/>
        <v>881.33</v>
      </c>
      <c r="W165" s="9">
        <f t="shared" si="158"/>
        <v>0.86220457804970152</v>
      </c>
      <c r="X165" s="3">
        <v>531</v>
      </c>
      <c r="Y165" s="3">
        <v>241954</v>
      </c>
      <c r="Z165" s="3">
        <v>228803</v>
      </c>
      <c r="AA165" s="3">
        <v>141461</v>
      </c>
      <c r="AB165" s="3">
        <v>7169</v>
      </c>
      <c r="AC165" s="3">
        <f t="shared" si="154"/>
        <v>80174</v>
      </c>
      <c r="AD165" s="3">
        <v>56694</v>
      </c>
      <c r="AE165" s="3">
        <v>23480</v>
      </c>
    </row>
    <row r="166" spans="1:31" x14ac:dyDescent="0.25">
      <c r="A166" s="7">
        <v>4304663</v>
      </c>
      <c r="B166" s="7">
        <v>5</v>
      </c>
      <c r="C166" s="7">
        <v>18</v>
      </c>
      <c r="D166" s="7">
        <v>12</v>
      </c>
      <c r="E166" s="7" t="s">
        <v>154</v>
      </c>
      <c r="F166" s="5">
        <v>18894</v>
      </c>
      <c r="G166" s="5">
        <v>23718</v>
      </c>
      <c r="H166" s="5">
        <v>24294</v>
      </c>
      <c r="I166" s="5">
        <v>25441</v>
      </c>
      <c r="J166" s="5">
        <v>25495</v>
      </c>
      <c r="K166" s="5">
        <v>25297</v>
      </c>
      <c r="L166" s="5">
        <v>25354</v>
      </c>
      <c r="M166" s="10">
        <f t="shared" si="136"/>
        <v>1.0477414861297385E-2</v>
      </c>
      <c r="N166" s="5">
        <f t="shared" si="155"/>
        <v>101</v>
      </c>
      <c r="O166" s="10">
        <f t="shared" si="137"/>
        <v>3.3979472459921833E-3</v>
      </c>
      <c r="P166" s="5">
        <f t="shared" si="155"/>
        <v>185</v>
      </c>
      <c r="Q166" s="10">
        <f t="shared" si="138"/>
        <v>4.5052745198850275E-3</v>
      </c>
      <c r="R166" s="5">
        <f t="shared" ref="R166" si="177">RANK(Q166,Q$82:Q$577)</f>
        <v>185</v>
      </c>
      <c r="S166" s="5">
        <v>785.37400000000002</v>
      </c>
      <c r="T166" s="10">
        <v>2.9208287110916082E-3</v>
      </c>
      <c r="U166" s="5">
        <v>50622</v>
      </c>
      <c r="V166" s="5">
        <f t="shared" si="157"/>
        <v>506.22</v>
      </c>
      <c r="W166" s="10">
        <f t="shared" si="158"/>
        <v>0.64455915270940978</v>
      </c>
      <c r="X166" s="5">
        <v>198</v>
      </c>
      <c r="Y166" s="5">
        <v>542227</v>
      </c>
      <c r="Z166" s="5">
        <v>495991</v>
      </c>
      <c r="AA166" s="5">
        <v>64859</v>
      </c>
      <c r="AB166" s="5">
        <v>139869</v>
      </c>
      <c r="AC166" s="5">
        <f t="shared" si="154"/>
        <v>291262</v>
      </c>
      <c r="AD166" s="5">
        <v>172190</v>
      </c>
      <c r="AE166" s="5">
        <v>119072</v>
      </c>
    </row>
    <row r="167" spans="1:31" x14ac:dyDescent="0.25">
      <c r="A167" s="8">
        <v>4304689</v>
      </c>
      <c r="B167" s="8">
        <v>4</v>
      </c>
      <c r="C167" s="8">
        <v>10</v>
      </c>
      <c r="D167" s="8">
        <v>3</v>
      </c>
      <c r="E167" s="8" t="s">
        <v>155</v>
      </c>
      <c r="F167" s="3">
        <v>7476</v>
      </c>
      <c r="G167" s="3">
        <v>10032</v>
      </c>
      <c r="H167" s="3">
        <v>11613</v>
      </c>
      <c r="I167" s="3">
        <v>11375</v>
      </c>
      <c r="J167" s="3">
        <v>11455</v>
      </c>
      <c r="K167" s="3">
        <v>11810</v>
      </c>
      <c r="L167" s="3">
        <v>11940</v>
      </c>
      <c r="M167" s="9">
        <f t="shared" si="136"/>
        <v>1.6464380510979204E-2</v>
      </c>
      <c r="N167" s="3">
        <f t="shared" si="155"/>
        <v>54</v>
      </c>
      <c r="O167" s="9">
        <f t="shared" si="137"/>
        <v>8.624698462288416E-3</v>
      </c>
      <c r="P167" s="3">
        <f t="shared" si="155"/>
        <v>104</v>
      </c>
      <c r="Q167" s="9">
        <f t="shared" si="138"/>
        <v>1.8707999829963295E-3</v>
      </c>
      <c r="R167" s="3">
        <f t="shared" ref="R167" si="178">RANK(Q167,Q$82:Q$577)</f>
        <v>247</v>
      </c>
      <c r="S167" s="3">
        <v>184.00299999999999</v>
      </c>
      <c r="T167" s="9">
        <v>6.8431249993886869E-4</v>
      </c>
      <c r="U167" s="3">
        <v>13627</v>
      </c>
      <c r="V167" s="3">
        <f t="shared" si="157"/>
        <v>136.27000000000001</v>
      </c>
      <c r="W167" s="9">
        <f t="shared" si="158"/>
        <v>0.74058575131927207</v>
      </c>
      <c r="X167" s="3">
        <v>384</v>
      </c>
      <c r="Y167" s="3">
        <v>197606</v>
      </c>
      <c r="Z167" s="3">
        <v>174706</v>
      </c>
      <c r="AA167" s="3">
        <v>19571</v>
      </c>
      <c r="AB167" s="3">
        <v>39320</v>
      </c>
      <c r="AC167" s="3">
        <f t="shared" si="154"/>
        <v>115815</v>
      </c>
      <c r="AD167" s="3">
        <v>62215</v>
      </c>
      <c r="AE167" s="3">
        <v>53600</v>
      </c>
    </row>
    <row r="168" spans="1:31" x14ac:dyDescent="0.25">
      <c r="A168" s="7">
        <v>4304697</v>
      </c>
      <c r="B168" s="7">
        <v>7</v>
      </c>
      <c r="C168" s="7">
        <v>17</v>
      </c>
      <c r="D168" s="7">
        <v>7</v>
      </c>
      <c r="E168" s="7" t="s">
        <v>156</v>
      </c>
      <c r="F168" s="5">
        <v>3124</v>
      </c>
      <c r="G168" s="5">
        <v>2565</v>
      </c>
      <c r="H168" s="5">
        <v>2636</v>
      </c>
      <c r="I168" s="5">
        <v>2763</v>
      </c>
      <c r="J168" s="5">
        <v>2769</v>
      </c>
      <c r="K168" s="5">
        <v>2750</v>
      </c>
      <c r="L168" s="5">
        <v>2757</v>
      </c>
      <c r="M168" s="10">
        <f t="shared" si="136"/>
        <v>-4.5436932042167699E-3</v>
      </c>
      <c r="N168" s="5">
        <f t="shared" si="155"/>
        <v>342</v>
      </c>
      <c r="O168" s="10">
        <f t="shared" si="137"/>
        <v>3.6721169748390459E-3</v>
      </c>
      <c r="P168" s="5">
        <f t="shared" si="155"/>
        <v>178</v>
      </c>
      <c r="Q168" s="10">
        <f t="shared" si="138"/>
        <v>4.7153373831163581E-3</v>
      </c>
      <c r="R168" s="5">
        <f t="shared" ref="R168" si="179">RANK(Q168,Q$82:Q$577)</f>
        <v>177</v>
      </c>
      <c r="S168" s="5">
        <v>74.619</v>
      </c>
      <c r="T168" s="10">
        <v>2.7751022772964815E-4</v>
      </c>
      <c r="U168" s="5">
        <v>4865</v>
      </c>
      <c r="V168" s="5">
        <f t="shared" si="157"/>
        <v>48.65</v>
      </c>
      <c r="W168" s="10">
        <f t="shared" si="158"/>
        <v>0.6519787185569359</v>
      </c>
      <c r="X168" s="5">
        <v>340</v>
      </c>
      <c r="Y168" s="5">
        <v>67619</v>
      </c>
      <c r="Z168" s="5">
        <v>66021</v>
      </c>
      <c r="AA168" s="5">
        <v>32642</v>
      </c>
      <c r="AB168" s="5">
        <v>5716</v>
      </c>
      <c r="AC168" s="5">
        <f t="shared" si="154"/>
        <v>27663</v>
      </c>
      <c r="AD168" s="5">
        <v>9693</v>
      </c>
      <c r="AE168" s="5">
        <v>17970</v>
      </c>
    </row>
    <row r="169" spans="1:31" x14ac:dyDescent="0.25">
      <c r="A169" s="8">
        <v>4304671</v>
      </c>
      <c r="B169" s="8">
        <v>4</v>
      </c>
      <c r="C169" s="8">
        <v>19</v>
      </c>
      <c r="D169" s="8">
        <v>11</v>
      </c>
      <c r="E169" s="8" t="s">
        <v>157</v>
      </c>
      <c r="F169" s="3">
        <v>2707</v>
      </c>
      <c r="G169" s="3">
        <v>3107</v>
      </c>
      <c r="H169" s="3">
        <v>3890</v>
      </c>
      <c r="I169" s="3">
        <v>4320</v>
      </c>
      <c r="J169" s="3">
        <v>4362</v>
      </c>
      <c r="K169" s="3">
        <v>4589</v>
      </c>
      <c r="L169" s="3">
        <v>4660</v>
      </c>
      <c r="M169" s="9">
        <f t="shared" si="136"/>
        <v>1.9029551648461096E-2</v>
      </c>
      <c r="N169" s="3">
        <f t="shared" si="155"/>
        <v>41</v>
      </c>
      <c r="O169" s="9">
        <f t="shared" si="137"/>
        <v>2.0738671449950452E-2</v>
      </c>
      <c r="P169" s="3">
        <f t="shared" si="155"/>
        <v>18</v>
      </c>
      <c r="Q169" s="9">
        <f t="shared" si="138"/>
        <v>1.8531049742255279E-2</v>
      </c>
      <c r="R169" s="3">
        <f t="shared" ref="R169" si="180">RANK(Q169,Q$82:Q$577)</f>
        <v>18</v>
      </c>
      <c r="S169" s="3">
        <v>417.60899999999998</v>
      </c>
      <c r="T169" s="9">
        <v>1.5530999972118446E-3</v>
      </c>
      <c r="U169" s="3">
        <v>24299</v>
      </c>
      <c r="V169" s="3">
        <f t="shared" si="157"/>
        <v>242.99</v>
      </c>
      <c r="W169" s="9">
        <f t="shared" si="158"/>
        <v>0.58186006527637102</v>
      </c>
      <c r="X169" s="3">
        <v>68</v>
      </c>
      <c r="Y169" s="3">
        <v>222234</v>
      </c>
      <c r="Z169" s="3">
        <v>202074</v>
      </c>
      <c r="AA169" s="3">
        <v>66440</v>
      </c>
      <c r="AB169" s="3">
        <v>26465</v>
      </c>
      <c r="AC169" s="3">
        <f t="shared" si="154"/>
        <v>109168</v>
      </c>
      <c r="AD169" s="3">
        <v>84101</v>
      </c>
      <c r="AE169" s="3">
        <v>25067</v>
      </c>
    </row>
    <row r="170" spans="1:31" x14ac:dyDescent="0.25">
      <c r="A170" s="7">
        <v>4304713</v>
      </c>
      <c r="B170" s="7">
        <v>4</v>
      </c>
      <c r="C170" s="7">
        <v>19</v>
      </c>
      <c r="D170" s="7">
        <v>11</v>
      </c>
      <c r="E170" s="7" t="s">
        <v>158</v>
      </c>
      <c r="F170" s="5">
        <v>6633</v>
      </c>
      <c r="G170" s="5">
        <v>6403</v>
      </c>
      <c r="H170" s="5">
        <v>7313</v>
      </c>
      <c r="I170" s="5">
        <v>7918</v>
      </c>
      <c r="J170" s="5">
        <v>7971</v>
      </c>
      <c r="K170" s="5">
        <v>8187</v>
      </c>
      <c r="L170" s="5">
        <v>8270</v>
      </c>
      <c r="M170" s="10">
        <f t="shared" si="136"/>
        <v>7.545839571352575E-3</v>
      </c>
      <c r="N170" s="5">
        <f t="shared" si="155"/>
        <v>133</v>
      </c>
      <c r="O170" s="10">
        <f t="shared" si="137"/>
        <v>1.3019866713259498E-2</v>
      </c>
      <c r="P170" s="5">
        <f t="shared" si="155"/>
        <v>63</v>
      </c>
      <c r="Q170" s="10">
        <f t="shared" si="138"/>
        <v>1.2622774656488644E-2</v>
      </c>
      <c r="R170" s="5">
        <f t="shared" ref="R170" si="181">RANK(Q170,Q$82:Q$577)</f>
        <v>63</v>
      </c>
      <c r="S170" s="5">
        <v>294.33600000000001</v>
      </c>
      <c r="T170" s="10">
        <v>1.0946441307044281E-3</v>
      </c>
      <c r="U170" s="5">
        <v>14941</v>
      </c>
      <c r="V170" s="5">
        <f t="shared" si="157"/>
        <v>149.41</v>
      </c>
      <c r="W170" s="10">
        <f t="shared" si="158"/>
        <v>0.50761714503152855</v>
      </c>
      <c r="X170" s="5">
        <v>1332</v>
      </c>
      <c r="Y170" s="5">
        <v>102216</v>
      </c>
      <c r="Z170" s="5">
        <v>98252</v>
      </c>
      <c r="AA170" s="5">
        <v>30784</v>
      </c>
      <c r="AB170" s="5">
        <v>8985</v>
      </c>
      <c r="AC170" s="5">
        <f t="shared" si="154"/>
        <v>58483</v>
      </c>
      <c r="AD170" s="5">
        <v>21429</v>
      </c>
      <c r="AE170" s="5">
        <v>37054</v>
      </c>
    </row>
    <row r="171" spans="1:31" x14ac:dyDescent="0.25">
      <c r="A171" s="8">
        <v>4304705</v>
      </c>
      <c r="B171" s="8">
        <v>2</v>
      </c>
      <c r="C171" s="8">
        <v>7</v>
      </c>
      <c r="D171" s="8">
        <v>26</v>
      </c>
      <c r="E171" s="8" t="s">
        <v>16</v>
      </c>
      <c r="F171" s="3">
        <v>50833</v>
      </c>
      <c r="G171" s="3">
        <v>57655</v>
      </c>
      <c r="H171" s="3">
        <v>59301</v>
      </c>
      <c r="I171" s="3">
        <v>62193</v>
      </c>
      <c r="J171" s="3">
        <v>62339</v>
      </c>
      <c r="K171" s="3">
        <v>61949</v>
      </c>
      <c r="L171" s="3">
        <v>62110</v>
      </c>
      <c r="M171" s="9">
        <f t="shared" si="136"/>
        <v>7.0880635294554573E-3</v>
      </c>
      <c r="N171" s="3">
        <f t="shared" si="155"/>
        <v>141</v>
      </c>
      <c r="O171" s="9">
        <f t="shared" si="137"/>
        <v>3.7879188714293743E-3</v>
      </c>
      <c r="P171" s="3">
        <f t="shared" si="155"/>
        <v>176</v>
      </c>
      <c r="Q171" s="9">
        <f t="shared" si="138"/>
        <v>4.8657212094220803E-3</v>
      </c>
      <c r="R171" s="3">
        <f t="shared" ref="R171" si="182">RANK(Q171,Q$82:Q$577)</f>
        <v>174</v>
      </c>
      <c r="S171" s="3">
        <v>665.09199999999998</v>
      </c>
      <c r="T171" s="9">
        <v>2.4734964604345698E-3</v>
      </c>
      <c r="U171" s="3">
        <v>59394</v>
      </c>
      <c r="V171" s="3">
        <f t="shared" si="157"/>
        <v>593.94000000000005</v>
      </c>
      <c r="W171" s="9">
        <f t="shared" si="158"/>
        <v>0.89301931161403247</v>
      </c>
      <c r="X171" s="3">
        <v>342</v>
      </c>
      <c r="Y171" s="3">
        <v>2611747</v>
      </c>
      <c r="Z171" s="3">
        <v>2223216</v>
      </c>
      <c r="AA171" s="3">
        <v>128450</v>
      </c>
      <c r="AB171" s="3">
        <v>263085</v>
      </c>
      <c r="AC171" s="3">
        <f t="shared" si="154"/>
        <v>1831680</v>
      </c>
      <c r="AD171" s="3">
        <v>1530020</v>
      </c>
      <c r="AE171" s="3">
        <v>301660</v>
      </c>
    </row>
    <row r="172" spans="1:31" x14ac:dyDescent="0.25">
      <c r="A172" s="7">
        <v>4304804</v>
      </c>
      <c r="B172" s="7">
        <v>6</v>
      </c>
      <c r="C172" s="7">
        <v>14</v>
      </c>
      <c r="D172" s="7">
        <v>9</v>
      </c>
      <c r="E172" s="7" t="s">
        <v>159</v>
      </c>
      <c r="F172" s="5">
        <v>16665</v>
      </c>
      <c r="G172" s="5">
        <v>20519</v>
      </c>
      <c r="H172" s="5">
        <v>25193</v>
      </c>
      <c r="I172" s="5">
        <v>27835</v>
      </c>
      <c r="J172" s="5">
        <v>28091</v>
      </c>
      <c r="K172" s="5">
        <v>29409</v>
      </c>
      <c r="L172" s="5">
        <v>29833</v>
      </c>
      <c r="M172" s="10">
        <f t="shared" si="136"/>
        <v>2.0492504698875758E-2</v>
      </c>
      <c r="N172" s="5">
        <f t="shared" si="155"/>
        <v>34</v>
      </c>
      <c r="O172" s="10">
        <f t="shared" si="137"/>
        <v>1.9125298215235453E-2</v>
      </c>
      <c r="P172" s="5">
        <f t="shared" si="155"/>
        <v>24</v>
      </c>
      <c r="Q172" s="10">
        <f t="shared" si="138"/>
        <v>1.7341375838241468E-2</v>
      </c>
      <c r="R172" s="5">
        <f t="shared" ref="R172" si="183">RANK(Q172,Q$82:Q$577)</f>
        <v>24</v>
      </c>
      <c r="S172" s="5">
        <v>229.90600000000001</v>
      </c>
      <c r="T172" s="10">
        <v>8.5502708983519599E-4</v>
      </c>
      <c r="U172" s="5">
        <v>15374</v>
      </c>
      <c r="V172" s="5">
        <f t="shared" si="157"/>
        <v>153.74</v>
      </c>
      <c r="W172" s="10">
        <f t="shared" si="158"/>
        <v>0.66870808069384879</v>
      </c>
      <c r="X172" s="5">
        <v>1318</v>
      </c>
      <c r="Y172" s="5">
        <v>2204423</v>
      </c>
      <c r="Z172" s="5">
        <v>1715707</v>
      </c>
      <c r="AA172" s="5">
        <v>40178</v>
      </c>
      <c r="AB172" s="5">
        <v>947089</v>
      </c>
      <c r="AC172" s="5">
        <f t="shared" si="154"/>
        <v>728441</v>
      </c>
      <c r="AD172" s="5">
        <v>591038</v>
      </c>
      <c r="AE172" s="5">
        <v>137403</v>
      </c>
    </row>
    <row r="173" spans="1:31" x14ac:dyDescent="0.25">
      <c r="A173" s="8">
        <v>4304853</v>
      </c>
      <c r="B173" s="8">
        <v>2</v>
      </c>
      <c r="C173" s="8">
        <v>16</v>
      </c>
      <c r="D173" s="8">
        <v>25</v>
      </c>
      <c r="E173" s="8" t="s">
        <v>160</v>
      </c>
      <c r="F173" s="3">
        <v>2348</v>
      </c>
      <c r="G173" s="3">
        <v>1912</v>
      </c>
      <c r="H173" s="3">
        <v>1607</v>
      </c>
      <c r="I173" s="3">
        <v>1560</v>
      </c>
      <c r="J173" s="3">
        <v>1547</v>
      </c>
      <c r="K173" s="3">
        <v>1404</v>
      </c>
      <c r="L173" s="3">
        <v>1377</v>
      </c>
      <c r="M173" s="9">
        <f t="shared" si="136"/>
        <v>-1.8198043071942283E-2</v>
      </c>
      <c r="N173" s="3">
        <f t="shared" si="155"/>
        <v>484</v>
      </c>
      <c r="O173" s="9">
        <f t="shared" si="137"/>
        <v>-1.6122539333556563E-2</v>
      </c>
      <c r="P173" s="3">
        <f t="shared" si="155"/>
        <v>481</v>
      </c>
      <c r="Q173" s="9">
        <f t="shared" si="138"/>
        <v>-1.4892852533650913E-2</v>
      </c>
      <c r="R173" s="3">
        <f t="shared" ref="R173" si="184">RANK(Q173,Q$82:Q$577)</f>
        <v>480</v>
      </c>
      <c r="S173" s="3">
        <v>83.153999999999996</v>
      </c>
      <c r="T173" s="9">
        <v>3.0925214056247283E-4</v>
      </c>
      <c r="U173" s="3">
        <v>6924</v>
      </c>
      <c r="V173" s="3">
        <f t="shared" si="157"/>
        <v>69.239999999999995</v>
      </c>
      <c r="W173" s="9">
        <f t="shared" si="158"/>
        <v>0.83267190995021279</v>
      </c>
      <c r="X173" s="3">
        <v>337</v>
      </c>
      <c r="Y173" s="3">
        <v>33061</v>
      </c>
      <c r="Z173" s="3">
        <v>32279</v>
      </c>
      <c r="AA173" s="3">
        <v>15179</v>
      </c>
      <c r="AB173" s="3">
        <v>1732</v>
      </c>
      <c r="AC173" s="3">
        <f t="shared" si="154"/>
        <v>15368</v>
      </c>
      <c r="AD173" s="3">
        <v>5271</v>
      </c>
      <c r="AE173" s="3">
        <v>10097</v>
      </c>
    </row>
    <row r="174" spans="1:31" x14ac:dyDescent="0.25">
      <c r="A174" s="7">
        <v>4304903</v>
      </c>
      <c r="B174" s="7">
        <v>2</v>
      </c>
      <c r="C174" s="7">
        <v>2</v>
      </c>
      <c r="D174" s="7">
        <v>26</v>
      </c>
      <c r="E174" s="7" t="s">
        <v>161</v>
      </c>
      <c r="F174" s="5">
        <v>7946</v>
      </c>
      <c r="G174" s="5">
        <v>8440</v>
      </c>
      <c r="H174" s="5">
        <v>8648</v>
      </c>
      <c r="I174" s="5">
        <v>9059</v>
      </c>
      <c r="J174" s="5">
        <v>9079</v>
      </c>
      <c r="K174" s="5">
        <v>9010</v>
      </c>
      <c r="L174" s="5">
        <v>9031</v>
      </c>
      <c r="M174" s="10">
        <f t="shared" si="136"/>
        <v>4.4981727655057924E-3</v>
      </c>
      <c r="N174" s="5">
        <f t="shared" si="155"/>
        <v>181</v>
      </c>
      <c r="O174" s="10">
        <f t="shared" si="137"/>
        <v>3.4455413838918592E-3</v>
      </c>
      <c r="P174" s="5">
        <f t="shared" si="155"/>
        <v>184</v>
      </c>
      <c r="Q174" s="10">
        <f t="shared" si="138"/>
        <v>4.5667282301338208E-3</v>
      </c>
      <c r="R174" s="5">
        <f t="shared" ref="R174" si="185">RANK(Q174,Q$82:Q$577)</f>
        <v>181</v>
      </c>
      <c r="S174" s="5">
        <v>271.74</v>
      </c>
      <c r="T174" s="10">
        <v>1.0106089505790025E-3</v>
      </c>
      <c r="U174" s="5">
        <v>21832</v>
      </c>
      <c r="V174" s="5">
        <f t="shared" si="157"/>
        <v>218.32</v>
      </c>
      <c r="W174" s="10">
        <f t="shared" si="158"/>
        <v>0.80341502907190687</v>
      </c>
      <c r="X174" s="5">
        <v>793</v>
      </c>
      <c r="Y174" s="5">
        <v>407996</v>
      </c>
      <c r="Z174" s="5">
        <v>357211</v>
      </c>
      <c r="AA174" s="5">
        <v>76410</v>
      </c>
      <c r="AB174" s="5">
        <v>60307</v>
      </c>
      <c r="AC174" s="5">
        <f t="shared" si="154"/>
        <v>220493</v>
      </c>
      <c r="AD174" s="5">
        <v>177175</v>
      </c>
      <c r="AE174" s="5">
        <v>43318</v>
      </c>
    </row>
    <row r="175" spans="1:31" x14ac:dyDescent="0.25">
      <c r="A175" s="8">
        <v>4304952</v>
      </c>
      <c r="B175" s="8">
        <v>2</v>
      </c>
      <c r="C175" s="8">
        <v>2</v>
      </c>
      <c r="D175" s="8">
        <v>24</v>
      </c>
      <c r="E175" s="8" t="s">
        <v>162</v>
      </c>
      <c r="F175" s="3">
        <v>2821</v>
      </c>
      <c r="G175" s="3">
        <v>2861</v>
      </c>
      <c r="H175" s="3">
        <v>3007</v>
      </c>
      <c r="I175" s="3">
        <v>3174</v>
      </c>
      <c r="J175" s="3">
        <v>3185</v>
      </c>
      <c r="K175" s="3">
        <v>3189</v>
      </c>
      <c r="L175" s="3">
        <v>3202</v>
      </c>
      <c r="M175" s="9">
        <f t="shared" si="136"/>
        <v>4.3887437369167781E-3</v>
      </c>
      <c r="N175" s="3">
        <f t="shared" si="155"/>
        <v>183</v>
      </c>
      <c r="O175" s="9">
        <f t="shared" si="137"/>
        <v>5.7287772501497525E-3</v>
      </c>
      <c r="P175" s="3">
        <f t="shared" si="155"/>
        <v>146</v>
      </c>
      <c r="Q175" s="9">
        <f t="shared" si="138"/>
        <v>6.5507500318200407E-3</v>
      </c>
      <c r="R175" s="3">
        <f t="shared" ref="R175" si="186">RANK(Q175,Q$82:Q$577)</f>
        <v>143</v>
      </c>
      <c r="S175" s="3">
        <v>235.679</v>
      </c>
      <c r="T175" s="9">
        <v>8.7649704446716992E-4</v>
      </c>
      <c r="U175" s="3">
        <v>17388</v>
      </c>
      <c r="V175" s="3">
        <f t="shared" si="157"/>
        <v>173.88</v>
      </c>
      <c r="W175" s="9">
        <f t="shared" si="158"/>
        <v>0.73778317117774594</v>
      </c>
      <c r="X175" s="3">
        <v>358</v>
      </c>
      <c r="Y175" s="3">
        <v>120028</v>
      </c>
      <c r="Z175" s="3">
        <v>109034</v>
      </c>
      <c r="AA175" s="3">
        <v>42325</v>
      </c>
      <c r="AB175" s="3">
        <v>5012</v>
      </c>
      <c r="AC175" s="3">
        <f t="shared" si="154"/>
        <v>61698</v>
      </c>
      <c r="AD175" s="3">
        <v>43103</v>
      </c>
      <c r="AE175" s="3">
        <v>18595</v>
      </c>
    </row>
    <row r="176" spans="1:31" x14ac:dyDescent="0.25">
      <c r="A176" s="7">
        <v>4305009</v>
      </c>
      <c r="B176" s="7">
        <v>2</v>
      </c>
      <c r="C176" s="7">
        <v>27</v>
      </c>
      <c r="D176" s="7">
        <v>17</v>
      </c>
      <c r="E176" s="7" t="s">
        <v>163</v>
      </c>
      <c r="F176" s="5">
        <v>10949</v>
      </c>
      <c r="G176" s="5">
        <v>10198</v>
      </c>
      <c r="H176" s="5">
        <v>9323</v>
      </c>
      <c r="I176" s="5">
        <v>9367</v>
      </c>
      <c r="J176" s="5">
        <v>9335</v>
      </c>
      <c r="K176" s="5">
        <v>8851</v>
      </c>
      <c r="L176" s="5">
        <v>8774</v>
      </c>
      <c r="M176" s="10">
        <f t="shared" si="136"/>
        <v>-7.5682753109478362E-3</v>
      </c>
      <c r="N176" s="5">
        <f t="shared" si="155"/>
        <v>399</v>
      </c>
      <c r="O176" s="10">
        <f t="shared" si="137"/>
        <v>-7.4281254396728613E-3</v>
      </c>
      <c r="P176" s="5">
        <f t="shared" si="155"/>
        <v>405</v>
      </c>
      <c r="Q176" s="10">
        <f t="shared" si="138"/>
        <v>-5.7560388660138351E-3</v>
      </c>
      <c r="R176" s="5">
        <f t="shared" ref="R176" si="187">RANK(Q176,Q$82:Q$577)</f>
        <v>405</v>
      </c>
      <c r="S176" s="5">
        <v>583.24</v>
      </c>
      <c r="T176" s="10">
        <v>2.1690864956785804E-3</v>
      </c>
      <c r="U176" s="5">
        <v>51436</v>
      </c>
      <c r="V176" s="5">
        <f t="shared" si="157"/>
        <v>514.36</v>
      </c>
      <c r="W176" s="10">
        <f t="shared" si="158"/>
        <v>0.88190110417666823</v>
      </c>
      <c r="X176" s="5">
        <v>814</v>
      </c>
      <c r="Y176" s="5">
        <v>330740</v>
      </c>
      <c r="Z176" s="5">
        <v>308163</v>
      </c>
      <c r="AA176" s="5">
        <v>114464</v>
      </c>
      <c r="AB176" s="5">
        <v>11865</v>
      </c>
      <c r="AC176" s="5">
        <f t="shared" si="154"/>
        <v>181834</v>
      </c>
      <c r="AD176" s="5">
        <v>138258</v>
      </c>
      <c r="AE176" s="5">
        <v>43576</v>
      </c>
    </row>
    <row r="177" spans="1:31" x14ac:dyDescent="0.25">
      <c r="A177" s="8">
        <v>4305108</v>
      </c>
      <c r="B177" s="8">
        <v>6</v>
      </c>
      <c r="C177" s="8">
        <v>14</v>
      </c>
      <c r="D177" s="8">
        <v>9</v>
      </c>
      <c r="E177" s="8" t="s">
        <v>23</v>
      </c>
      <c r="F177" s="3">
        <v>290925</v>
      </c>
      <c r="G177" s="3">
        <v>360419</v>
      </c>
      <c r="H177" s="3">
        <v>435482</v>
      </c>
      <c r="I177" s="3">
        <v>479236</v>
      </c>
      <c r="J177" s="3">
        <v>483377</v>
      </c>
      <c r="K177" s="3">
        <v>504069</v>
      </c>
      <c r="L177" s="3">
        <v>510906</v>
      </c>
      <c r="M177" s="9">
        <f t="shared" si="136"/>
        <v>1.9824214403332041E-2</v>
      </c>
      <c r="N177" s="3">
        <f t="shared" si="155"/>
        <v>40</v>
      </c>
      <c r="O177" s="9">
        <f t="shared" si="137"/>
        <v>1.7811820028479364E-2</v>
      </c>
      <c r="P177" s="3">
        <f t="shared" si="155"/>
        <v>31</v>
      </c>
      <c r="Q177" s="9">
        <f t="shared" si="138"/>
        <v>1.6383844749888077E-2</v>
      </c>
      <c r="R177" s="3">
        <f t="shared" ref="R177" si="188">RANK(Q177,Q$82:Q$577)</f>
        <v>33</v>
      </c>
      <c r="S177" s="3">
        <v>1643.913</v>
      </c>
      <c r="T177" s="9">
        <v>6.1137601816927201E-3</v>
      </c>
      <c r="U177" s="3">
        <v>82142</v>
      </c>
      <c r="V177" s="3">
        <f t="shared" si="157"/>
        <v>821.42</v>
      </c>
      <c r="W177" s="9">
        <f t="shared" si="158"/>
        <v>0.49967364452985041</v>
      </c>
      <c r="X177" s="3">
        <v>2752</v>
      </c>
      <c r="Y177" s="3">
        <v>21717020</v>
      </c>
      <c r="Z177" s="3">
        <v>18293600</v>
      </c>
      <c r="AA177" s="3">
        <v>192170</v>
      </c>
      <c r="AB177" s="3">
        <v>5758719</v>
      </c>
      <c r="AC177" s="3">
        <f t="shared" si="154"/>
        <v>12342711</v>
      </c>
      <c r="AD177" s="3">
        <v>10009033</v>
      </c>
      <c r="AE177" s="3">
        <v>2333678</v>
      </c>
    </row>
    <row r="178" spans="1:31" x14ac:dyDescent="0.25">
      <c r="A178" s="7">
        <v>4305116</v>
      </c>
      <c r="B178" s="7">
        <v>2</v>
      </c>
      <c r="C178" s="7">
        <v>16</v>
      </c>
      <c r="D178" s="7">
        <v>25</v>
      </c>
      <c r="E178" s="7" t="s">
        <v>164</v>
      </c>
      <c r="F178" s="5">
        <v>3332</v>
      </c>
      <c r="G178" s="5">
        <v>3127</v>
      </c>
      <c r="H178" s="5">
        <v>2967</v>
      </c>
      <c r="I178" s="5">
        <v>3021</v>
      </c>
      <c r="J178" s="5">
        <v>3016</v>
      </c>
      <c r="K178" s="5">
        <v>2905</v>
      </c>
      <c r="L178" s="5">
        <v>2891</v>
      </c>
      <c r="M178" s="10">
        <f t="shared" si="136"/>
        <v>-4.8858585295848966E-3</v>
      </c>
      <c r="N178" s="5">
        <f t="shared" si="155"/>
        <v>352</v>
      </c>
      <c r="O178" s="10">
        <f t="shared" si="137"/>
        <v>-3.868324375248311E-3</v>
      </c>
      <c r="P178" s="5">
        <f t="shared" si="155"/>
        <v>344</v>
      </c>
      <c r="Q178" s="10">
        <f t="shared" si="138"/>
        <v>-2.3436882644416457E-3</v>
      </c>
      <c r="R178" s="5">
        <f t="shared" ref="R178" si="189">RANK(Q178,Q$82:Q$577)</f>
        <v>345</v>
      </c>
      <c r="S178" s="5">
        <v>134.33099999999999</v>
      </c>
      <c r="T178" s="10">
        <v>4.995808896011922E-4</v>
      </c>
      <c r="U178" s="5">
        <v>12139</v>
      </c>
      <c r="V178" s="5">
        <f t="shared" si="157"/>
        <v>121.39</v>
      </c>
      <c r="W178" s="10">
        <f t="shared" si="158"/>
        <v>0.90366333906544294</v>
      </c>
      <c r="X178" s="5">
        <v>577</v>
      </c>
      <c r="Y178" s="5">
        <v>69414</v>
      </c>
      <c r="Z178" s="5">
        <v>66815</v>
      </c>
      <c r="AA178" s="5">
        <v>31401</v>
      </c>
      <c r="AB178" s="5">
        <v>3492</v>
      </c>
      <c r="AC178" s="5">
        <f t="shared" si="154"/>
        <v>31922</v>
      </c>
      <c r="AD178" s="5">
        <v>15505</v>
      </c>
      <c r="AE178" s="5">
        <v>16417</v>
      </c>
    </row>
    <row r="179" spans="1:31" x14ac:dyDescent="0.25">
      <c r="A179" s="8">
        <v>4305124</v>
      </c>
      <c r="B179" s="8">
        <v>5</v>
      </c>
      <c r="C179" s="8">
        <v>18</v>
      </c>
      <c r="D179" s="8">
        <v>12</v>
      </c>
      <c r="E179" s="8" t="s">
        <v>165</v>
      </c>
      <c r="F179" s="3">
        <v>7224</v>
      </c>
      <c r="G179" s="3">
        <v>6925</v>
      </c>
      <c r="H179" s="3">
        <v>6404</v>
      </c>
      <c r="I179" s="3">
        <v>6461</v>
      </c>
      <c r="J179" s="3">
        <v>6443</v>
      </c>
      <c r="K179" s="3">
        <v>6136</v>
      </c>
      <c r="L179" s="3">
        <v>6091</v>
      </c>
      <c r="M179" s="9">
        <f t="shared" si="136"/>
        <v>-5.8128876971915711E-3</v>
      </c>
      <c r="N179" s="3">
        <f t="shared" si="155"/>
        <v>368</v>
      </c>
      <c r="O179" s="9">
        <f t="shared" si="137"/>
        <v>-6.3463545978953428E-3</v>
      </c>
      <c r="P179" s="3">
        <f t="shared" si="155"/>
        <v>381</v>
      </c>
      <c r="Q179" s="9">
        <f t="shared" si="138"/>
        <v>-4.7387068512215746E-3</v>
      </c>
      <c r="R179" s="3">
        <f t="shared" ref="R179" si="190">RANK(Q179,Q$82:Q$577)</f>
        <v>382</v>
      </c>
      <c r="S179" s="3">
        <v>451.88900000000001</v>
      </c>
      <c r="T179" s="9">
        <v>1.6805883126083567E-3</v>
      </c>
      <c r="U179" s="3">
        <v>33792</v>
      </c>
      <c r="V179" s="3">
        <f t="shared" si="157"/>
        <v>337.92</v>
      </c>
      <c r="W179" s="9">
        <f t="shared" si="158"/>
        <v>0.74779425920967324</v>
      </c>
      <c r="X179" s="3">
        <v>651</v>
      </c>
      <c r="Y179" s="3">
        <v>98973</v>
      </c>
      <c r="Z179" s="3">
        <v>95250</v>
      </c>
      <c r="AA179" s="3">
        <v>33177</v>
      </c>
      <c r="AB179" s="3">
        <v>3757</v>
      </c>
      <c r="AC179" s="3">
        <f t="shared" si="154"/>
        <v>58317</v>
      </c>
      <c r="AD179" s="3">
        <v>27889</v>
      </c>
      <c r="AE179" s="3">
        <v>30428</v>
      </c>
    </row>
    <row r="180" spans="1:31" x14ac:dyDescent="0.25">
      <c r="A180" s="7">
        <v>4305132</v>
      </c>
      <c r="B180" s="7">
        <v>7</v>
      </c>
      <c r="C180" s="7">
        <v>29</v>
      </c>
      <c r="D180" s="7">
        <v>21</v>
      </c>
      <c r="E180" s="7" t="s">
        <v>166</v>
      </c>
      <c r="F180" s="5">
        <v>3901</v>
      </c>
      <c r="G180" s="5">
        <v>4297</v>
      </c>
      <c r="H180" s="5">
        <v>4454</v>
      </c>
      <c r="I180" s="5">
        <v>4681</v>
      </c>
      <c r="J180" s="5">
        <v>4694</v>
      </c>
      <c r="K180" s="5">
        <v>4676</v>
      </c>
      <c r="L180" s="5">
        <v>4691</v>
      </c>
      <c r="M180" s="10">
        <f t="shared" si="136"/>
        <v>6.4927770350142744E-3</v>
      </c>
      <c r="N180" s="5">
        <f t="shared" si="155"/>
        <v>147</v>
      </c>
      <c r="O180" s="10">
        <f t="shared" si="137"/>
        <v>4.4586439280189794E-3</v>
      </c>
      <c r="P180" s="5">
        <f t="shared" si="155"/>
        <v>165</v>
      </c>
      <c r="Q180" s="10">
        <f t="shared" si="138"/>
        <v>5.4191278373698637E-3</v>
      </c>
      <c r="R180" s="5">
        <f t="shared" ref="R180" si="191">RANK(Q180,Q$82:Q$577)</f>
        <v>165</v>
      </c>
      <c r="S180" s="5">
        <v>154.10499999999999</v>
      </c>
      <c r="T180" s="10">
        <v>5.7312096978353265E-4</v>
      </c>
      <c r="U180" s="5">
        <v>9639</v>
      </c>
      <c r="V180" s="5">
        <f t="shared" si="157"/>
        <v>96.39</v>
      </c>
      <c r="W180" s="10">
        <f t="shared" si="158"/>
        <v>0.62548262548262556</v>
      </c>
      <c r="X180" s="5">
        <v>715</v>
      </c>
      <c r="Y180" s="5">
        <v>74321</v>
      </c>
      <c r="Z180" s="5">
        <v>72377</v>
      </c>
      <c r="AA180" s="5">
        <v>30342</v>
      </c>
      <c r="AB180" s="5">
        <v>2222</v>
      </c>
      <c r="AC180" s="5">
        <f t="shared" si="154"/>
        <v>39813</v>
      </c>
      <c r="AD180" s="5">
        <v>14515</v>
      </c>
      <c r="AE180" s="5">
        <v>25298</v>
      </c>
    </row>
    <row r="181" spans="1:31" x14ac:dyDescent="0.25">
      <c r="A181" s="8">
        <v>4305157</v>
      </c>
      <c r="B181" s="8">
        <v>2</v>
      </c>
      <c r="C181" s="8">
        <v>7</v>
      </c>
      <c r="D181" s="8">
        <v>28</v>
      </c>
      <c r="E181" s="8" t="s">
        <v>167</v>
      </c>
      <c r="F181" s="3">
        <v>2880</v>
      </c>
      <c r="G181" s="3">
        <v>2601</v>
      </c>
      <c r="H181" s="3">
        <v>2417</v>
      </c>
      <c r="I181" s="3">
        <v>2443</v>
      </c>
      <c r="J181" s="3">
        <v>2437</v>
      </c>
      <c r="K181" s="3">
        <v>2327</v>
      </c>
      <c r="L181" s="3">
        <v>2311</v>
      </c>
      <c r="M181" s="9">
        <f t="shared" si="136"/>
        <v>-7.5857394363926245E-3</v>
      </c>
      <c r="N181" s="3">
        <f t="shared" si="155"/>
        <v>401</v>
      </c>
      <c r="O181" s="9">
        <f t="shared" si="137"/>
        <v>-5.8416132557570499E-3</v>
      </c>
      <c r="P181" s="3">
        <f t="shared" si="155"/>
        <v>374</v>
      </c>
      <c r="Q181" s="9">
        <f t="shared" si="138"/>
        <v>-4.2074811334618101E-3</v>
      </c>
      <c r="R181" s="3">
        <f t="shared" ref="R181" si="192">RANK(Q181,Q$82:Q$577)</f>
        <v>374</v>
      </c>
      <c r="S181" s="3">
        <v>73.459000000000003</v>
      </c>
      <c r="T181" s="9">
        <v>2.7319615404645232E-4</v>
      </c>
      <c r="U181" s="3">
        <v>5961</v>
      </c>
      <c r="V181" s="3">
        <f t="shared" si="157"/>
        <v>59.61</v>
      </c>
      <c r="W181" s="9">
        <f t="shared" si="158"/>
        <v>0.81147306660858431</v>
      </c>
      <c r="X181" s="3">
        <v>321</v>
      </c>
      <c r="Y181" s="3">
        <v>46270</v>
      </c>
      <c r="Z181" s="3">
        <v>45263</v>
      </c>
      <c r="AA181" s="3">
        <v>21881</v>
      </c>
      <c r="AB181" s="3">
        <v>1193</v>
      </c>
      <c r="AC181" s="3">
        <f t="shared" si="154"/>
        <v>22189</v>
      </c>
      <c r="AD181" s="3">
        <v>7013</v>
      </c>
      <c r="AE181" s="3">
        <v>15176</v>
      </c>
    </row>
    <row r="182" spans="1:31" x14ac:dyDescent="0.25">
      <c r="A182" s="7">
        <v>4305173</v>
      </c>
      <c r="B182" s="7">
        <v>4</v>
      </c>
      <c r="C182" s="7">
        <v>15</v>
      </c>
      <c r="D182" s="7">
        <v>1</v>
      </c>
      <c r="E182" s="7" t="s">
        <v>168</v>
      </c>
      <c r="F182" s="5">
        <v>7422</v>
      </c>
      <c r="G182" s="5">
        <v>8273</v>
      </c>
      <c r="H182" s="5">
        <v>10280</v>
      </c>
      <c r="I182" s="5">
        <v>11377</v>
      </c>
      <c r="J182" s="5">
        <v>11486</v>
      </c>
      <c r="K182" s="5">
        <v>12058</v>
      </c>
      <c r="L182" s="5">
        <v>12239</v>
      </c>
      <c r="M182" s="10">
        <f t="shared" si="136"/>
        <v>1.7482481128699545E-2</v>
      </c>
      <c r="N182" s="5">
        <f t="shared" si="155"/>
        <v>46</v>
      </c>
      <c r="O182" s="10">
        <f t="shared" si="137"/>
        <v>2.0025834309072232E-2</v>
      </c>
      <c r="P182" s="5">
        <f t="shared" si="155"/>
        <v>21</v>
      </c>
      <c r="Q182" s="10">
        <f t="shared" si="138"/>
        <v>1.7883368413839973E-2</v>
      </c>
      <c r="R182" s="5">
        <f t="shared" ref="R182" si="193">RANK(Q182,Q$82:Q$577)</f>
        <v>21</v>
      </c>
      <c r="S182" s="5">
        <v>324.75799999999998</v>
      </c>
      <c r="T182" s="10">
        <v>1.2077844320752768E-3</v>
      </c>
      <c r="U182" s="5">
        <v>20042</v>
      </c>
      <c r="V182" s="5">
        <f t="shared" si="157"/>
        <v>200.42</v>
      </c>
      <c r="W182" s="10">
        <f t="shared" si="158"/>
        <v>0.61713645237376757</v>
      </c>
      <c r="X182" s="5">
        <v>1409</v>
      </c>
      <c r="Y182" s="5">
        <v>167690</v>
      </c>
      <c r="Z182" s="5">
        <v>158204</v>
      </c>
      <c r="AA182" s="5">
        <v>51884</v>
      </c>
      <c r="AB182" s="5">
        <v>7988</v>
      </c>
      <c r="AC182" s="5">
        <f t="shared" si="154"/>
        <v>98332</v>
      </c>
      <c r="AD182" s="5">
        <v>47895</v>
      </c>
      <c r="AE182" s="5">
        <v>50437</v>
      </c>
    </row>
    <row r="183" spans="1:31" x14ac:dyDescent="0.25">
      <c r="A183" s="8">
        <v>4305207</v>
      </c>
      <c r="B183" s="8">
        <v>2</v>
      </c>
      <c r="C183" s="8">
        <v>30</v>
      </c>
      <c r="D183" s="8">
        <v>16</v>
      </c>
      <c r="E183" s="8" t="s">
        <v>39</v>
      </c>
      <c r="F183" s="3">
        <v>13224</v>
      </c>
      <c r="G183" s="3">
        <v>12665</v>
      </c>
      <c r="H183" s="3">
        <v>13289</v>
      </c>
      <c r="I183" s="3">
        <v>14024</v>
      </c>
      <c r="J183" s="3">
        <v>14069</v>
      </c>
      <c r="K183" s="3">
        <v>14074</v>
      </c>
      <c r="L183" s="3">
        <v>14133</v>
      </c>
      <c r="M183" s="9">
        <f t="shared" si="136"/>
        <v>2.2273254918139251E-3</v>
      </c>
      <c r="N183" s="3">
        <f t="shared" si="155"/>
        <v>218</v>
      </c>
      <c r="O183" s="9">
        <f t="shared" si="137"/>
        <v>5.5673795270247961E-3</v>
      </c>
      <c r="P183" s="3">
        <f t="shared" si="155"/>
        <v>147</v>
      </c>
      <c r="Q183" s="9">
        <f t="shared" si="138"/>
        <v>6.3973202420071207E-3</v>
      </c>
      <c r="R183" s="3">
        <f t="shared" ref="R183" si="194">RANK(Q183,Q$82:Q$577)</f>
        <v>147</v>
      </c>
      <c r="S183" s="3">
        <v>177.67400000000001</v>
      </c>
      <c r="T183" s="9">
        <v>6.607747651621907E-4</v>
      </c>
      <c r="U183" s="3">
        <v>12971</v>
      </c>
      <c r="V183" s="3">
        <f t="shared" si="157"/>
        <v>129.71</v>
      </c>
      <c r="W183" s="9">
        <f t="shared" si="158"/>
        <v>0.73004491371838309</v>
      </c>
      <c r="X183" s="3">
        <v>780</v>
      </c>
      <c r="Y183" s="3">
        <v>640790</v>
      </c>
      <c r="Z183" s="3">
        <v>526500</v>
      </c>
      <c r="AA183" s="3">
        <v>47125</v>
      </c>
      <c r="AB183" s="3">
        <v>41284</v>
      </c>
      <c r="AC183" s="3">
        <f t="shared" si="154"/>
        <v>438091</v>
      </c>
      <c r="AD183" s="3">
        <v>370991</v>
      </c>
      <c r="AE183" s="3">
        <v>67100</v>
      </c>
    </row>
    <row r="184" spans="1:31" x14ac:dyDescent="0.25">
      <c r="A184" s="7">
        <v>4305306</v>
      </c>
      <c r="B184" s="7">
        <v>2</v>
      </c>
      <c r="C184" s="7">
        <v>7</v>
      </c>
      <c r="D184" s="7">
        <v>28</v>
      </c>
      <c r="E184" s="7" t="s">
        <v>169</v>
      </c>
      <c r="F184" s="5">
        <v>10205</v>
      </c>
      <c r="G184" s="5">
        <v>9746</v>
      </c>
      <c r="H184" s="5">
        <v>9377</v>
      </c>
      <c r="I184" s="5">
        <v>9605</v>
      </c>
      <c r="J184" s="5">
        <v>9597</v>
      </c>
      <c r="K184" s="5">
        <v>9300</v>
      </c>
      <c r="L184" s="5">
        <v>9269</v>
      </c>
      <c r="M184" s="10">
        <f t="shared" si="136"/>
        <v>-3.3110561843462394E-3</v>
      </c>
      <c r="N184" s="5">
        <f t="shared" si="155"/>
        <v>329</v>
      </c>
      <c r="O184" s="10">
        <f t="shared" si="137"/>
        <v>-2.4623604710626301E-3</v>
      </c>
      <c r="P184" s="5">
        <f t="shared" si="155"/>
        <v>309</v>
      </c>
      <c r="Q184" s="10">
        <f t="shared" si="138"/>
        <v>-9.1574514684555908E-4</v>
      </c>
      <c r="R184" s="5">
        <f t="shared" ref="R184" si="195">RANK(Q184,Q$82:Q$577)</f>
        <v>307</v>
      </c>
      <c r="S184" s="5">
        <v>684.04</v>
      </c>
      <c r="T184" s="10">
        <v>2.5439646226321517E-3</v>
      </c>
      <c r="U184" s="5">
        <v>60625</v>
      </c>
      <c r="V184" s="5">
        <f t="shared" si="157"/>
        <v>606.25</v>
      </c>
      <c r="W184" s="10">
        <f t="shared" si="158"/>
        <v>0.8862785801999884</v>
      </c>
      <c r="X184" s="5">
        <v>1165</v>
      </c>
      <c r="Y184" s="5">
        <v>436887</v>
      </c>
      <c r="Z184" s="5">
        <v>407769</v>
      </c>
      <c r="AA184" s="5">
        <v>174440</v>
      </c>
      <c r="AB184" s="5">
        <v>31659</v>
      </c>
      <c r="AC184" s="5">
        <f t="shared" si="154"/>
        <v>201670</v>
      </c>
      <c r="AD184" s="5">
        <v>154205</v>
      </c>
      <c r="AE184" s="5">
        <v>47465</v>
      </c>
    </row>
    <row r="185" spans="1:31" x14ac:dyDescent="0.25">
      <c r="A185" s="8">
        <v>4305355</v>
      </c>
      <c r="B185" s="8">
        <v>4</v>
      </c>
      <c r="C185" s="8">
        <v>21</v>
      </c>
      <c r="D185" s="8">
        <v>1</v>
      </c>
      <c r="E185" s="8" t="s">
        <v>170</v>
      </c>
      <c r="F185" s="3">
        <v>24938</v>
      </c>
      <c r="G185" s="3">
        <v>29961</v>
      </c>
      <c r="H185" s="3">
        <v>35363</v>
      </c>
      <c r="I185" s="3">
        <v>38599</v>
      </c>
      <c r="J185" s="3">
        <v>38899</v>
      </c>
      <c r="K185" s="3">
        <v>40301</v>
      </c>
      <c r="L185" s="3">
        <v>40789</v>
      </c>
      <c r="M185" s="9">
        <f t="shared" si="136"/>
        <v>1.7290041084101038E-2</v>
      </c>
      <c r="N185" s="3">
        <f t="shared" si="155"/>
        <v>49</v>
      </c>
      <c r="O185" s="9">
        <f t="shared" si="137"/>
        <v>1.5726578399958058E-2</v>
      </c>
      <c r="P185" s="3">
        <f t="shared" si="155"/>
        <v>42</v>
      </c>
      <c r="Q185" s="9">
        <f t="shared" si="138"/>
        <v>1.4629332666357353E-2</v>
      </c>
      <c r="R185" s="3">
        <f t="shared" ref="R185" si="196">RANK(Q185,Q$82:Q$577)</f>
        <v>44</v>
      </c>
      <c r="S185" s="3">
        <v>216.51300000000001</v>
      </c>
      <c r="T185" s="9">
        <v>8.0521813393946999E-4</v>
      </c>
      <c r="U185" s="3">
        <v>16166</v>
      </c>
      <c r="V185" s="3">
        <f t="shared" si="157"/>
        <v>161.66</v>
      </c>
      <c r="W185" s="9">
        <f t="shared" si="158"/>
        <v>0.74665262593932002</v>
      </c>
      <c r="X185" s="3">
        <v>137</v>
      </c>
      <c r="Y185" s="3">
        <v>1050976</v>
      </c>
      <c r="Z185" s="3">
        <v>947141</v>
      </c>
      <c r="AA185" s="3">
        <v>25870</v>
      </c>
      <c r="AB185" s="3">
        <v>401306</v>
      </c>
      <c r="AC185" s="3">
        <f t="shared" si="154"/>
        <v>519965</v>
      </c>
      <c r="AD185" s="3">
        <v>344279</v>
      </c>
      <c r="AE185" s="3">
        <v>175686</v>
      </c>
    </row>
    <row r="186" spans="1:31" x14ac:dyDescent="0.25">
      <c r="A186" s="7">
        <v>4305371</v>
      </c>
      <c r="B186" s="7">
        <v>2</v>
      </c>
      <c r="C186" s="7">
        <v>2</v>
      </c>
      <c r="D186" s="7">
        <v>25</v>
      </c>
      <c r="E186" s="7" t="s">
        <v>171</v>
      </c>
      <c r="F186" s="5">
        <v>3907</v>
      </c>
      <c r="G186" s="5">
        <v>3783</v>
      </c>
      <c r="H186" s="5">
        <v>3471</v>
      </c>
      <c r="I186" s="5">
        <v>3493</v>
      </c>
      <c r="J186" s="5">
        <v>3482</v>
      </c>
      <c r="K186" s="5">
        <v>3306</v>
      </c>
      <c r="L186" s="5">
        <v>3279</v>
      </c>
      <c r="M186" s="10">
        <f t="shared" si="136"/>
        <v>-5.9476287207160805E-3</v>
      </c>
      <c r="N186" s="5">
        <f t="shared" si="155"/>
        <v>372</v>
      </c>
      <c r="O186" s="10">
        <f t="shared" si="137"/>
        <v>-7.0684969959921018E-3</v>
      </c>
      <c r="P186" s="5">
        <f t="shared" si="155"/>
        <v>395</v>
      </c>
      <c r="Q186" s="10">
        <f t="shared" si="138"/>
        <v>-5.3969104545595892E-3</v>
      </c>
      <c r="R186" s="5">
        <f t="shared" ref="R186" si="197">RANK(Q186,Q$82:Q$577)</f>
        <v>396</v>
      </c>
      <c r="S186" s="5">
        <v>198.125</v>
      </c>
      <c r="T186" s="10">
        <v>7.3683262800274115E-4</v>
      </c>
      <c r="U186" s="5">
        <v>17971</v>
      </c>
      <c r="V186" s="5">
        <f t="shared" si="157"/>
        <v>179.71</v>
      </c>
      <c r="W186" s="10">
        <f t="shared" si="158"/>
        <v>0.90705362776025245</v>
      </c>
      <c r="X186" s="5">
        <v>490</v>
      </c>
      <c r="Y186" s="5">
        <v>70794</v>
      </c>
      <c r="Z186" s="5">
        <v>68900</v>
      </c>
      <c r="AA186" s="5">
        <v>36770</v>
      </c>
      <c r="AB186" s="5">
        <v>2260</v>
      </c>
      <c r="AC186" s="5">
        <f t="shared" si="154"/>
        <v>29870</v>
      </c>
      <c r="AD186" s="5">
        <v>11719</v>
      </c>
      <c r="AE186" s="5">
        <v>18151</v>
      </c>
    </row>
    <row r="187" spans="1:31" x14ac:dyDescent="0.25">
      <c r="A187" s="8">
        <v>4305405</v>
      </c>
      <c r="B187" s="8">
        <v>2</v>
      </c>
      <c r="C187" s="8">
        <v>4</v>
      </c>
      <c r="D187" s="8">
        <v>18</v>
      </c>
      <c r="E187" s="8" t="s">
        <v>172</v>
      </c>
      <c r="F187" s="3">
        <v>4387</v>
      </c>
      <c r="G187" s="3">
        <v>4481</v>
      </c>
      <c r="H187" s="3">
        <v>4044</v>
      </c>
      <c r="I187" s="3">
        <v>4043</v>
      </c>
      <c r="J187" s="3">
        <v>4026</v>
      </c>
      <c r="K187" s="3">
        <v>3794</v>
      </c>
      <c r="L187" s="3">
        <v>3756</v>
      </c>
      <c r="M187" s="9">
        <f t="shared" si="136"/>
        <v>-5.1731710614369986E-3</v>
      </c>
      <c r="N187" s="3">
        <f t="shared" si="155"/>
        <v>355</v>
      </c>
      <c r="O187" s="9">
        <f t="shared" si="137"/>
        <v>-8.7209794095689519E-3</v>
      </c>
      <c r="P187" s="3">
        <f t="shared" si="155"/>
        <v>424</v>
      </c>
      <c r="Q187" s="9">
        <f t="shared" si="138"/>
        <v>-7.0653036243967238E-3</v>
      </c>
      <c r="R187" s="3">
        <f t="shared" ref="R187" si="198">RANK(Q187,Q$82:Q$577)</f>
        <v>423</v>
      </c>
      <c r="S187" s="3">
        <v>396.483</v>
      </c>
      <c r="T187" s="9">
        <v>1.4745317897711587E-3</v>
      </c>
      <c r="U187" s="3">
        <v>38586</v>
      </c>
      <c r="V187" s="3">
        <f t="shared" si="157"/>
        <v>385.86</v>
      </c>
      <c r="W187" s="9">
        <f t="shared" si="158"/>
        <v>0.9732069218604581</v>
      </c>
      <c r="X187" s="3">
        <v>417</v>
      </c>
      <c r="Y187" s="3">
        <v>197362</v>
      </c>
      <c r="Z187" s="3">
        <v>189136</v>
      </c>
      <c r="AA187" s="3">
        <v>109261</v>
      </c>
      <c r="AB187" s="3">
        <v>7054</v>
      </c>
      <c r="AC187" s="3">
        <f t="shared" si="154"/>
        <v>72820</v>
      </c>
      <c r="AD187" s="3">
        <v>50460</v>
      </c>
      <c r="AE187" s="3">
        <v>22360</v>
      </c>
    </row>
    <row r="188" spans="1:31" x14ac:dyDescent="0.25">
      <c r="A188" s="7">
        <v>4305439</v>
      </c>
      <c r="B188" s="7">
        <v>5</v>
      </c>
      <c r="C188" s="7">
        <v>33</v>
      </c>
      <c r="D188" s="7">
        <v>12</v>
      </c>
      <c r="E188" s="7" t="s">
        <v>173</v>
      </c>
      <c r="F188" s="5">
        <v>3473</v>
      </c>
      <c r="G188" s="5">
        <v>5167</v>
      </c>
      <c r="H188" s="5">
        <v>5919</v>
      </c>
      <c r="I188" s="5">
        <v>6413</v>
      </c>
      <c r="J188" s="5">
        <v>6456</v>
      </c>
      <c r="K188" s="5">
        <v>6635</v>
      </c>
      <c r="L188" s="5">
        <v>6704</v>
      </c>
      <c r="M188" s="10">
        <f t="shared" si="136"/>
        <v>2.3388604034208837E-2</v>
      </c>
      <c r="N188" s="5">
        <f t="shared" si="155"/>
        <v>22</v>
      </c>
      <c r="O188" s="10">
        <f t="shared" si="137"/>
        <v>1.3248382773219269E-2</v>
      </c>
      <c r="P188" s="5">
        <f t="shared" si="155"/>
        <v>62</v>
      </c>
      <c r="Q188" s="10">
        <f t="shared" si="138"/>
        <v>1.2768738768111465E-2</v>
      </c>
      <c r="R188" s="5">
        <f t="shared" ref="R188" si="199">RANK(Q188,Q$82:Q$577)</f>
        <v>61</v>
      </c>
      <c r="S188" s="5">
        <v>203.20099999999999</v>
      </c>
      <c r="T188" s="10">
        <v>7.5571041939576024E-4</v>
      </c>
      <c r="U188" s="5">
        <v>16726</v>
      </c>
      <c r="V188" s="5">
        <f t="shared" si="157"/>
        <v>167.26</v>
      </c>
      <c r="W188" s="10">
        <f t="shared" si="158"/>
        <v>0.8231258704435509</v>
      </c>
      <c r="X188" s="5">
        <v>80</v>
      </c>
      <c r="Y188" s="5">
        <v>240582</v>
      </c>
      <c r="Z188" s="5">
        <v>211557</v>
      </c>
      <c r="AA188" s="5">
        <v>19751</v>
      </c>
      <c r="AB188" s="5">
        <v>9419</v>
      </c>
      <c r="AC188" s="5">
        <f t="shared" si="154"/>
        <v>182387</v>
      </c>
      <c r="AD188" s="5">
        <v>149879</v>
      </c>
      <c r="AE188" s="5">
        <v>32508</v>
      </c>
    </row>
    <row r="189" spans="1:31" x14ac:dyDescent="0.25">
      <c r="A189" s="8">
        <v>4305447</v>
      </c>
      <c r="B189" s="8">
        <v>4</v>
      </c>
      <c r="C189" s="8">
        <v>15</v>
      </c>
      <c r="D189" s="8">
        <v>1</v>
      </c>
      <c r="E189" s="8" t="s">
        <v>174</v>
      </c>
      <c r="F189" s="3">
        <v>5370</v>
      </c>
      <c r="G189" s="3">
        <v>4502</v>
      </c>
      <c r="H189" s="3">
        <v>4944</v>
      </c>
      <c r="I189" s="3">
        <v>5292</v>
      </c>
      <c r="J189" s="3">
        <v>5319</v>
      </c>
      <c r="K189" s="3">
        <v>5401</v>
      </c>
      <c r="L189" s="3">
        <v>5441</v>
      </c>
      <c r="M189" s="9">
        <f t="shared" si="136"/>
        <v>2.0560017174653389E-4</v>
      </c>
      <c r="N189" s="3">
        <f t="shared" si="155"/>
        <v>262</v>
      </c>
      <c r="O189" s="9">
        <f t="shared" si="137"/>
        <v>9.6282870414670096E-3</v>
      </c>
      <c r="P189" s="3">
        <f t="shared" si="155"/>
        <v>94</v>
      </c>
      <c r="Q189" s="9">
        <f t="shared" si="138"/>
        <v>9.8716734879720214E-3</v>
      </c>
      <c r="R189" s="3">
        <f t="shared" ref="R189" si="200">RANK(Q189,Q$82:Q$577)</f>
        <v>93</v>
      </c>
      <c r="S189" s="3">
        <v>219.17</v>
      </c>
      <c r="T189" s="9">
        <v>8.1509959409141084E-4</v>
      </c>
      <c r="U189" s="3">
        <v>15494</v>
      </c>
      <c r="V189" s="3">
        <f t="shared" si="157"/>
        <v>154.94</v>
      </c>
      <c r="W189" s="9">
        <f t="shared" si="158"/>
        <v>0.70693981840580378</v>
      </c>
      <c r="X189" s="3">
        <v>1012</v>
      </c>
      <c r="Y189" s="3">
        <v>103800</v>
      </c>
      <c r="Z189" s="3">
        <v>101109</v>
      </c>
      <c r="AA189" s="3">
        <v>57287</v>
      </c>
      <c r="AB189" s="3">
        <v>3740</v>
      </c>
      <c r="AC189" s="3">
        <f t="shared" si="154"/>
        <v>40082</v>
      </c>
      <c r="AD189" s="3">
        <v>14466</v>
      </c>
      <c r="AE189" s="3">
        <v>25616</v>
      </c>
    </row>
    <row r="190" spans="1:31" x14ac:dyDescent="0.25">
      <c r="A190" s="7">
        <v>4305454</v>
      </c>
      <c r="B190" s="7">
        <v>4</v>
      </c>
      <c r="C190" s="7">
        <v>19</v>
      </c>
      <c r="D190" s="7">
        <v>11</v>
      </c>
      <c r="E190" s="7" t="s">
        <v>175</v>
      </c>
      <c r="F190" s="5">
        <v>4991</v>
      </c>
      <c r="G190" s="5">
        <v>8882</v>
      </c>
      <c r="H190" s="5">
        <v>12654</v>
      </c>
      <c r="I190" s="5">
        <v>14511</v>
      </c>
      <c r="J190" s="5">
        <v>14710</v>
      </c>
      <c r="K190" s="5">
        <v>15912</v>
      </c>
      <c r="L190" s="5">
        <v>16254</v>
      </c>
      <c r="M190" s="10">
        <f t="shared" si="136"/>
        <v>4.2277761191994667E-2</v>
      </c>
      <c r="N190" s="5">
        <f t="shared" si="155"/>
        <v>3</v>
      </c>
      <c r="O190" s="10">
        <f t="shared" si="137"/>
        <v>3.1162362129374177E-2</v>
      </c>
      <c r="P190" s="5">
        <f t="shared" si="155"/>
        <v>6</v>
      </c>
      <c r="Q190" s="10">
        <f t="shared" si="138"/>
        <v>2.5782334402346896E-2</v>
      </c>
      <c r="R190" s="5">
        <f t="shared" ref="R190" si="201">RANK(Q190,Q$82:Q$577)</f>
        <v>6</v>
      </c>
      <c r="S190" s="5">
        <v>246.36199999999999</v>
      </c>
      <c r="T190" s="10">
        <v>9.162274316719814E-4</v>
      </c>
      <c r="U190" s="5">
        <v>17843</v>
      </c>
      <c r="V190" s="5">
        <f t="shared" si="157"/>
        <v>178.43</v>
      </c>
      <c r="W190" s="10">
        <f t="shared" si="158"/>
        <v>0.72425942312531966</v>
      </c>
      <c r="X190" s="5">
        <v>59</v>
      </c>
      <c r="Y190" s="5">
        <v>278661</v>
      </c>
      <c r="Z190" s="5">
        <v>262507</v>
      </c>
      <c r="AA190" s="5">
        <v>12343</v>
      </c>
      <c r="AB190" s="5">
        <v>15893</v>
      </c>
      <c r="AC190" s="5">
        <f t="shared" si="154"/>
        <v>234272</v>
      </c>
      <c r="AD190" s="5">
        <v>151765</v>
      </c>
      <c r="AE190" s="5">
        <v>82507</v>
      </c>
    </row>
    <row r="191" spans="1:31" x14ac:dyDescent="0.25">
      <c r="A191" s="8">
        <v>4305504</v>
      </c>
      <c r="B191" s="8">
        <v>2</v>
      </c>
      <c r="C191" s="8">
        <v>2</v>
      </c>
      <c r="D191" s="8">
        <v>26</v>
      </c>
      <c r="E191" s="8" t="s">
        <v>176</v>
      </c>
      <c r="F191" s="3">
        <v>5923</v>
      </c>
      <c r="G191" s="3">
        <v>5252</v>
      </c>
      <c r="H191" s="3">
        <v>4922</v>
      </c>
      <c r="I191" s="3">
        <v>4993</v>
      </c>
      <c r="J191" s="3">
        <v>4983</v>
      </c>
      <c r="K191" s="3">
        <v>4775</v>
      </c>
      <c r="L191" s="3">
        <v>4747</v>
      </c>
      <c r="M191" s="9">
        <f t="shared" si="136"/>
        <v>-7.6650830997622155E-3</v>
      </c>
      <c r="N191" s="3">
        <f t="shared" si="155"/>
        <v>404</v>
      </c>
      <c r="O191" s="9">
        <f t="shared" si="137"/>
        <v>-4.998779179314905E-3</v>
      </c>
      <c r="P191" s="3">
        <f t="shared" si="155"/>
        <v>367</v>
      </c>
      <c r="Q191" s="9">
        <f t="shared" si="138"/>
        <v>-3.3633288550337648E-3</v>
      </c>
      <c r="R191" s="3">
        <f t="shared" ref="R191" si="202">RANK(Q191,Q$82:Q$577)</f>
        <v>367</v>
      </c>
      <c r="S191" s="3">
        <v>273.87200000000001</v>
      </c>
      <c r="T191" s="9">
        <v>1.0185379204863936E-3</v>
      </c>
      <c r="U191" s="3">
        <v>21393</v>
      </c>
      <c r="V191" s="3">
        <f t="shared" si="157"/>
        <v>213.93</v>
      </c>
      <c r="W191" s="9">
        <f t="shared" si="158"/>
        <v>0.78113133142489921</v>
      </c>
      <c r="X191" s="3">
        <v>642</v>
      </c>
      <c r="Y191" s="3">
        <v>120907</v>
      </c>
      <c r="Z191" s="3">
        <v>116002</v>
      </c>
      <c r="AA191" s="3">
        <v>52088</v>
      </c>
      <c r="AB191" s="3">
        <v>5581</v>
      </c>
      <c r="AC191" s="3">
        <f t="shared" si="154"/>
        <v>58334</v>
      </c>
      <c r="AD191" s="3">
        <v>34973</v>
      </c>
      <c r="AE191" s="3">
        <v>23361</v>
      </c>
    </row>
    <row r="192" spans="1:31" x14ac:dyDescent="0.25">
      <c r="A192" s="7">
        <v>4305587</v>
      </c>
      <c r="B192" s="7">
        <v>7</v>
      </c>
      <c r="C192" s="7">
        <v>17</v>
      </c>
      <c r="D192" s="7">
        <v>7</v>
      </c>
      <c r="E192" s="7" t="s">
        <v>177</v>
      </c>
      <c r="F192" s="5">
        <v>2887</v>
      </c>
      <c r="G192" s="5">
        <v>2462</v>
      </c>
      <c r="H192" s="5">
        <v>2420</v>
      </c>
      <c r="I192" s="5">
        <v>2499</v>
      </c>
      <c r="J192" s="5">
        <v>2499</v>
      </c>
      <c r="K192" s="5">
        <v>2442</v>
      </c>
      <c r="L192" s="5">
        <v>2438</v>
      </c>
      <c r="M192" s="10">
        <f t="shared" si="136"/>
        <v>-5.9607539708628199E-3</v>
      </c>
      <c r="N192" s="5">
        <f t="shared" si="155"/>
        <v>373</v>
      </c>
      <c r="O192" s="10">
        <f t="shared" si="137"/>
        <v>-4.2920534258850118E-4</v>
      </c>
      <c r="P192" s="5">
        <f t="shared" si="155"/>
        <v>266</v>
      </c>
      <c r="Q192" s="10">
        <f t="shared" si="138"/>
        <v>1.0060430020948363E-3</v>
      </c>
      <c r="R192" s="5">
        <f t="shared" ref="R192" si="203">RANK(Q192,Q$82:Q$577)</f>
        <v>266</v>
      </c>
      <c r="S192" s="5">
        <v>58.374000000000002</v>
      </c>
      <c r="T192" s="10">
        <v>2.1709460101971995E-4</v>
      </c>
      <c r="U192" s="5">
        <v>4343</v>
      </c>
      <c r="V192" s="5">
        <f t="shared" si="157"/>
        <v>43.43</v>
      </c>
      <c r="W192" s="10">
        <f t="shared" si="158"/>
        <v>0.74399561448590124</v>
      </c>
      <c r="X192" s="5">
        <v>346</v>
      </c>
      <c r="Y192" s="5">
        <v>68074</v>
      </c>
      <c r="Z192" s="5">
        <v>64130</v>
      </c>
      <c r="AA192" s="5">
        <v>22167</v>
      </c>
      <c r="AB192" s="5">
        <v>12544</v>
      </c>
      <c r="AC192" s="5">
        <f t="shared" si="154"/>
        <v>29419</v>
      </c>
      <c r="AD192" s="5">
        <v>14039</v>
      </c>
      <c r="AE192" s="5">
        <v>15380</v>
      </c>
    </row>
    <row r="193" spans="1:31" x14ac:dyDescent="0.25">
      <c r="A193" s="8">
        <v>4305603</v>
      </c>
      <c r="B193" s="8">
        <v>2</v>
      </c>
      <c r="C193" s="8">
        <v>34</v>
      </c>
      <c r="D193" s="8">
        <v>19</v>
      </c>
      <c r="E193" s="8" t="s">
        <v>178</v>
      </c>
      <c r="F193" s="3">
        <v>4395</v>
      </c>
      <c r="G193" s="3">
        <v>4072</v>
      </c>
      <c r="H193" s="3">
        <v>3550</v>
      </c>
      <c r="I193" s="3">
        <v>3499</v>
      </c>
      <c r="J193" s="3">
        <v>3478</v>
      </c>
      <c r="K193" s="3">
        <v>3221</v>
      </c>
      <c r="L193" s="3">
        <v>3175</v>
      </c>
      <c r="M193" s="9">
        <f t="shared" si="136"/>
        <v>-1.1037762644836024E-2</v>
      </c>
      <c r="N193" s="3">
        <f t="shared" si="155"/>
        <v>445</v>
      </c>
      <c r="O193" s="9">
        <f t="shared" si="137"/>
        <v>-1.2263259923287695E-2</v>
      </c>
      <c r="P193" s="3">
        <f t="shared" si="155"/>
        <v>457</v>
      </c>
      <c r="Q193" s="9">
        <f t="shared" si="138"/>
        <v>-1.07480154183901E-2</v>
      </c>
      <c r="R193" s="3">
        <f t="shared" ref="R193" si="204">RANK(Q193,Q$82:Q$577)</f>
        <v>460</v>
      </c>
      <c r="S193" s="3">
        <v>286.178</v>
      </c>
      <c r="T193" s="9">
        <v>1.064304291818642E-3</v>
      </c>
      <c r="U193" s="3">
        <v>26402</v>
      </c>
      <c r="V193" s="3">
        <f t="shared" si="157"/>
        <v>264.02</v>
      </c>
      <c r="W193" s="9">
        <f t="shared" si="158"/>
        <v>0.92257266456541032</v>
      </c>
      <c r="X193" s="3">
        <v>424</v>
      </c>
      <c r="Y193" s="3">
        <v>172327</v>
      </c>
      <c r="Z193" s="3">
        <v>162262</v>
      </c>
      <c r="AA193" s="3">
        <v>84051</v>
      </c>
      <c r="AB193" s="3">
        <v>6928</v>
      </c>
      <c r="AC193" s="3">
        <f t="shared" si="154"/>
        <v>71284</v>
      </c>
      <c r="AD193" s="3">
        <v>48549</v>
      </c>
      <c r="AE193" s="3">
        <v>22735</v>
      </c>
    </row>
    <row r="194" spans="1:31" x14ac:dyDescent="0.25">
      <c r="A194" s="7">
        <v>4305702</v>
      </c>
      <c r="B194" s="7">
        <v>2</v>
      </c>
      <c r="C194" s="7">
        <v>4</v>
      </c>
      <c r="D194" s="7">
        <v>17</v>
      </c>
      <c r="E194" s="7" t="s">
        <v>179</v>
      </c>
      <c r="F194" s="5">
        <v>6420.9999999999945</v>
      </c>
      <c r="G194" s="5">
        <v>6491</v>
      </c>
      <c r="H194" s="5">
        <v>6552</v>
      </c>
      <c r="I194" s="5">
        <v>6826</v>
      </c>
      <c r="J194" s="5">
        <v>6836</v>
      </c>
      <c r="K194" s="5">
        <v>6746</v>
      </c>
      <c r="L194" s="5">
        <v>6753</v>
      </c>
      <c r="M194" s="10">
        <f t="shared" si="136"/>
        <v>1.7649795971685922E-3</v>
      </c>
      <c r="N194" s="5">
        <f t="shared" si="155"/>
        <v>233</v>
      </c>
      <c r="O194" s="10">
        <f t="shared" si="137"/>
        <v>2.0301176192176751E-3</v>
      </c>
      <c r="P194" s="5">
        <f t="shared" si="155"/>
        <v>222</v>
      </c>
      <c r="Q194" s="10">
        <f t="shared" si="138"/>
        <v>3.2474159216784315E-3</v>
      </c>
      <c r="R194" s="5">
        <f t="shared" ref="R194" si="205">RANK(Q194,Q$82:Q$577)</f>
        <v>220</v>
      </c>
      <c r="S194" s="5">
        <v>465.18799999999999</v>
      </c>
      <c r="T194" s="10">
        <v>1.7300476797745823E-3</v>
      </c>
      <c r="U194" s="5">
        <v>36548</v>
      </c>
      <c r="V194" s="5">
        <f t="shared" si="157"/>
        <v>365.48</v>
      </c>
      <c r="W194" s="10">
        <f t="shared" si="158"/>
        <v>0.78566085109676098</v>
      </c>
      <c r="X194" s="5">
        <v>577</v>
      </c>
      <c r="Y194" s="5">
        <v>313700</v>
      </c>
      <c r="Z194" s="5">
        <v>288628</v>
      </c>
      <c r="AA194" s="5">
        <v>108363</v>
      </c>
      <c r="AB194" s="5">
        <v>37874</v>
      </c>
      <c r="AC194" s="5">
        <f t="shared" si="154"/>
        <v>142390</v>
      </c>
      <c r="AD194" s="5">
        <v>106255</v>
      </c>
      <c r="AE194" s="5">
        <v>36135</v>
      </c>
    </row>
    <row r="195" spans="1:31" x14ac:dyDescent="0.25">
      <c r="A195" s="8">
        <v>4305801</v>
      </c>
      <c r="B195" s="8">
        <v>2</v>
      </c>
      <c r="C195" s="8">
        <v>8</v>
      </c>
      <c r="D195" s="8">
        <v>28</v>
      </c>
      <c r="E195" s="8" t="s">
        <v>180</v>
      </c>
      <c r="F195" s="3">
        <v>10697</v>
      </c>
      <c r="G195" s="3">
        <v>9823</v>
      </c>
      <c r="H195" s="3">
        <v>9741</v>
      </c>
      <c r="I195" s="3">
        <v>10101</v>
      </c>
      <c r="J195" s="3">
        <v>10109</v>
      </c>
      <c r="K195" s="3">
        <v>9915</v>
      </c>
      <c r="L195" s="3">
        <v>9911</v>
      </c>
      <c r="M195" s="9">
        <f t="shared" si="136"/>
        <v>-2.7075624356589501E-3</v>
      </c>
      <c r="N195" s="3">
        <f t="shared" si="155"/>
        <v>317</v>
      </c>
      <c r="O195" s="9">
        <f t="shared" si="137"/>
        <v>4.9076181993523704E-4</v>
      </c>
      <c r="P195" s="3">
        <f t="shared" si="155"/>
        <v>249</v>
      </c>
      <c r="Q195" s="9">
        <f t="shared" si="138"/>
        <v>1.9691562670971496E-3</v>
      </c>
      <c r="R195" s="3">
        <f t="shared" ref="R195" si="206">RANK(Q195,Q$82:Q$577)</f>
        <v>244</v>
      </c>
      <c r="S195" s="3">
        <v>202.999</v>
      </c>
      <c r="T195" s="9">
        <v>7.5495917553023816E-4</v>
      </c>
      <c r="U195" s="3">
        <v>17152</v>
      </c>
      <c r="V195" s="3">
        <f t="shared" si="157"/>
        <v>171.52</v>
      </c>
      <c r="W195" s="9">
        <f t="shared" si="158"/>
        <v>0.84493027059246606</v>
      </c>
      <c r="X195" s="3">
        <v>824</v>
      </c>
      <c r="Y195" s="3">
        <v>269562</v>
      </c>
      <c r="Z195" s="3">
        <v>248935</v>
      </c>
      <c r="AA195" s="3">
        <v>55112</v>
      </c>
      <c r="AB195" s="3">
        <v>20141</v>
      </c>
      <c r="AC195" s="3">
        <f t="shared" si="154"/>
        <v>173682</v>
      </c>
      <c r="AD195" s="3">
        <v>124569</v>
      </c>
      <c r="AE195" s="3">
        <v>49113</v>
      </c>
    </row>
    <row r="196" spans="1:31" x14ac:dyDescent="0.25">
      <c r="A196" s="7">
        <v>4305835</v>
      </c>
      <c r="B196" s="7">
        <v>7</v>
      </c>
      <c r="C196" s="7">
        <v>17</v>
      </c>
      <c r="D196" s="7">
        <v>7</v>
      </c>
      <c r="E196" s="7" t="s">
        <v>181</v>
      </c>
      <c r="F196" s="5">
        <v>2120</v>
      </c>
      <c r="G196" s="5">
        <v>1601</v>
      </c>
      <c r="H196" s="5">
        <v>1528</v>
      </c>
      <c r="I196" s="5">
        <v>1560</v>
      </c>
      <c r="J196" s="5">
        <v>1559</v>
      </c>
      <c r="K196" s="5">
        <v>1507</v>
      </c>
      <c r="L196" s="5">
        <v>1501</v>
      </c>
      <c r="M196" s="10">
        <f t="shared" ref="M196:M259" si="207">(K196/F196)^(1/28)-1</f>
        <v>-1.2115126854258085E-2</v>
      </c>
      <c r="N196" s="5">
        <f t="shared" si="155"/>
        <v>454</v>
      </c>
      <c r="O196" s="10">
        <f t="shared" ref="O196:O259" si="208">(K196/G196)^(1/19)-1</f>
        <v>-3.1795405403474142E-3</v>
      </c>
      <c r="P196" s="5">
        <f t="shared" si="155"/>
        <v>328</v>
      </c>
      <c r="Q196" s="10">
        <f t="shared" ref="Q196:Q259" si="209">(K196/H196)^(1/9)-1</f>
        <v>-1.5364596687339471E-3</v>
      </c>
      <c r="R196" s="5">
        <f t="shared" ref="R196" si="210">RANK(Q196,Q$82:Q$577)</f>
        <v>325</v>
      </c>
      <c r="S196" s="5">
        <v>112.322</v>
      </c>
      <c r="T196" s="10">
        <v>4.1772877952062532E-4</v>
      </c>
      <c r="U196" s="5">
        <v>7496</v>
      </c>
      <c r="V196" s="5">
        <f t="shared" si="157"/>
        <v>74.959999999999994</v>
      </c>
      <c r="W196" s="10">
        <f t="shared" si="158"/>
        <v>0.66736703406278375</v>
      </c>
      <c r="X196" s="5">
        <v>362</v>
      </c>
      <c r="Y196" s="5">
        <v>32721</v>
      </c>
      <c r="Z196" s="5">
        <v>31769</v>
      </c>
      <c r="AA196" s="5">
        <v>16362</v>
      </c>
      <c r="AB196" s="5">
        <v>762</v>
      </c>
      <c r="AC196" s="5">
        <f t="shared" si="154"/>
        <v>14644</v>
      </c>
      <c r="AD196" s="5">
        <v>4475</v>
      </c>
      <c r="AE196" s="5">
        <v>10169</v>
      </c>
    </row>
    <row r="197" spans="1:31" x14ac:dyDescent="0.25">
      <c r="A197" s="8">
        <v>4305850</v>
      </c>
      <c r="B197" s="8">
        <v>2</v>
      </c>
      <c r="C197" s="8">
        <v>7</v>
      </c>
      <c r="D197" s="8">
        <v>26</v>
      </c>
      <c r="E197" s="8" t="s">
        <v>182</v>
      </c>
      <c r="F197" s="3">
        <v>2879</v>
      </c>
      <c r="G197" s="3">
        <v>2695</v>
      </c>
      <c r="H197" s="3">
        <v>2457</v>
      </c>
      <c r="I197" s="3">
        <v>2467</v>
      </c>
      <c r="J197" s="3">
        <v>2458</v>
      </c>
      <c r="K197" s="3">
        <v>2327</v>
      </c>
      <c r="L197" s="3">
        <v>2306</v>
      </c>
      <c r="M197" s="9">
        <f t="shared" si="207"/>
        <v>-7.573430498519107E-3</v>
      </c>
      <c r="N197" s="3">
        <f t="shared" si="155"/>
        <v>400</v>
      </c>
      <c r="O197" s="9">
        <f t="shared" si="208"/>
        <v>-7.6975013261209035E-3</v>
      </c>
      <c r="P197" s="3">
        <f t="shared" si="155"/>
        <v>409</v>
      </c>
      <c r="Q197" s="9">
        <f t="shared" si="209"/>
        <v>-6.0219294179939542E-3</v>
      </c>
      <c r="R197" s="3">
        <f t="shared" ref="R197" si="211">RANK(Q197,Q$82:Q$577)</f>
        <v>410</v>
      </c>
      <c r="S197" s="3">
        <v>275.54899999999998</v>
      </c>
      <c r="T197" s="9">
        <v>1.0247747321818412E-3</v>
      </c>
      <c r="U197" s="3">
        <v>23009</v>
      </c>
      <c r="V197" s="3">
        <f t="shared" si="157"/>
        <v>230.09</v>
      </c>
      <c r="W197" s="9">
        <f t="shared" si="158"/>
        <v>0.83502389774595454</v>
      </c>
      <c r="X197" s="3">
        <v>427</v>
      </c>
      <c r="Y197" s="3">
        <v>103675</v>
      </c>
      <c r="Z197" s="3">
        <v>98571</v>
      </c>
      <c r="AA197" s="3">
        <v>54350</v>
      </c>
      <c r="AB197" s="3">
        <v>3357</v>
      </c>
      <c r="AC197" s="3">
        <f t="shared" si="154"/>
        <v>40865</v>
      </c>
      <c r="AD197" s="3">
        <v>24786</v>
      </c>
      <c r="AE197" s="3">
        <v>16079</v>
      </c>
    </row>
    <row r="198" spans="1:31" x14ac:dyDescent="0.25">
      <c r="A198" s="7">
        <v>4305871</v>
      </c>
      <c r="B198" s="7">
        <v>2</v>
      </c>
      <c r="C198" s="7">
        <v>4</v>
      </c>
      <c r="D198" s="7">
        <v>17</v>
      </c>
      <c r="E198" s="7" t="s">
        <v>183</v>
      </c>
      <c r="F198" s="5">
        <v>2456</v>
      </c>
      <c r="G198" s="5">
        <v>2454</v>
      </c>
      <c r="H198" s="5">
        <v>2459</v>
      </c>
      <c r="I198" s="5">
        <v>2556</v>
      </c>
      <c r="J198" s="5">
        <v>2559</v>
      </c>
      <c r="K198" s="5">
        <v>2518</v>
      </c>
      <c r="L198" s="5">
        <v>2519</v>
      </c>
      <c r="M198" s="10">
        <f t="shared" si="207"/>
        <v>8.9078670563780271E-4</v>
      </c>
      <c r="N198" s="5">
        <f t="shared" si="155"/>
        <v>248</v>
      </c>
      <c r="O198" s="10">
        <f t="shared" si="208"/>
        <v>1.3559494868831123E-3</v>
      </c>
      <c r="P198" s="5">
        <f t="shared" si="155"/>
        <v>235</v>
      </c>
      <c r="Q198" s="10">
        <f t="shared" si="209"/>
        <v>2.6379368472835285E-3</v>
      </c>
      <c r="R198" s="5">
        <f t="shared" ref="R198" si="212">RANK(Q198,Q$82:Q$577)</f>
        <v>233</v>
      </c>
      <c r="S198" s="5">
        <v>162.94900000000001</v>
      </c>
      <c r="T198" s="10">
        <v>6.0601206258886395E-4</v>
      </c>
      <c r="U198" s="5">
        <v>15000</v>
      </c>
      <c r="V198" s="5">
        <f t="shared" si="157"/>
        <v>150</v>
      </c>
      <c r="W198" s="10">
        <f t="shared" si="158"/>
        <v>0.92053341843153369</v>
      </c>
      <c r="X198" s="5">
        <v>399</v>
      </c>
      <c r="Y198" s="5">
        <v>141681</v>
      </c>
      <c r="Z198" s="5">
        <v>123665</v>
      </c>
      <c r="AA198" s="5">
        <v>37024</v>
      </c>
      <c r="AB198" s="5">
        <v>5012</v>
      </c>
      <c r="AC198" s="5">
        <f t="shared" si="154"/>
        <v>81629</v>
      </c>
      <c r="AD198" s="5">
        <v>63320</v>
      </c>
      <c r="AE198" s="5">
        <v>18309</v>
      </c>
    </row>
    <row r="199" spans="1:31" x14ac:dyDescent="0.25">
      <c r="A199" s="8">
        <v>4305900</v>
      </c>
      <c r="B199" s="8">
        <v>2</v>
      </c>
      <c r="C199" s="8">
        <v>4</v>
      </c>
      <c r="D199" s="8">
        <v>18</v>
      </c>
      <c r="E199" s="8" t="s">
        <v>184</v>
      </c>
      <c r="F199" s="3">
        <v>9598</v>
      </c>
      <c r="G199" s="3">
        <v>8435</v>
      </c>
      <c r="H199" s="3">
        <v>7748</v>
      </c>
      <c r="I199" s="3">
        <v>7801</v>
      </c>
      <c r="J199" s="3">
        <v>7776</v>
      </c>
      <c r="K199" s="3">
        <v>7385</v>
      </c>
      <c r="L199" s="3">
        <v>7325</v>
      </c>
      <c r="M199" s="9">
        <f t="shared" si="207"/>
        <v>-9.3171746038428482E-3</v>
      </c>
      <c r="N199" s="3">
        <f t="shared" si="155"/>
        <v>427</v>
      </c>
      <c r="O199" s="9">
        <f t="shared" si="208"/>
        <v>-6.9723584783808468E-3</v>
      </c>
      <c r="P199" s="3">
        <f t="shared" si="155"/>
        <v>393</v>
      </c>
      <c r="Q199" s="9">
        <f t="shared" si="209"/>
        <v>-5.3173492013550705E-3</v>
      </c>
      <c r="R199" s="3">
        <f t="shared" ref="R199" si="213">RANK(Q199,Q$82:Q$577)</f>
        <v>393</v>
      </c>
      <c r="S199" s="3">
        <v>492.12400000000002</v>
      </c>
      <c r="T199" s="9">
        <v>1.8302234459216201E-3</v>
      </c>
      <c r="U199" s="3">
        <v>40330</v>
      </c>
      <c r="V199" s="3">
        <f t="shared" si="157"/>
        <v>403.3</v>
      </c>
      <c r="W199" s="9">
        <f t="shared" si="158"/>
        <v>0.81950890425990197</v>
      </c>
      <c r="X199" s="3">
        <v>753</v>
      </c>
      <c r="Y199" s="3">
        <v>263685</v>
      </c>
      <c r="Z199" s="3">
        <v>248399</v>
      </c>
      <c r="AA199" s="3">
        <v>110535</v>
      </c>
      <c r="AB199" s="3">
        <v>13206</v>
      </c>
      <c r="AC199" s="3">
        <f t="shared" si="154"/>
        <v>124659</v>
      </c>
      <c r="AD199" s="3">
        <v>87155</v>
      </c>
      <c r="AE199" s="3">
        <v>37504</v>
      </c>
    </row>
    <row r="200" spans="1:31" x14ac:dyDescent="0.25">
      <c r="A200" s="7">
        <v>4305934</v>
      </c>
      <c r="B200" s="7">
        <v>6</v>
      </c>
      <c r="C200" s="7">
        <v>14</v>
      </c>
      <c r="D200" s="7">
        <v>9</v>
      </c>
      <c r="E200" s="7" t="s">
        <v>185</v>
      </c>
      <c r="F200" s="5">
        <v>2385</v>
      </c>
      <c r="G200" s="5">
        <v>1883</v>
      </c>
      <c r="H200" s="5">
        <v>1725</v>
      </c>
      <c r="I200" s="5">
        <v>1734</v>
      </c>
      <c r="J200" s="5">
        <v>1728</v>
      </c>
      <c r="K200" s="5">
        <v>1641</v>
      </c>
      <c r="L200" s="5">
        <v>1628</v>
      </c>
      <c r="M200" s="10">
        <f t="shared" si="207"/>
        <v>-1.3264572355080495E-2</v>
      </c>
      <c r="N200" s="5">
        <f t="shared" si="155"/>
        <v>462</v>
      </c>
      <c r="O200" s="10">
        <f t="shared" si="208"/>
        <v>-7.2138771999638029E-3</v>
      </c>
      <c r="P200" s="5">
        <f t="shared" si="155"/>
        <v>401</v>
      </c>
      <c r="Q200" s="10">
        <f t="shared" si="209"/>
        <v>-5.5314491488828166E-3</v>
      </c>
      <c r="R200" s="5">
        <f t="shared" ref="R200" si="214">RANK(Q200,Q$82:Q$577)</f>
        <v>402</v>
      </c>
      <c r="S200" s="5">
        <v>105.379</v>
      </c>
      <c r="T200" s="10">
        <v>3.9190756091508319E-4</v>
      </c>
      <c r="U200" s="5">
        <v>8185</v>
      </c>
      <c r="V200" s="5">
        <f t="shared" si="157"/>
        <v>81.849999999999994</v>
      </c>
      <c r="W200" s="10">
        <f t="shared" si="158"/>
        <v>0.77672021939855185</v>
      </c>
      <c r="X200" s="5">
        <v>521</v>
      </c>
      <c r="Y200" s="5">
        <v>38672</v>
      </c>
      <c r="Z200" s="5">
        <v>37439</v>
      </c>
      <c r="AA200" s="5">
        <v>18195</v>
      </c>
      <c r="AB200" s="5">
        <v>2705</v>
      </c>
      <c r="AC200" s="5">
        <f t="shared" si="154"/>
        <v>16538</v>
      </c>
      <c r="AD200" s="5">
        <v>5859</v>
      </c>
      <c r="AE200" s="5">
        <v>10679</v>
      </c>
    </row>
    <row r="201" spans="1:31" x14ac:dyDescent="0.25">
      <c r="A201" s="8">
        <v>4305959</v>
      </c>
      <c r="B201" s="8">
        <v>6</v>
      </c>
      <c r="C201" s="8">
        <v>14</v>
      </c>
      <c r="D201" s="8">
        <v>9</v>
      </c>
      <c r="E201" s="8" t="s">
        <v>186</v>
      </c>
      <c r="F201" s="3">
        <v>4159</v>
      </c>
      <c r="G201" s="3">
        <v>4093</v>
      </c>
      <c r="H201" s="3">
        <v>3917</v>
      </c>
      <c r="I201" s="3">
        <v>4004</v>
      </c>
      <c r="J201" s="3">
        <v>4000</v>
      </c>
      <c r="K201" s="3">
        <v>3868</v>
      </c>
      <c r="L201" s="3">
        <v>3853</v>
      </c>
      <c r="M201" s="9">
        <f t="shared" si="207"/>
        <v>-2.5872573786595021E-3</v>
      </c>
      <c r="N201" s="3">
        <f t="shared" si="155"/>
        <v>316</v>
      </c>
      <c r="O201" s="9">
        <f t="shared" si="208"/>
        <v>-2.9713987312314227E-3</v>
      </c>
      <c r="P201" s="3">
        <f t="shared" si="155"/>
        <v>324</v>
      </c>
      <c r="Q201" s="9">
        <f t="shared" si="209"/>
        <v>-1.3977419245136957E-3</v>
      </c>
      <c r="R201" s="3">
        <f t="shared" ref="R201" si="215">RANK(Q201,Q$82:Q$577)</f>
        <v>322</v>
      </c>
      <c r="S201" s="3">
        <v>172.375</v>
      </c>
      <c r="T201" s="9">
        <v>6.4106763029386749E-4</v>
      </c>
      <c r="U201" s="3">
        <v>10860</v>
      </c>
      <c r="V201" s="3">
        <f t="shared" si="157"/>
        <v>108.6</v>
      </c>
      <c r="W201" s="9">
        <f t="shared" si="158"/>
        <v>0.63002175489485135</v>
      </c>
      <c r="X201" s="3">
        <v>527</v>
      </c>
      <c r="Y201" s="3">
        <v>145837</v>
      </c>
      <c r="Z201" s="3">
        <v>137602</v>
      </c>
      <c r="AA201" s="3">
        <v>30659</v>
      </c>
      <c r="AB201" s="3">
        <v>54622</v>
      </c>
      <c r="AC201" s="3">
        <f t="shared" si="154"/>
        <v>52320</v>
      </c>
      <c r="AD201" s="3">
        <v>30846</v>
      </c>
      <c r="AE201" s="3">
        <v>21474</v>
      </c>
    </row>
    <row r="202" spans="1:31" x14ac:dyDescent="0.25">
      <c r="A202" s="7">
        <v>4305975</v>
      </c>
      <c r="B202" s="7">
        <v>2</v>
      </c>
      <c r="C202" s="7">
        <v>2</v>
      </c>
      <c r="D202" s="7">
        <v>26</v>
      </c>
      <c r="E202" s="7" t="s">
        <v>187</v>
      </c>
      <c r="F202" s="5">
        <v>2776</v>
      </c>
      <c r="G202" s="5">
        <v>2979</v>
      </c>
      <c r="H202" s="5">
        <v>2826</v>
      </c>
      <c r="I202" s="5">
        <v>2880</v>
      </c>
      <c r="J202" s="5">
        <v>2876</v>
      </c>
      <c r="K202" s="5">
        <v>2769</v>
      </c>
      <c r="L202" s="5">
        <v>2756</v>
      </c>
      <c r="M202" s="10">
        <f t="shared" si="207"/>
        <v>-9.0167308102961918E-5</v>
      </c>
      <c r="N202" s="5">
        <f t="shared" si="155"/>
        <v>267</v>
      </c>
      <c r="O202" s="10">
        <f t="shared" si="208"/>
        <v>-3.8400517318111227E-3</v>
      </c>
      <c r="P202" s="5">
        <f t="shared" si="155"/>
        <v>342</v>
      </c>
      <c r="Q202" s="10">
        <f t="shared" si="209"/>
        <v>-2.2614435275447597E-3</v>
      </c>
      <c r="R202" s="5">
        <f t="shared" ref="R202" si="216">RANK(Q202,Q$82:Q$577)</f>
        <v>342</v>
      </c>
      <c r="S202" s="5">
        <v>422.79</v>
      </c>
      <c r="T202" s="10">
        <v>1.5723682866537738E-3</v>
      </c>
      <c r="U202" s="5">
        <v>35518</v>
      </c>
      <c r="V202" s="5">
        <f t="shared" si="157"/>
        <v>355.18</v>
      </c>
      <c r="W202" s="10">
        <f t="shared" si="158"/>
        <v>0.84008609475153151</v>
      </c>
      <c r="X202" s="5">
        <v>351</v>
      </c>
      <c r="Y202" s="5">
        <v>201007</v>
      </c>
      <c r="Z202" s="5">
        <v>194095</v>
      </c>
      <c r="AA202" s="5">
        <v>128679</v>
      </c>
      <c r="AB202" s="5">
        <v>8920</v>
      </c>
      <c r="AC202" s="5">
        <f t="shared" si="154"/>
        <v>56497</v>
      </c>
      <c r="AD202" s="5">
        <v>36987</v>
      </c>
      <c r="AE202" s="5">
        <v>19510</v>
      </c>
    </row>
    <row r="203" spans="1:31" x14ac:dyDescent="0.25">
      <c r="A203" s="8">
        <v>4306007</v>
      </c>
      <c r="B203" s="8">
        <v>2</v>
      </c>
      <c r="C203" s="8">
        <v>23</v>
      </c>
      <c r="D203" s="8">
        <v>18</v>
      </c>
      <c r="E203" s="8" t="s">
        <v>188</v>
      </c>
      <c r="F203" s="3">
        <v>17684</v>
      </c>
      <c r="G203" s="3">
        <v>15180</v>
      </c>
      <c r="H203" s="3">
        <v>14085</v>
      </c>
      <c r="I203" s="3">
        <v>14233</v>
      </c>
      <c r="J203" s="3">
        <v>14195</v>
      </c>
      <c r="K203" s="3">
        <v>13544</v>
      </c>
      <c r="L203" s="3">
        <v>13448</v>
      </c>
      <c r="M203" s="9">
        <f t="shared" si="207"/>
        <v>-9.4803692102882753E-3</v>
      </c>
      <c r="N203" s="3">
        <f t="shared" si="155"/>
        <v>429</v>
      </c>
      <c r="O203" s="9">
        <f t="shared" si="208"/>
        <v>-5.9838736814635807E-3</v>
      </c>
      <c r="P203" s="3">
        <f t="shared" si="155"/>
        <v>376</v>
      </c>
      <c r="Q203" s="9">
        <f t="shared" si="209"/>
        <v>-4.3424062038522893E-3</v>
      </c>
      <c r="R203" s="3">
        <f t="shared" ref="R203" si="217">RANK(Q203,Q$82:Q$577)</f>
        <v>376</v>
      </c>
      <c r="S203" s="3">
        <v>362.15100000000001</v>
      </c>
      <c r="T203" s="9">
        <v>1.3468500848647102E-3</v>
      </c>
      <c r="U203" s="3">
        <v>28103</v>
      </c>
      <c r="V203" s="3">
        <f t="shared" si="157"/>
        <v>281.02999999999997</v>
      </c>
      <c r="W203" s="9">
        <f t="shared" si="158"/>
        <v>0.77600227529400712</v>
      </c>
      <c r="X203" s="3">
        <v>1592</v>
      </c>
      <c r="Y203" s="3">
        <v>330299</v>
      </c>
      <c r="Z203" s="3">
        <v>305269</v>
      </c>
      <c r="AA203" s="3">
        <v>78991</v>
      </c>
      <c r="AB203" s="3">
        <v>31324</v>
      </c>
      <c r="AC203" s="3">
        <f t="shared" si="154"/>
        <v>194954</v>
      </c>
      <c r="AD203" s="3">
        <v>129217</v>
      </c>
      <c r="AE203" s="3">
        <v>65737</v>
      </c>
    </row>
    <row r="204" spans="1:31" x14ac:dyDescent="0.25">
      <c r="A204" s="7">
        <v>4306056</v>
      </c>
      <c r="B204" s="7">
        <v>5</v>
      </c>
      <c r="C204" s="7">
        <v>18</v>
      </c>
      <c r="D204" s="7">
        <v>1</v>
      </c>
      <c r="E204" s="7" t="s">
        <v>189</v>
      </c>
      <c r="F204" s="5">
        <v>6075</v>
      </c>
      <c r="G204" s="5">
        <v>6632</v>
      </c>
      <c r="H204" s="5">
        <v>7280</v>
      </c>
      <c r="I204" s="5">
        <v>7792</v>
      </c>
      <c r="J204" s="5">
        <v>7831</v>
      </c>
      <c r="K204" s="5">
        <v>7950</v>
      </c>
      <c r="L204" s="5">
        <v>8009</v>
      </c>
      <c r="M204" s="10">
        <f t="shared" si="207"/>
        <v>9.6530768209028839E-3</v>
      </c>
      <c r="N204" s="5">
        <f t="shared" si="155"/>
        <v>107</v>
      </c>
      <c r="O204" s="10">
        <f t="shared" si="208"/>
        <v>9.58594367838983E-3</v>
      </c>
      <c r="P204" s="5">
        <f t="shared" si="155"/>
        <v>95</v>
      </c>
      <c r="Q204" s="10">
        <f t="shared" si="209"/>
        <v>9.8303442136398189E-3</v>
      </c>
      <c r="R204" s="5">
        <f t="shared" ref="R204" si="218">RANK(Q204,Q$82:Q$577)</f>
        <v>95</v>
      </c>
      <c r="S204" s="5">
        <v>681.56100000000004</v>
      </c>
      <c r="T204" s="10">
        <v>2.5347451496488395E-3</v>
      </c>
      <c r="U204" s="5">
        <v>53379</v>
      </c>
      <c r="V204" s="5">
        <f t="shared" si="157"/>
        <v>533.79</v>
      </c>
      <c r="W204" s="10">
        <f t="shared" si="158"/>
        <v>0.78318741829418048</v>
      </c>
      <c r="X204" s="5">
        <v>590</v>
      </c>
      <c r="Y204" s="5">
        <v>197782</v>
      </c>
      <c r="Z204" s="5">
        <v>188155</v>
      </c>
      <c r="AA204" s="5">
        <v>82265</v>
      </c>
      <c r="AB204" s="5">
        <v>9227</v>
      </c>
      <c r="AC204" s="5">
        <f t="shared" si="154"/>
        <v>96664</v>
      </c>
      <c r="AD204" s="5">
        <v>58557</v>
      </c>
      <c r="AE204" s="5">
        <v>38107</v>
      </c>
    </row>
    <row r="205" spans="1:31" x14ac:dyDescent="0.25">
      <c r="A205" s="8">
        <v>4306072</v>
      </c>
      <c r="B205" s="8">
        <v>2</v>
      </c>
      <c r="C205" s="8">
        <v>8</v>
      </c>
      <c r="D205" s="8">
        <v>23</v>
      </c>
      <c r="E205" s="8" t="s">
        <v>190</v>
      </c>
      <c r="F205" s="3">
        <v>3138</v>
      </c>
      <c r="G205" s="3">
        <v>2874</v>
      </c>
      <c r="H205" s="3">
        <v>2826</v>
      </c>
      <c r="I205" s="3">
        <v>2918</v>
      </c>
      <c r="J205" s="3">
        <v>2918</v>
      </c>
      <c r="K205" s="3">
        <v>2851</v>
      </c>
      <c r="L205" s="3">
        <v>2847</v>
      </c>
      <c r="M205" s="9">
        <f t="shared" si="207"/>
        <v>-3.4197053137756672E-3</v>
      </c>
      <c r="N205" s="3">
        <f t="shared" si="155"/>
        <v>331</v>
      </c>
      <c r="O205" s="9">
        <f t="shared" si="208"/>
        <v>-4.2280415766215995E-4</v>
      </c>
      <c r="P205" s="3">
        <f t="shared" si="155"/>
        <v>265</v>
      </c>
      <c r="Q205" s="9">
        <f t="shared" si="209"/>
        <v>9.7909296201659224E-4</v>
      </c>
      <c r="R205" s="3">
        <f t="shared" ref="R205" si="219">RANK(Q205,Q$82:Q$577)</f>
        <v>268</v>
      </c>
      <c r="S205" s="3">
        <v>97.715999999999994</v>
      </c>
      <c r="T205" s="9">
        <v>3.6340864140272983E-4</v>
      </c>
      <c r="U205" s="3">
        <v>8283</v>
      </c>
      <c r="V205" s="3">
        <f t="shared" si="157"/>
        <v>82.83</v>
      </c>
      <c r="W205" s="9">
        <f t="shared" si="158"/>
        <v>0.8476605673584674</v>
      </c>
      <c r="X205" s="3">
        <v>449</v>
      </c>
      <c r="Y205" s="3">
        <v>50840</v>
      </c>
      <c r="Z205" s="3">
        <v>49432</v>
      </c>
      <c r="AA205" s="3">
        <v>22852</v>
      </c>
      <c r="AB205" s="3">
        <v>1404</v>
      </c>
      <c r="AC205" s="3">
        <f t="shared" si="154"/>
        <v>25177</v>
      </c>
      <c r="AD205" s="3">
        <v>8636</v>
      </c>
      <c r="AE205" s="3">
        <v>16541</v>
      </c>
    </row>
    <row r="206" spans="1:31" x14ac:dyDescent="0.25">
      <c r="A206" s="7">
        <v>4306106</v>
      </c>
      <c r="B206" s="7">
        <v>2</v>
      </c>
      <c r="C206" s="7">
        <v>9</v>
      </c>
      <c r="D206" s="7">
        <v>19</v>
      </c>
      <c r="E206" s="7" t="s">
        <v>18</v>
      </c>
      <c r="F206" s="5">
        <v>64656</v>
      </c>
      <c r="G206" s="5">
        <v>67350</v>
      </c>
      <c r="H206" s="5">
        <v>62825</v>
      </c>
      <c r="I206" s="5">
        <v>63615</v>
      </c>
      <c r="J206" s="5">
        <v>63463</v>
      </c>
      <c r="K206" s="5">
        <v>60693</v>
      </c>
      <c r="L206" s="5">
        <v>60299</v>
      </c>
      <c r="M206" s="10">
        <f t="shared" si="207"/>
        <v>-2.2564695568099147E-3</v>
      </c>
      <c r="N206" s="5">
        <f t="shared" si="155"/>
        <v>308</v>
      </c>
      <c r="O206" s="10">
        <f t="shared" si="208"/>
        <v>-5.4626322490867185E-3</v>
      </c>
      <c r="P206" s="5">
        <f t="shared" si="155"/>
        <v>371</v>
      </c>
      <c r="Q206" s="10">
        <f t="shared" si="209"/>
        <v>-3.8287308990854196E-3</v>
      </c>
      <c r="R206" s="5">
        <f t="shared" ref="R206" si="220">RANK(Q206,Q$82:Q$577)</f>
        <v>370</v>
      </c>
      <c r="S206" s="5">
        <v>1360.373</v>
      </c>
      <c r="T206" s="10">
        <v>5.059266688474312E-3</v>
      </c>
      <c r="U206" s="5">
        <v>129372</v>
      </c>
      <c r="V206" s="5">
        <f t="shared" si="157"/>
        <v>1293.72</v>
      </c>
      <c r="W206" s="10">
        <f t="shared" si="158"/>
        <v>0.95100387908316319</v>
      </c>
      <c r="X206" s="5">
        <v>580</v>
      </c>
      <c r="Y206" s="5">
        <v>3188890</v>
      </c>
      <c r="Z206" s="5">
        <v>2736333</v>
      </c>
      <c r="AA206" s="5">
        <v>264843</v>
      </c>
      <c r="AB206" s="5">
        <v>248864</v>
      </c>
      <c r="AC206" s="5">
        <f t="shared" si="154"/>
        <v>2222626</v>
      </c>
      <c r="AD206" s="5">
        <v>1944970</v>
      </c>
      <c r="AE206" s="5">
        <v>277656</v>
      </c>
    </row>
    <row r="207" spans="1:31" x14ac:dyDescent="0.25">
      <c r="A207" s="8">
        <v>4306130</v>
      </c>
      <c r="B207" s="8">
        <v>2</v>
      </c>
      <c r="C207" s="8">
        <v>16</v>
      </c>
      <c r="D207" s="8">
        <v>25</v>
      </c>
      <c r="E207" s="8" t="s">
        <v>191</v>
      </c>
      <c r="F207" s="3">
        <v>3221</v>
      </c>
      <c r="G207" s="3">
        <v>2544</v>
      </c>
      <c r="H207" s="3">
        <v>2141</v>
      </c>
      <c r="I207" s="3">
        <v>2077</v>
      </c>
      <c r="J207" s="3">
        <v>2059</v>
      </c>
      <c r="K207" s="3">
        <v>1870</v>
      </c>
      <c r="L207" s="3">
        <v>1833</v>
      </c>
      <c r="M207" s="9">
        <f t="shared" si="207"/>
        <v>-1.9232416763499294E-2</v>
      </c>
      <c r="N207" s="3">
        <f t="shared" si="155"/>
        <v>487</v>
      </c>
      <c r="O207" s="9">
        <f t="shared" si="208"/>
        <v>-1.6069445055499787E-2</v>
      </c>
      <c r="P207" s="3">
        <f t="shared" si="155"/>
        <v>479</v>
      </c>
      <c r="Q207" s="9">
        <f t="shared" si="209"/>
        <v>-1.4924681662066175E-2</v>
      </c>
      <c r="R207" s="3">
        <f t="shared" ref="R207" si="221">RANK(Q207,Q$82:Q$577)</f>
        <v>481</v>
      </c>
      <c r="S207" s="3">
        <v>165.71700000000001</v>
      </c>
      <c r="T207" s="9">
        <v>6.1630633496393826E-4</v>
      </c>
      <c r="U207" s="3">
        <v>12491</v>
      </c>
      <c r="V207" s="3">
        <f t="shared" si="157"/>
        <v>124.91</v>
      </c>
      <c r="W207" s="9">
        <f t="shared" si="158"/>
        <v>0.75375489539395468</v>
      </c>
      <c r="X207" s="3">
        <v>493</v>
      </c>
      <c r="Y207" s="3">
        <v>69091</v>
      </c>
      <c r="Z207" s="3">
        <v>65799</v>
      </c>
      <c r="AA207" s="3">
        <v>31404</v>
      </c>
      <c r="AB207" s="3">
        <v>2244</v>
      </c>
      <c r="AC207" s="3">
        <f t="shared" si="154"/>
        <v>32151</v>
      </c>
      <c r="AD207" s="3">
        <v>18001</v>
      </c>
      <c r="AE207" s="3">
        <v>14150</v>
      </c>
    </row>
    <row r="208" spans="1:31" x14ac:dyDescent="0.25">
      <c r="A208" s="7">
        <v>4306205</v>
      </c>
      <c r="B208" s="7">
        <v>7</v>
      </c>
      <c r="C208" s="7">
        <v>17</v>
      </c>
      <c r="D208" s="7">
        <v>7</v>
      </c>
      <c r="E208" s="7" t="s">
        <v>192</v>
      </c>
      <c r="F208" s="5">
        <v>10642</v>
      </c>
      <c r="G208" s="5">
        <v>11664</v>
      </c>
      <c r="H208" s="5">
        <v>12331</v>
      </c>
      <c r="I208" s="5">
        <v>12215</v>
      </c>
      <c r="J208" s="5">
        <v>12258</v>
      </c>
      <c r="K208" s="5">
        <v>12290</v>
      </c>
      <c r="L208" s="5">
        <v>12348</v>
      </c>
      <c r="M208" s="10">
        <f t="shared" si="207"/>
        <v>5.1552961657979068E-3</v>
      </c>
      <c r="N208" s="5">
        <f t="shared" si="155"/>
        <v>170</v>
      </c>
      <c r="O208" s="10">
        <f t="shared" si="208"/>
        <v>2.7553019553780977E-3</v>
      </c>
      <c r="P208" s="5">
        <f t="shared" si="155"/>
        <v>199</v>
      </c>
      <c r="Q208" s="10">
        <f t="shared" si="209"/>
        <v>-3.6998635043528072E-4</v>
      </c>
      <c r="R208" s="5">
        <f t="shared" ref="R208" si="222">RANK(Q208,Q$82:Q$577)</f>
        <v>291</v>
      </c>
      <c r="S208" s="5">
        <v>155.22</v>
      </c>
      <c r="T208" s="10">
        <v>5.7726768716005294E-4</v>
      </c>
      <c r="U208" s="5">
        <v>11334</v>
      </c>
      <c r="V208" s="5">
        <f t="shared" si="157"/>
        <v>113.34</v>
      </c>
      <c r="W208" s="10">
        <f t="shared" si="158"/>
        <v>0.73018940858136838</v>
      </c>
      <c r="X208" s="5">
        <v>1050</v>
      </c>
      <c r="Y208" s="5">
        <v>348752</v>
      </c>
      <c r="Z208" s="5">
        <v>307137</v>
      </c>
      <c r="AA208" s="5">
        <v>50001</v>
      </c>
      <c r="AB208" s="5">
        <v>63206</v>
      </c>
      <c r="AC208" s="5">
        <f t="shared" si="154"/>
        <v>193929</v>
      </c>
      <c r="AD208" s="5">
        <v>142693</v>
      </c>
      <c r="AE208" s="5">
        <v>51236</v>
      </c>
    </row>
    <row r="209" spans="1:31" x14ac:dyDescent="0.25">
      <c r="A209" s="8">
        <v>4306304</v>
      </c>
      <c r="B209" s="8">
        <v>2</v>
      </c>
      <c r="C209" s="8">
        <v>2</v>
      </c>
      <c r="D209" s="8">
        <v>26</v>
      </c>
      <c r="E209" s="8" t="s">
        <v>193</v>
      </c>
      <c r="F209" s="3">
        <v>4673</v>
      </c>
      <c r="G209" s="3">
        <v>4740</v>
      </c>
      <c r="H209" s="3">
        <v>4683</v>
      </c>
      <c r="I209" s="3">
        <v>4842</v>
      </c>
      <c r="J209" s="3">
        <v>4844</v>
      </c>
      <c r="K209" s="3">
        <v>4744</v>
      </c>
      <c r="L209" s="3">
        <v>4740</v>
      </c>
      <c r="M209" s="9">
        <f t="shared" si="207"/>
        <v>5.3869497180381032E-4</v>
      </c>
      <c r="N209" s="3">
        <f t="shared" si="155"/>
        <v>255</v>
      </c>
      <c r="O209" s="9">
        <f t="shared" si="208"/>
        <v>4.439709017622917E-5</v>
      </c>
      <c r="P209" s="3">
        <f t="shared" si="155"/>
        <v>256</v>
      </c>
      <c r="Q209" s="9">
        <f t="shared" si="209"/>
        <v>1.4390045408418928E-3</v>
      </c>
      <c r="R209" s="3">
        <f t="shared" ref="R209" si="223">RANK(Q209,Q$82:Q$577)</f>
        <v>255</v>
      </c>
      <c r="S209" s="3">
        <v>174.94</v>
      </c>
      <c r="T209" s="9">
        <v>6.5060693977438252E-4</v>
      </c>
      <c r="U209" s="3">
        <v>14916</v>
      </c>
      <c r="V209" s="3">
        <f t="shared" si="157"/>
        <v>149.16</v>
      </c>
      <c r="W209" s="9">
        <f t="shared" si="158"/>
        <v>0.85263518920772841</v>
      </c>
      <c r="X209" s="3">
        <v>689</v>
      </c>
      <c r="Y209" s="3">
        <v>120360</v>
      </c>
      <c r="Z209" s="3">
        <v>113825</v>
      </c>
      <c r="AA209" s="3">
        <v>43702</v>
      </c>
      <c r="AB209" s="3">
        <v>6367</v>
      </c>
      <c r="AC209" s="3">
        <f t="shared" si="154"/>
        <v>63757</v>
      </c>
      <c r="AD209" s="3">
        <v>40580</v>
      </c>
      <c r="AE209" s="3">
        <v>23177</v>
      </c>
    </row>
    <row r="210" spans="1:31" x14ac:dyDescent="0.25">
      <c r="A210" s="7">
        <v>4306320</v>
      </c>
      <c r="B210" s="7">
        <v>2</v>
      </c>
      <c r="C210" s="7">
        <v>23</v>
      </c>
      <c r="D210" s="7">
        <v>18</v>
      </c>
      <c r="E210" s="7" t="s">
        <v>194</v>
      </c>
      <c r="F210" s="5">
        <v>4421</v>
      </c>
      <c r="G210" s="5">
        <v>3715</v>
      </c>
      <c r="H210" s="5">
        <v>3190</v>
      </c>
      <c r="I210" s="5">
        <v>3125</v>
      </c>
      <c r="J210" s="5">
        <v>3102</v>
      </c>
      <c r="K210" s="5">
        <v>2852</v>
      </c>
      <c r="L210" s="5">
        <v>2805</v>
      </c>
      <c r="M210" s="10">
        <f t="shared" si="207"/>
        <v>-1.5533287738321411E-2</v>
      </c>
      <c r="N210" s="5">
        <f t="shared" si="155"/>
        <v>472</v>
      </c>
      <c r="O210" s="10">
        <f t="shared" si="208"/>
        <v>-1.3817241582198325E-2</v>
      </c>
      <c r="P210" s="5">
        <f t="shared" si="155"/>
        <v>469</v>
      </c>
      <c r="Q210" s="10">
        <f t="shared" si="209"/>
        <v>-1.2367378006644447E-2</v>
      </c>
      <c r="R210" s="5">
        <f t="shared" ref="R210" si="224">RANK(Q210,Q$82:Q$577)</f>
        <v>469</v>
      </c>
      <c r="S210" s="5">
        <v>361.28399999999999</v>
      </c>
      <c r="T210" s="10">
        <v>1.3436256866894249E-3</v>
      </c>
      <c r="U210" s="5">
        <v>15117</v>
      </c>
      <c r="V210" s="5">
        <f t="shared" si="157"/>
        <v>151.16999999999999</v>
      </c>
      <c r="W210" s="10">
        <f t="shared" si="158"/>
        <v>0.41842428671073167</v>
      </c>
      <c r="X210" s="5">
        <v>542</v>
      </c>
      <c r="Y210" s="5">
        <v>76699</v>
      </c>
      <c r="Z210" s="5">
        <v>74476</v>
      </c>
      <c r="AA210" s="5">
        <v>40090</v>
      </c>
      <c r="AB210" s="5">
        <v>2782</v>
      </c>
      <c r="AC210" s="5">
        <f t="shared" ref="AC210:AC273" si="225">AD210+AE210</f>
        <v>31604</v>
      </c>
      <c r="AD210" s="5">
        <v>14516</v>
      </c>
      <c r="AE210" s="5">
        <v>17088</v>
      </c>
    </row>
    <row r="211" spans="1:31" x14ac:dyDescent="0.25">
      <c r="A211" s="8">
        <v>4306353</v>
      </c>
      <c r="B211" s="8">
        <v>2</v>
      </c>
      <c r="C211" s="8">
        <v>27</v>
      </c>
      <c r="D211" s="8">
        <v>16</v>
      </c>
      <c r="E211" s="8" t="s">
        <v>195</v>
      </c>
      <c r="F211" s="3">
        <v>3978</v>
      </c>
      <c r="G211" s="3">
        <v>3444</v>
      </c>
      <c r="H211" s="3">
        <v>2866</v>
      </c>
      <c r="I211" s="3">
        <v>2769</v>
      </c>
      <c r="J211" s="3">
        <v>2744</v>
      </c>
      <c r="K211" s="3">
        <v>2478</v>
      </c>
      <c r="L211" s="3">
        <v>2427</v>
      </c>
      <c r="M211" s="9">
        <f t="shared" si="207"/>
        <v>-1.6762469724232787E-2</v>
      </c>
      <c r="N211" s="3">
        <f t="shared" ref="N211:P274" si="226">RANK(M211,M$82:M$577)</f>
        <v>477</v>
      </c>
      <c r="O211" s="9">
        <f t="shared" si="208"/>
        <v>-1.7176137067224873E-2</v>
      </c>
      <c r="P211" s="3">
        <f t="shared" si="226"/>
        <v>483</v>
      </c>
      <c r="Q211" s="9">
        <f t="shared" si="209"/>
        <v>-1.6032920681379292E-2</v>
      </c>
      <c r="R211" s="3">
        <f t="shared" ref="R211" si="227">RANK(Q211,Q$82:Q$577)</f>
        <v>483</v>
      </c>
      <c r="S211" s="3">
        <v>216.84800000000001</v>
      </c>
      <c r="T211" s="9">
        <v>8.0646400866694467E-4</v>
      </c>
      <c r="U211" s="3">
        <v>20198</v>
      </c>
      <c r="V211" s="3">
        <f t="shared" ref="V211:V274" si="228">U211/100</f>
        <v>201.98</v>
      </c>
      <c r="W211" s="9">
        <f t="shared" ref="W211:W274" si="229">V211/S211</f>
        <v>0.93143584446248051</v>
      </c>
      <c r="X211" s="3">
        <v>797</v>
      </c>
      <c r="Y211" s="3">
        <v>37652</v>
      </c>
      <c r="Z211" s="3">
        <v>36436</v>
      </c>
      <c r="AA211" s="3">
        <v>11004</v>
      </c>
      <c r="AB211" s="3">
        <v>890</v>
      </c>
      <c r="AC211" s="3">
        <f t="shared" si="225"/>
        <v>24542</v>
      </c>
      <c r="AD211" s="3">
        <v>8076</v>
      </c>
      <c r="AE211" s="3">
        <v>16466</v>
      </c>
    </row>
    <row r="212" spans="1:31" x14ac:dyDescent="0.25">
      <c r="A212" s="7">
        <v>4306379</v>
      </c>
      <c r="B212" s="7">
        <v>3</v>
      </c>
      <c r="C212" s="7">
        <v>28</v>
      </c>
      <c r="D212" s="7">
        <v>20</v>
      </c>
      <c r="E212" s="7" t="s">
        <v>196</v>
      </c>
      <c r="F212" s="5">
        <v>3385</v>
      </c>
      <c r="G212" s="5">
        <v>3200</v>
      </c>
      <c r="H212" s="5">
        <v>3064</v>
      </c>
      <c r="I212" s="5">
        <v>3133</v>
      </c>
      <c r="J212" s="5">
        <v>3130</v>
      </c>
      <c r="K212" s="5">
        <v>3026</v>
      </c>
      <c r="L212" s="5">
        <v>3014</v>
      </c>
      <c r="M212" s="10">
        <f t="shared" si="207"/>
        <v>-3.9960050312566331E-3</v>
      </c>
      <c r="N212" s="5">
        <f t="shared" si="226"/>
        <v>337</v>
      </c>
      <c r="O212" s="10">
        <f t="shared" si="208"/>
        <v>-2.9382640089247181E-3</v>
      </c>
      <c r="P212" s="5">
        <f t="shared" si="226"/>
        <v>323</v>
      </c>
      <c r="Q212" s="10">
        <f t="shared" si="209"/>
        <v>-1.3856653571100441E-3</v>
      </c>
      <c r="R212" s="5">
        <f t="shared" ref="R212" si="230">RANK(Q212,Q$82:Q$577)</f>
        <v>321</v>
      </c>
      <c r="S212" s="5">
        <v>602.57100000000003</v>
      </c>
      <c r="T212" s="10">
        <v>2.2409790459974248E-3</v>
      </c>
      <c r="U212" s="5">
        <v>53845</v>
      </c>
      <c r="V212" s="5">
        <f t="shared" si="228"/>
        <v>538.45000000000005</v>
      </c>
      <c r="W212" s="10">
        <f t="shared" si="229"/>
        <v>0.89358764361378162</v>
      </c>
      <c r="X212" s="5">
        <v>487</v>
      </c>
      <c r="Y212" s="5">
        <v>107526</v>
      </c>
      <c r="Z212" s="5">
        <v>105249</v>
      </c>
      <c r="AA212" s="5">
        <v>64461</v>
      </c>
      <c r="AB212" s="5">
        <v>5552</v>
      </c>
      <c r="AC212" s="5">
        <f t="shared" si="225"/>
        <v>35237</v>
      </c>
      <c r="AD212" s="5">
        <v>15734</v>
      </c>
      <c r="AE212" s="5">
        <v>19503</v>
      </c>
    </row>
    <row r="213" spans="1:31" x14ac:dyDescent="0.25">
      <c r="A213" s="8">
        <v>4306403</v>
      </c>
      <c r="B213" s="8">
        <v>4</v>
      </c>
      <c r="C213" s="8">
        <v>31</v>
      </c>
      <c r="D213" s="8">
        <v>4</v>
      </c>
      <c r="E213" s="8" t="s">
        <v>197</v>
      </c>
      <c r="F213" s="3">
        <v>14574</v>
      </c>
      <c r="G213" s="3">
        <v>22435</v>
      </c>
      <c r="H213" s="3">
        <v>27572</v>
      </c>
      <c r="I213" s="3">
        <v>30472</v>
      </c>
      <c r="J213" s="3">
        <v>30753</v>
      </c>
      <c r="K213" s="3">
        <v>32205</v>
      </c>
      <c r="L213" s="3">
        <v>32671</v>
      </c>
      <c r="M213" s="9">
        <f t="shared" si="207"/>
        <v>2.8721980042095252E-2</v>
      </c>
      <c r="N213" s="3">
        <f t="shared" si="226"/>
        <v>11</v>
      </c>
      <c r="O213" s="9">
        <f t="shared" si="208"/>
        <v>1.9208441676512589E-2</v>
      </c>
      <c r="P213" s="3">
        <f t="shared" si="226"/>
        <v>23</v>
      </c>
      <c r="Q213" s="9">
        <f t="shared" si="209"/>
        <v>1.7407661538826558E-2</v>
      </c>
      <c r="R213" s="3">
        <f t="shared" ref="R213" si="231">RANK(Q213,Q$82:Q$577)</f>
        <v>23</v>
      </c>
      <c r="S213" s="3">
        <v>65.156000000000006</v>
      </c>
      <c r="T213" s="9">
        <v>2.4231705595026678E-4</v>
      </c>
      <c r="U213" s="3">
        <v>1954</v>
      </c>
      <c r="V213" s="3">
        <f t="shared" si="228"/>
        <v>19.54</v>
      </c>
      <c r="W213" s="9">
        <f t="shared" si="229"/>
        <v>0.29989563509116579</v>
      </c>
      <c r="X213" s="3">
        <v>221</v>
      </c>
      <c r="Y213" s="3">
        <v>1688574</v>
      </c>
      <c r="Z213" s="3">
        <v>1381851</v>
      </c>
      <c r="AA213" s="3">
        <v>9426</v>
      </c>
      <c r="AB213" s="3">
        <v>577066</v>
      </c>
      <c r="AC213" s="3">
        <f t="shared" si="225"/>
        <v>795360</v>
      </c>
      <c r="AD213" s="3">
        <v>654686</v>
      </c>
      <c r="AE213" s="3">
        <v>140674</v>
      </c>
    </row>
    <row r="214" spans="1:31" x14ac:dyDescent="0.25">
      <c r="A214" s="7">
        <v>4306429</v>
      </c>
      <c r="B214" s="7">
        <v>2</v>
      </c>
      <c r="C214" s="7">
        <v>8</v>
      </c>
      <c r="D214" s="7">
        <v>23</v>
      </c>
      <c r="E214" s="7" t="s">
        <v>198</v>
      </c>
      <c r="F214" s="5">
        <v>2850</v>
      </c>
      <c r="G214" s="5">
        <v>2365</v>
      </c>
      <c r="H214" s="5">
        <v>2157</v>
      </c>
      <c r="I214" s="5">
        <v>2166</v>
      </c>
      <c r="J214" s="5">
        <v>2158</v>
      </c>
      <c r="K214" s="5">
        <v>2044</v>
      </c>
      <c r="L214" s="5">
        <v>2026</v>
      </c>
      <c r="M214" s="10">
        <f t="shared" si="207"/>
        <v>-1.1801605469548004E-2</v>
      </c>
      <c r="N214" s="5">
        <f t="shared" si="226"/>
        <v>452</v>
      </c>
      <c r="O214" s="10">
        <f t="shared" si="208"/>
        <v>-7.6479387338219684E-3</v>
      </c>
      <c r="P214" s="5">
        <f t="shared" si="226"/>
        <v>408</v>
      </c>
      <c r="Q214" s="10">
        <f t="shared" si="209"/>
        <v>-5.9610172212362089E-3</v>
      </c>
      <c r="R214" s="5">
        <f t="shared" ref="R214" si="232">RANK(Q214,Q$82:Q$577)</f>
        <v>409</v>
      </c>
      <c r="S214" s="5">
        <v>225.68199999999999</v>
      </c>
      <c r="T214" s="10">
        <v>8.3931791118190338E-4</v>
      </c>
      <c r="U214" s="5">
        <v>22335</v>
      </c>
      <c r="V214" s="5">
        <f t="shared" si="228"/>
        <v>223.35</v>
      </c>
      <c r="W214" s="10">
        <f t="shared" si="229"/>
        <v>0.98966687640130802</v>
      </c>
      <c r="X214" s="5">
        <v>217</v>
      </c>
      <c r="Y214" s="5">
        <v>102499</v>
      </c>
      <c r="Z214" s="5">
        <v>99829</v>
      </c>
      <c r="AA214" s="5">
        <v>63365</v>
      </c>
      <c r="AB214" s="5">
        <v>3290</v>
      </c>
      <c r="AC214" s="5">
        <f t="shared" si="225"/>
        <v>33174</v>
      </c>
      <c r="AD214" s="5">
        <v>17030</v>
      </c>
      <c r="AE214" s="5">
        <v>16144</v>
      </c>
    </row>
    <row r="215" spans="1:31" x14ac:dyDescent="0.25">
      <c r="A215" s="8">
        <v>4306452</v>
      </c>
      <c r="B215" s="8">
        <v>6</v>
      </c>
      <c r="C215" s="8">
        <v>13</v>
      </c>
      <c r="D215" s="8">
        <v>7</v>
      </c>
      <c r="E215" s="8" t="s">
        <v>199</v>
      </c>
      <c r="F215" s="3">
        <v>3220</v>
      </c>
      <c r="G215" s="3">
        <v>3224</v>
      </c>
      <c r="H215" s="3">
        <v>3280</v>
      </c>
      <c r="I215" s="3">
        <v>3424</v>
      </c>
      <c r="J215" s="3">
        <v>3430</v>
      </c>
      <c r="K215" s="3">
        <v>3394</v>
      </c>
      <c r="L215" s="3">
        <v>3400</v>
      </c>
      <c r="M215" s="9">
        <f t="shared" si="207"/>
        <v>1.8813320334822858E-3</v>
      </c>
      <c r="N215" s="3">
        <f t="shared" si="226"/>
        <v>228</v>
      </c>
      <c r="O215" s="9">
        <f t="shared" si="208"/>
        <v>2.7082049039377498E-3</v>
      </c>
      <c r="P215" s="3">
        <f t="shared" si="226"/>
        <v>203</v>
      </c>
      <c r="Q215" s="9">
        <f t="shared" si="209"/>
        <v>3.803408494312821E-3</v>
      </c>
      <c r="R215" s="3">
        <f t="shared" ref="R215" si="233">RANK(Q215,Q$82:Q$577)</f>
        <v>200</v>
      </c>
      <c r="S215" s="3">
        <v>133.37299999999999</v>
      </c>
      <c r="T215" s="9">
        <v>4.9601805978351839E-4</v>
      </c>
      <c r="U215" s="3">
        <v>9017</v>
      </c>
      <c r="V215" s="3">
        <f t="shared" si="228"/>
        <v>90.17</v>
      </c>
      <c r="W215" s="9">
        <f t="shared" si="229"/>
        <v>0.67607386802426284</v>
      </c>
      <c r="X215" s="3">
        <v>476</v>
      </c>
      <c r="Y215" s="3">
        <v>92836</v>
      </c>
      <c r="Z215" s="3">
        <v>87746</v>
      </c>
      <c r="AA215" s="3">
        <v>30139</v>
      </c>
      <c r="AB215" s="3">
        <v>5118</v>
      </c>
      <c r="AC215" s="3">
        <f t="shared" si="225"/>
        <v>52489</v>
      </c>
      <c r="AD215" s="3">
        <v>32623</v>
      </c>
      <c r="AE215" s="3">
        <v>19866</v>
      </c>
    </row>
    <row r="216" spans="1:31" x14ac:dyDescent="0.25">
      <c r="A216" s="7">
        <v>4306502</v>
      </c>
      <c r="B216" s="7">
        <v>4</v>
      </c>
      <c r="C216" s="7">
        <v>15</v>
      </c>
      <c r="D216" s="7">
        <v>1</v>
      </c>
      <c r="E216" s="7" t="s">
        <v>200</v>
      </c>
      <c r="F216" s="5">
        <v>12259</v>
      </c>
      <c r="G216" s="5">
        <v>13297</v>
      </c>
      <c r="H216" s="5">
        <v>14380</v>
      </c>
      <c r="I216" s="5">
        <v>15224</v>
      </c>
      <c r="J216" s="5">
        <v>15279</v>
      </c>
      <c r="K216" s="5">
        <v>15338</v>
      </c>
      <c r="L216" s="5">
        <v>15414</v>
      </c>
      <c r="M216" s="10">
        <f t="shared" si="207"/>
        <v>8.0347153276838501E-3</v>
      </c>
      <c r="N216" s="5">
        <f t="shared" si="226"/>
        <v>125</v>
      </c>
      <c r="O216" s="10">
        <f t="shared" si="208"/>
        <v>7.5438368296680824E-3</v>
      </c>
      <c r="P216" s="5">
        <f t="shared" si="226"/>
        <v>116</v>
      </c>
      <c r="Q216" s="10">
        <f t="shared" si="209"/>
        <v>7.191855513557277E-3</v>
      </c>
      <c r="R216" s="5">
        <f t="shared" ref="R216" si="234">RANK(Q216,Q$82:Q$577)</f>
        <v>135</v>
      </c>
      <c r="S216" s="5">
        <v>1260.1759999999999</v>
      </c>
      <c r="T216" s="10">
        <v>4.6866311360301942E-3</v>
      </c>
      <c r="U216" s="5">
        <v>104724</v>
      </c>
      <c r="V216" s="5">
        <f t="shared" si="228"/>
        <v>1047.24</v>
      </c>
      <c r="W216" s="10">
        <f t="shared" si="229"/>
        <v>0.83102677721207197</v>
      </c>
      <c r="X216" s="5">
        <v>2691</v>
      </c>
      <c r="Y216" s="5">
        <v>249430</v>
      </c>
      <c r="Z216" s="5">
        <v>238519</v>
      </c>
      <c r="AA216" s="5">
        <v>84928</v>
      </c>
      <c r="AB216" s="5">
        <v>8188</v>
      </c>
      <c r="AC216" s="5">
        <f t="shared" si="225"/>
        <v>145403</v>
      </c>
      <c r="AD216" s="5">
        <v>77432</v>
      </c>
      <c r="AE216" s="5">
        <v>67971</v>
      </c>
    </row>
    <row r="217" spans="1:31" x14ac:dyDescent="0.25">
      <c r="A217" s="8">
        <v>4306601</v>
      </c>
      <c r="B217" s="8">
        <v>1</v>
      </c>
      <c r="C217" s="8">
        <v>1</v>
      </c>
      <c r="D217" s="8">
        <v>13</v>
      </c>
      <c r="E217" s="8" t="s">
        <v>201</v>
      </c>
      <c r="F217" s="3">
        <v>38054</v>
      </c>
      <c r="G217" s="3">
        <v>40410</v>
      </c>
      <c r="H217" s="3">
        <v>38916</v>
      </c>
      <c r="I217" s="3">
        <v>39853</v>
      </c>
      <c r="J217" s="3">
        <v>39822</v>
      </c>
      <c r="K217" s="3">
        <v>38589</v>
      </c>
      <c r="L217" s="3">
        <v>38461</v>
      </c>
      <c r="M217" s="9">
        <f t="shared" si="207"/>
        <v>4.98733545756469E-4</v>
      </c>
      <c r="N217" s="3">
        <f t="shared" si="226"/>
        <v>256</v>
      </c>
      <c r="O217" s="9">
        <f t="shared" si="208"/>
        <v>-2.4239006143580433E-3</v>
      </c>
      <c r="P217" s="3">
        <f t="shared" si="226"/>
        <v>308</v>
      </c>
      <c r="Q217" s="9">
        <f t="shared" si="209"/>
        <v>-9.3714009285417177E-4</v>
      </c>
      <c r="R217" s="3">
        <f t="shared" ref="R217" si="235">RANK(Q217,Q$82:Q$577)</f>
        <v>309</v>
      </c>
      <c r="S217" s="3">
        <v>5192.1049999999996</v>
      </c>
      <c r="T217" s="9">
        <v>1.9309589259387618E-2</v>
      </c>
      <c r="U217" s="3">
        <v>472662</v>
      </c>
      <c r="V217" s="3">
        <f t="shared" si="228"/>
        <v>4726.62</v>
      </c>
      <c r="W217" s="9">
        <f t="shared" si="229"/>
        <v>0.91034753727052908</v>
      </c>
      <c r="X217" s="3">
        <v>1121</v>
      </c>
      <c r="Y217" s="3">
        <v>1363474</v>
      </c>
      <c r="Z217" s="3">
        <v>1273931</v>
      </c>
      <c r="AA217" s="3">
        <v>447389</v>
      </c>
      <c r="AB217" s="3">
        <v>105537</v>
      </c>
      <c r="AC217" s="3">
        <f t="shared" si="225"/>
        <v>721006</v>
      </c>
      <c r="AD217" s="3">
        <v>534689</v>
      </c>
      <c r="AE217" s="3">
        <v>186317</v>
      </c>
    </row>
    <row r="218" spans="1:31" x14ac:dyDescent="0.25">
      <c r="A218" s="7">
        <v>4306551</v>
      </c>
      <c r="B218" s="7">
        <v>4</v>
      </c>
      <c r="C218" s="7">
        <v>19</v>
      </c>
      <c r="D218" s="7">
        <v>11</v>
      </c>
      <c r="E218" s="7" t="s">
        <v>202</v>
      </c>
      <c r="F218" s="5">
        <v>2668</v>
      </c>
      <c r="G218" s="5">
        <v>2636</v>
      </c>
      <c r="H218" s="5">
        <v>2550</v>
      </c>
      <c r="I218" s="5">
        <v>2618</v>
      </c>
      <c r="J218" s="5">
        <v>2617</v>
      </c>
      <c r="K218" s="5">
        <v>2541</v>
      </c>
      <c r="L218" s="5">
        <v>2534</v>
      </c>
      <c r="M218" s="10">
        <f t="shared" si="207"/>
        <v>-1.7403204443631193E-3</v>
      </c>
      <c r="N218" s="5">
        <f t="shared" si="226"/>
        <v>299</v>
      </c>
      <c r="O218" s="10">
        <f t="shared" si="208"/>
        <v>-1.9299726925696703E-3</v>
      </c>
      <c r="P218" s="5">
        <f t="shared" si="226"/>
        <v>292</v>
      </c>
      <c r="Q218" s="10">
        <f t="shared" si="209"/>
        <v>-3.9277338125476291E-4</v>
      </c>
      <c r="R218" s="5">
        <f t="shared" ref="R218" si="236">RANK(Q218,Q$82:Q$577)</f>
        <v>293</v>
      </c>
      <c r="S218" s="5">
        <v>78.158000000000001</v>
      </c>
      <c r="T218" s="10">
        <v>2.9067187149243279E-4</v>
      </c>
      <c r="U218" s="5">
        <v>2141</v>
      </c>
      <c r="V218" s="5">
        <f t="shared" si="228"/>
        <v>21.41</v>
      </c>
      <c r="W218" s="10">
        <f t="shared" si="229"/>
        <v>0.27393229100028149</v>
      </c>
      <c r="X218" s="5">
        <v>266</v>
      </c>
      <c r="Y218" s="5">
        <v>56179</v>
      </c>
      <c r="Z218" s="5">
        <v>51710</v>
      </c>
      <c r="AA218" s="5">
        <v>7189</v>
      </c>
      <c r="AB218" s="5">
        <v>3228</v>
      </c>
      <c r="AC218" s="5">
        <f t="shared" si="225"/>
        <v>41292</v>
      </c>
      <c r="AD218" s="5">
        <v>25370</v>
      </c>
      <c r="AE218" s="5">
        <v>15922</v>
      </c>
    </row>
    <row r="219" spans="1:31" x14ac:dyDescent="0.25">
      <c r="A219" s="8">
        <v>4306700</v>
      </c>
      <c r="B219" s="8">
        <v>3</v>
      </c>
      <c r="C219" s="8">
        <v>3</v>
      </c>
      <c r="D219" s="8">
        <v>20</v>
      </c>
      <c r="E219" s="8" t="s">
        <v>203</v>
      </c>
      <c r="F219" s="3">
        <v>3586</v>
      </c>
      <c r="G219" s="3">
        <v>3902</v>
      </c>
      <c r="H219" s="3">
        <v>3401</v>
      </c>
      <c r="I219" s="3">
        <v>3352</v>
      </c>
      <c r="J219" s="3">
        <v>3331</v>
      </c>
      <c r="K219" s="3">
        <v>3086</v>
      </c>
      <c r="L219" s="3">
        <v>3041</v>
      </c>
      <c r="M219" s="9">
        <f t="shared" si="207"/>
        <v>-5.3485602880466443E-3</v>
      </c>
      <c r="N219" s="3">
        <f t="shared" si="226"/>
        <v>358</v>
      </c>
      <c r="O219" s="9">
        <f t="shared" si="208"/>
        <v>-1.2272153639569461E-2</v>
      </c>
      <c r="P219" s="3">
        <f t="shared" si="226"/>
        <v>458</v>
      </c>
      <c r="Q219" s="9">
        <f t="shared" si="209"/>
        <v>-1.0741202630392466E-2</v>
      </c>
      <c r="R219" s="3">
        <f t="shared" ref="R219" si="237">RANK(Q219,Q$82:Q$577)</f>
        <v>459</v>
      </c>
      <c r="S219" s="3">
        <v>114.346</v>
      </c>
      <c r="T219" s="9">
        <v>4.2525609429199467E-4</v>
      </c>
      <c r="U219" s="3">
        <v>6991</v>
      </c>
      <c r="V219" s="3">
        <f t="shared" si="228"/>
        <v>69.91</v>
      </c>
      <c r="W219" s="9">
        <f t="shared" si="229"/>
        <v>0.61138999177933639</v>
      </c>
      <c r="X219" s="3">
        <v>305</v>
      </c>
      <c r="Y219" s="3">
        <v>72882</v>
      </c>
      <c r="Z219" s="3">
        <v>68572</v>
      </c>
      <c r="AA219" s="3">
        <v>18467</v>
      </c>
      <c r="AB219" s="3">
        <v>13239</v>
      </c>
      <c r="AC219" s="3">
        <f t="shared" si="225"/>
        <v>36867</v>
      </c>
      <c r="AD219" s="3">
        <v>19057</v>
      </c>
      <c r="AE219" s="3">
        <v>17810</v>
      </c>
    </row>
    <row r="220" spans="1:31" x14ac:dyDescent="0.25">
      <c r="A220" s="7">
        <v>4306734</v>
      </c>
      <c r="B220" s="7">
        <v>2</v>
      </c>
      <c r="C220" s="7">
        <v>23</v>
      </c>
      <c r="D220" s="7">
        <v>15</v>
      </c>
      <c r="E220" s="7" t="s">
        <v>204</v>
      </c>
      <c r="F220" s="5">
        <v>7208</v>
      </c>
      <c r="G220" s="5">
        <v>6329</v>
      </c>
      <c r="H220" s="5">
        <v>5313</v>
      </c>
      <c r="I220" s="5">
        <v>5154</v>
      </c>
      <c r="J220" s="5">
        <v>5110</v>
      </c>
      <c r="K220" s="5">
        <v>4639</v>
      </c>
      <c r="L220" s="5">
        <v>4549</v>
      </c>
      <c r="M220" s="10">
        <f t="shared" si="207"/>
        <v>-1.5615813608919948E-2</v>
      </c>
      <c r="N220" s="5">
        <f t="shared" si="226"/>
        <v>473</v>
      </c>
      <c r="O220" s="10">
        <f t="shared" si="208"/>
        <v>-1.6216723537564537E-2</v>
      </c>
      <c r="P220" s="5">
        <f t="shared" si="226"/>
        <v>482</v>
      </c>
      <c r="Q220" s="10">
        <f t="shared" si="209"/>
        <v>-1.4960060877824422E-2</v>
      </c>
      <c r="R220" s="5">
        <f t="shared" ref="R220" si="238">RANK(Q220,Q$82:Q$577)</f>
        <v>482</v>
      </c>
      <c r="S220" s="5">
        <v>256.32299999999998</v>
      </c>
      <c r="T220" s="10">
        <v>9.5327267991190717E-4</v>
      </c>
      <c r="U220" s="5">
        <v>21219</v>
      </c>
      <c r="V220" s="5">
        <f t="shared" si="228"/>
        <v>212.19</v>
      </c>
      <c r="W220" s="10">
        <f t="shared" si="229"/>
        <v>0.82782270806755542</v>
      </c>
      <c r="X220" s="5">
        <v>798</v>
      </c>
      <c r="Y220" s="5">
        <v>174514</v>
      </c>
      <c r="Z220" s="5">
        <v>162562</v>
      </c>
      <c r="AA220" s="5">
        <v>69887</v>
      </c>
      <c r="AB220" s="5">
        <v>6812</v>
      </c>
      <c r="AC220" s="5">
        <f t="shared" si="225"/>
        <v>85864</v>
      </c>
      <c r="AD220" s="5">
        <v>60786</v>
      </c>
      <c r="AE220" s="5">
        <v>25078</v>
      </c>
    </row>
    <row r="221" spans="1:31" x14ac:dyDescent="0.25">
      <c r="A221" s="8">
        <v>4306759</v>
      </c>
      <c r="B221" s="8">
        <v>7</v>
      </c>
      <c r="C221" s="8">
        <v>17</v>
      </c>
      <c r="D221" s="8">
        <v>7</v>
      </c>
      <c r="E221" s="8" t="s">
        <v>205</v>
      </c>
      <c r="F221" s="3">
        <v>2320</v>
      </c>
      <c r="G221" s="3">
        <v>2128</v>
      </c>
      <c r="H221" s="3">
        <v>2030</v>
      </c>
      <c r="I221" s="3">
        <v>2074</v>
      </c>
      <c r="J221" s="3">
        <v>2071</v>
      </c>
      <c r="K221" s="3">
        <v>1994</v>
      </c>
      <c r="L221" s="3">
        <v>1983</v>
      </c>
      <c r="M221" s="9">
        <f t="shared" si="207"/>
        <v>-5.3934213562690791E-3</v>
      </c>
      <c r="N221" s="3">
        <f t="shared" si="226"/>
        <v>360</v>
      </c>
      <c r="O221" s="9">
        <f t="shared" si="208"/>
        <v>-3.4173003211340758E-3</v>
      </c>
      <c r="P221" s="3">
        <f t="shared" si="226"/>
        <v>334</v>
      </c>
      <c r="Q221" s="9">
        <f t="shared" si="209"/>
        <v>-1.9861496020069369E-3</v>
      </c>
      <c r="R221" s="3">
        <f t="shared" ref="R221" si="239">RANK(Q221,Q$82:Q$577)</f>
        <v>334</v>
      </c>
      <c r="S221" s="3">
        <v>108.434</v>
      </c>
      <c r="T221" s="9">
        <v>4.032691946238447E-4</v>
      </c>
      <c r="U221" s="3">
        <v>7795</v>
      </c>
      <c r="V221" s="3">
        <f t="shared" si="228"/>
        <v>77.95</v>
      </c>
      <c r="W221" s="9">
        <f t="shared" si="229"/>
        <v>0.71887046498330787</v>
      </c>
      <c r="X221" s="3">
        <v>450</v>
      </c>
      <c r="Y221" s="3">
        <v>52180</v>
      </c>
      <c r="Z221" s="3">
        <v>48037</v>
      </c>
      <c r="AA221" s="3">
        <v>13460</v>
      </c>
      <c r="AB221" s="3">
        <v>7994</v>
      </c>
      <c r="AC221" s="3">
        <f t="shared" si="225"/>
        <v>26583</v>
      </c>
      <c r="AD221" s="3">
        <v>14405</v>
      </c>
      <c r="AE221" s="3">
        <v>12178</v>
      </c>
    </row>
    <row r="222" spans="1:31" x14ac:dyDescent="0.25">
      <c r="A222" s="7">
        <v>4306767</v>
      </c>
      <c r="B222" s="7">
        <v>4</v>
      </c>
      <c r="C222" s="7">
        <v>11</v>
      </c>
      <c r="D222" s="7">
        <v>5</v>
      </c>
      <c r="E222" s="7" t="s">
        <v>206</v>
      </c>
      <c r="F222" s="5">
        <v>17521</v>
      </c>
      <c r="G222" s="5">
        <v>27268</v>
      </c>
      <c r="H222" s="5">
        <v>34335</v>
      </c>
      <c r="I222" s="5">
        <v>38199</v>
      </c>
      <c r="J222" s="5">
        <v>38581</v>
      </c>
      <c r="K222" s="5">
        <v>40643</v>
      </c>
      <c r="L222" s="5">
        <v>41285</v>
      </c>
      <c r="M222" s="10">
        <f t="shared" si="207"/>
        <v>3.0507031721115574E-2</v>
      </c>
      <c r="N222" s="5">
        <f t="shared" si="226"/>
        <v>10</v>
      </c>
      <c r="O222" s="10">
        <f t="shared" si="208"/>
        <v>2.1228112659067877E-2</v>
      </c>
      <c r="P222" s="5">
        <f t="shared" si="226"/>
        <v>16</v>
      </c>
      <c r="Q222" s="10">
        <f t="shared" si="209"/>
        <v>1.8916851770361287E-2</v>
      </c>
      <c r="R222" s="5">
        <f t="shared" ref="R222" si="240">RANK(Q222,Q$82:Q$577)</f>
        <v>16</v>
      </c>
      <c r="S222" s="5">
        <v>509.69900000000001</v>
      </c>
      <c r="T222" s="10">
        <v>1.8955853812510747E-3</v>
      </c>
      <c r="U222" s="5">
        <v>33179</v>
      </c>
      <c r="V222" s="5">
        <f t="shared" si="228"/>
        <v>331.79</v>
      </c>
      <c r="W222" s="10">
        <f t="shared" si="229"/>
        <v>0.65095281725096577</v>
      </c>
      <c r="X222" s="5">
        <v>332</v>
      </c>
      <c r="Y222" s="5">
        <v>1590085</v>
      </c>
      <c r="Z222" s="5">
        <v>1206581</v>
      </c>
      <c r="AA222" s="5">
        <v>69571</v>
      </c>
      <c r="AB222" s="5">
        <v>163532</v>
      </c>
      <c r="AC222" s="5">
        <f t="shared" si="225"/>
        <v>973478</v>
      </c>
      <c r="AD222" s="5">
        <v>791120</v>
      </c>
      <c r="AE222" s="5">
        <v>182358</v>
      </c>
    </row>
    <row r="223" spans="1:31" x14ac:dyDescent="0.25">
      <c r="A223" s="8">
        <v>4306809</v>
      </c>
      <c r="B223" s="8">
        <v>7</v>
      </c>
      <c r="C223" s="8">
        <v>17</v>
      </c>
      <c r="D223" s="8">
        <v>7</v>
      </c>
      <c r="E223" s="8" t="s">
        <v>207</v>
      </c>
      <c r="F223" s="3">
        <v>15688</v>
      </c>
      <c r="G223" s="3">
        <v>18528</v>
      </c>
      <c r="H223" s="3">
        <v>20514</v>
      </c>
      <c r="I223" s="3">
        <v>22009</v>
      </c>
      <c r="J223" s="3">
        <v>22128</v>
      </c>
      <c r="K223" s="3">
        <v>22520</v>
      </c>
      <c r="L223" s="3">
        <v>22706</v>
      </c>
      <c r="M223" s="9">
        <f t="shared" si="207"/>
        <v>1.2994696485455703E-2</v>
      </c>
      <c r="N223" s="3">
        <f t="shared" si="226"/>
        <v>83</v>
      </c>
      <c r="O223" s="9">
        <f t="shared" si="208"/>
        <v>1.032242302258024E-2</v>
      </c>
      <c r="P223" s="3">
        <f t="shared" si="226"/>
        <v>84</v>
      </c>
      <c r="Q223" s="9">
        <f t="shared" si="209"/>
        <v>1.042016272183055E-2</v>
      </c>
      <c r="R223" s="3">
        <f t="shared" ref="R223" si="241">RANK(Q223,Q$82:Q$577)</f>
        <v>83</v>
      </c>
      <c r="S223" s="3">
        <v>139.15799999999999</v>
      </c>
      <c r="T223" s="9">
        <v>5.175326427639391E-4</v>
      </c>
      <c r="U223" s="3">
        <v>7428</v>
      </c>
      <c r="V223" s="3">
        <f t="shared" si="228"/>
        <v>74.28</v>
      </c>
      <c r="W223" s="9">
        <f t="shared" si="229"/>
        <v>0.53378174449187266</v>
      </c>
      <c r="X223" s="3">
        <v>580</v>
      </c>
      <c r="Y223" s="3">
        <v>827011</v>
      </c>
      <c r="Z223" s="3">
        <v>717608</v>
      </c>
      <c r="AA223" s="3">
        <v>29556</v>
      </c>
      <c r="AB223" s="3">
        <v>211918</v>
      </c>
      <c r="AC223" s="3">
        <f t="shared" si="225"/>
        <v>476135</v>
      </c>
      <c r="AD223" s="3">
        <v>374937</v>
      </c>
      <c r="AE223" s="3">
        <v>101198</v>
      </c>
    </row>
    <row r="224" spans="1:31" x14ac:dyDescent="0.25">
      <c r="A224" s="7">
        <v>4306908</v>
      </c>
      <c r="B224" s="7">
        <v>5</v>
      </c>
      <c r="C224" s="7">
        <v>12</v>
      </c>
      <c r="D224" s="7">
        <v>6</v>
      </c>
      <c r="E224" s="7" t="s">
        <v>208</v>
      </c>
      <c r="F224" s="5">
        <v>21479</v>
      </c>
      <c r="G224" s="5">
        <v>23902</v>
      </c>
      <c r="H224" s="5">
        <v>24537</v>
      </c>
      <c r="I224" s="5">
        <v>25801</v>
      </c>
      <c r="J224" s="5">
        <v>25872</v>
      </c>
      <c r="K224" s="5">
        <v>25791</v>
      </c>
      <c r="L224" s="5">
        <v>25877</v>
      </c>
      <c r="M224" s="10">
        <f t="shared" si="207"/>
        <v>6.555316944838685E-3</v>
      </c>
      <c r="N224" s="5">
        <f t="shared" si="226"/>
        <v>146</v>
      </c>
      <c r="O224" s="10">
        <f t="shared" si="208"/>
        <v>4.0113638802949936E-3</v>
      </c>
      <c r="P224" s="5">
        <f t="shared" si="226"/>
        <v>172</v>
      </c>
      <c r="Q224" s="10">
        <f t="shared" si="209"/>
        <v>5.5535207666677078E-3</v>
      </c>
      <c r="R224" s="5">
        <f t="shared" ref="R224" si="242">RANK(Q224,Q$82:Q$577)</f>
        <v>161</v>
      </c>
      <c r="S224" s="5">
        <v>3438.5030000000002</v>
      </c>
      <c r="T224" s="10">
        <v>1.2787892501629322E-2</v>
      </c>
      <c r="U224" s="5">
        <v>291640</v>
      </c>
      <c r="V224" s="5">
        <f t="shared" si="228"/>
        <v>2916.4</v>
      </c>
      <c r="W224" s="10">
        <f t="shared" si="229"/>
        <v>0.84815979512014383</v>
      </c>
      <c r="X224" s="5">
        <v>2051</v>
      </c>
      <c r="Y224" s="5">
        <v>535725</v>
      </c>
      <c r="Z224" s="5">
        <v>507616</v>
      </c>
      <c r="AA224" s="5">
        <v>178396</v>
      </c>
      <c r="AB224" s="5">
        <v>25370</v>
      </c>
      <c r="AC224" s="5">
        <f t="shared" si="225"/>
        <v>303849</v>
      </c>
      <c r="AD224" s="5">
        <v>181882</v>
      </c>
      <c r="AE224" s="5">
        <v>121967</v>
      </c>
    </row>
    <row r="225" spans="1:31" x14ac:dyDescent="0.25">
      <c r="A225" s="8">
        <v>4306924</v>
      </c>
      <c r="B225" s="8">
        <v>2</v>
      </c>
      <c r="C225" s="8">
        <v>8</v>
      </c>
      <c r="D225" s="8">
        <v>28</v>
      </c>
      <c r="E225" s="8" t="s">
        <v>209</v>
      </c>
      <c r="F225" s="3">
        <v>2126</v>
      </c>
      <c r="G225" s="3">
        <v>2134</v>
      </c>
      <c r="H225" s="3">
        <v>1530</v>
      </c>
      <c r="I225" s="3">
        <v>1367</v>
      </c>
      <c r="J225" s="3">
        <v>1340</v>
      </c>
      <c r="K225" s="3">
        <v>1088</v>
      </c>
      <c r="L225" s="3">
        <v>1034</v>
      </c>
      <c r="M225" s="9">
        <f t="shared" si="207"/>
        <v>-2.3641105522859807E-2</v>
      </c>
      <c r="N225" s="3">
        <f t="shared" si="226"/>
        <v>491</v>
      </c>
      <c r="O225" s="9">
        <f t="shared" si="208"/>
        <v>-3.4834444074035353E-2</v>
      </c>
      <c r="P225" s="3">
        <f t="shared" si="226"/>
        <v>496</v>
      </c>
      <c r="Q225" s="9">
        <f t="shared" si="209"/>
        <v>-3.7172231304140824E-2</v>
      </c>
      <c r="R225" s="3">
        <f t="shared" ref="R225" si="243">RANK(Q225,Q$82:Q$577)</f>
        <v>496</v>
      </c>
      <c r="S225" s="3">
        <v>71.192999999999998</v>
      </c>
      <c r="T225" s="9">
        <v>2.6476883424807142E-4</v>
      </c>
      <c r="U225" s="3">
        <v>4341</v>
      </c>
      <c r="V225" s="3">
        <f t="shared" si="228"/>
        <v>43.41</v>
      </c>
      <c r="W225" s="9">
        <f t="shared" si="229"/>
        <v>0.60975095866166618</v>
      </c>
      <c r="X225" s="3">
        <v>156</v>
      </c>
      <c r="Y225" s="3">
        <v>47683</v>
      </c>
      <c r="Z225" s="3">
        <v>45547</v>
      </c>
      <c r="AA225" s="3">
        <v>19503</v>
      </c>
      <c r="AB225" s="3">
        <v>2280</v>
      </c>
      <c r="AC225" s="3">
        <f t="shared" si="225"/>
        <v>23765</v>
      </c>
      <c r="AD225" s="3">
        <v>11579</v>
      </c>
      <c r="AE225" s="3">
        <v>12186</v>
      </c>
    </row>
    <row r="226" spans="1:31" x14ac:dyDescent="0.25">
      <c r="A226" s="7">
        <v>4306957</v>
      </c>
      <c r="B226" s="7">
        <v>2</v>
      </c>
      <c r="C226" s="7">
        <v>16</v>
      </c>
      <c r="D226" s="7">
        <v>25</v>
      </c>
      <c r="E226" s="7" t="s">
        <v>210</v>
      </c>
      <c r="F226" s="5">
        <v>9955</v>
      </c>
      <c r="G226" s="5">
        <v>3491</v>
      </c>
      <c r="H226" s="5">
        <v>3080</v>
      </c>
      <c r="I226" s="5">
        <v>3052</v>
      </c>
      <c r="J226" s="5">
        <v>3035</v>
      </c>
      <c r="K226" s="5">
        <v>2829</v>
      </c>
      <c r="L226" s="5">
        <v>2792</v>
      </c>
      <c r="M226" s="10">
        <f t="shared" si="207"/>
        <v>-4.3939408136125735E-2</v>
      </c>
      <c r="N226" s="5">
        <f t="shared" si="226"/>
        <v>496</v>
      </c>
      <c r="O226" s="10">
        <f t="shared" si="208"/>
        <v>-1.1005566283213586E-2</v>
      </c>
      <c r="P226" s="5">
        <f t="shared" si="226"/>
        <v>444</v>
      </c>
      <c r="Q226" s="10">
        <f t="shared" si="209"/>
        <v>-9.4006796849938068E-3</v>
      </c>
      <c r="R226" s="5">
        <f t="shared" ref="R226" si="244">RANK(Q226,Q$82:Q$577)</f>
        <v>444</v>
      </c>
      <c r="S226" s="5">
        <v>120.444</v>
      </c>
      <c r="T226" s="10">
        <v>4.479347333610708E-4</v>
      </c>
      <c r="U226" s="5">
        <v>8179</v>
      </c>
      <c r="V226" s="5">
        <f t="shared" si="228"/>
        <v>81.790000000000006</v>
      </c>
      <c r="W226" s="10">
        <f t="shared" si="229"/>
        <v>0.67907077147886163</v>
      </c>
      <c r="X226" s="5">
        <v>255</v>
      </c>
      <c r="Y226" s="5">
        <v>192832</v>
      </c>
      <c r="Z226" s="5">
        <v>189265</v>
      </c>
      <c r="AA226" s="5">
        <v>25512</v>
      </c>
      <c r="AB226" s="5">
        <v>121374</v>
      </c>
      <c r="AC226" s="5">
        <f t="shared" si="225"/>
        <v>42379</v>
      </c>
      <c r="AD226" s="5">
        <v>21639</v>
      </c>
      <c r="AE226" s="5">
        <v>20740</v>
      </c>
    </row>
    <row r="227" spans="1:31" x14ac:dyDescent="0.25">
      <c r="A227" s="8">
        <v>4306932</v>
      </c>
      <c r="B227" s="8">
        <v>2</v>
      </c>
      <c r="C227" s="8">
        <v>27</v>
      </c>
      <c r="D227" s="8">
        <v>16</v>
      </c>
      <c r="E227" s="8" t="s">
        <v>211</v>
      </c>
      <c r="F227" s="3">
        <v>4041</v>
      </c>
      <c r="G227" s="3">
        <v>9702</v>
      </c>
      <c r="H227" s="3">
        <v>8938</v>
      </c>
      <c r="I227" s="3">
        <v>9008</v>
      </c>
      <c r="J227" s="3">
        <v>8981</v>
      </c>
      <c r="K227" s="3">
        <v>8542</v>
      </c>
      <c r="L227" s="3">
        <v>8475</v>
      </c>
      <c r="M227" s="9">
        <f t="shared" si="207"/>
        <v>2.7092761355343553E-2</v>
      </c>
      <c r="N227" s="3">
        <f t="shared" si="226"/>
        <v>14</v>
      </c>
      <c r="O227" s="9">
        <f t="shared" si="208"/>
        <v>-6.6795329967614947E-3</v>
      </c>
      <c r="P227" s="3">
        <f t="shared" si="226"/>
        <v>390</v>
      </c>
      <c r="Q227" s="9">
        <f t="shared" si="209"/>
        <v>-5.022531152859333E-3</v>
      </c>
      <c r="R227" s="3">
        <f t="shared" ref="R227" si="245">RANK(Q227,Q$82:Q$577)</f>
        <v>391</v>
      </c>
      <c r="S227" s="3">
        <v>552.54499999999996</v>
      </c>
      <c r="T227" s="9">
        <v>2.0549308993805656E-3</v>
      </c>
      <c r="U227" s="3">
        <v>45159</v>
      </c>
      <c r="V227" s="3">
        <f t="shared" si="228"/>
        <v>451.59</v>
      </c>
      <c r="W227" s="9">
        <f t="shared" si="229"/>
        <v>0.81729089938376065</v>
      </c>
      <c r="X227" s="3">
        <v>954</v>
      </c>
      <c r="Y227" s="3">
        <v>342757</v>
      </c>
      <c r="Z227" s="3">
        <v>315096</v>
      </c>
      <c r="AA227" s="3">
        <v>96757</v>
      </c>
      <c r="AB227" s="3">
        <v>11721</v>
      </c>
      <c r="AC227" s="3">
        <f t="shared" si="225"/>
        <v>206619</v>
      </c>
      <c r="AD227" s="3">
        <v>161476</v>
      </c>
      <c r="AE227" s="3">
        <v>45143</v>
      </c>
    </row>
    <row r="228" spans="1:31" x14ac:dyDescent="0.25">
      <c r="A228" s="7">
        <v>4306973</v>
      </c>
      <c r="B228" s="7">
        <v>2</v>
      </c>
      <c r="C228" s="7">
        <v>16</v>
      </c>
      <c r="D228" s="7">
        <v>25</v>
      </c>
      <c r="E228" s="7" t="s">
        <v>212</v>
      </c>
      <c r="F228" s="5">
        <v>3233</v>
      </c>
      <c r="G228" s="5">
        <v>3023</v>
      </c>
      <c r="H228" s="5">
        <v>2970</v>
      </c>
      <c r="I228" s="5">
        <v>3065</v>
      </c>
      <c r="J228" s="5">
        <v>3066</v>
      </c>
      <c r="K228" s="5">
        <v>2995</v>
      </c>
      <c r="L228" s="5">
        <v>2991</v>
      </c>
      <c r="M228" s="10">
        <f t="shared" si="207"/>
        <v>-2.7272124941849496E-3</v>
      </c>
      <c r="N228" s="5">
        <f t="shared" si="226"/>
        <v>318</v>
      </c>
      <c r="O228" s="10">
        <f t="shared" si="208"/>
        <v>-4.8964241389826135E-4</v>
      </c>
      <c r="P228" s="5">
        <f t="shared" si="226"/>
        <v>270</v>
      </c>
      <c r="Q228" s="10">
        <f t="shared" si="209"/>
        <v>9.3179816028410301E-4</v>
      </c>
      <c r="R228" s="5">
        <f t="shared" ref="R228" si="246">RANK(Q228,Q$82:Q$577)</f>
        <v>271</v>
      </c>
      <c r="S228" s="5">
        <v>151.77500000000001</v>
      </c>
      <c r="T228" s="10">
        <v>5.6445563212676863E-4</v>
      </c>
      <c r="U228" s="5">
        <v>14549</v>
      </c>
      <c r="V228" s="5">
        <f t="shared" si="228"/>
        <v>145.49</v>
      </c>
      <c r="W228" s="10">
        <f t="shared" si="229"/>
        <v>0.95859001811892608</v>
      </c>
      <c r="X228" s="5">
        <v>348</v>
      </c>
      <c r="Y228" s="5">
        <v>103244</v>
      </c>
      <c r="Z228" s="5">
        <v>94991</v>
      </c>
      <c r="AA228" s="5">
        <v>37085</v>
      </c>
      <c r="AB228" s="5">
        <v>7389</v>
      </c>
      <c r="AC228" s="5">
        <f t="shared" si="225"/>
        <v>50516</v>
      </c>
      <c r="AD228" s="5">
        <v>31415</v>
      </c>
      <c r="AE228" s="5">
        <v>19101</v>
      </c>
    </row>
    <row r="229" spans="1:31" x14ac:dyDescent="0.25">
      <c r="A229" s="8">
        <v>4307005</v>
      </c>
      <c r="B229" s="8">
        <v>2</v>
      </c>
      <c r="C229" s="8">
        <v>16</v>
      </c>
      <c r="D229" s="8">
        <v>25</v>
      </c>
      <c r="E229" s="8" t="s">
        <v>25</v>
      </c>
      <c r="F229" s="3">
        <v>69013</v>
      </c>
      <c r="G229" s="3">
        <v>87358</v>
      </c>
      <c r="H229" s="3">
        <v>96105</v>
      </c>
      <c r="I229" s="3">
        <v>102906</v>
      </c>
      <c r="J229" s="3">
        <v>103437</v>
      </c>
      <c r="K229" s="3">
        <v>105059</v>
      </c>
      <c r="L229" s="3">
        <v>105862</v>
      </c>
      <c r="M229" s="9">
        <f t="shared" si="207"/>
        <v>1.5121301728337144E-2</v>
      </c>
      <c r="N229" s="3">
        <f t="shared" si="226"/>
        <v>64</v>
      </c>
      <c r="O229" s="9">
        <f t="shared" si="208"/>
        <v>9.758223936099375E-3</v>
      </c>
      <c r="P229" s="3">
        <f t="shared" si="226"/>
        <v>90</v>
      </c>
      <c r="Q229" s="9">
        <f t="shared" si="209"/>
        <v>9.9470073268335124E-3</v>
      </c>
      <c r="R229" s="3">
        <f t="shared" ref="R229" si="247">RANK(Q229,Q$82:Q$577)</f>
        <v>91</v>
      </c>
      <c r="S229" s="3">
        <v>430.76400000000001</v>
      </c>
      <c r="T229" s="9">
        <v>1.602023824196708E-3</v>
      </c>
      <c r="U229" s="3">
        <v>31423</v>
      </c>
      <c r="V229" s="3">
        <f t="shared" si="228"/>
        <v>314.23</v>
      </c>
      <c r="W229" s="9">
        <f t="shared" si="229"/>
        <v>0.72947135786648842</v>
      </c>
      <c r="X229" s="3">
        <v>1082</v>
      </c>
      <c r="Y229" s="3">
        <v>4484452</v>
      </c>
      <c r="Z229" s="3">
        <v>3841488</v>
      </c>
      <c r="AA229" s="3">
        <v>62998</v>
      </c>
      <c r="AB229" s="3">
        <v>1154776</v>
      </c>
      <c r="AC229" s="3">
        <f t="shared" si="225"/>
        <v>2623713</v>
      </c>
      <c r="AD229" s="3">
        <v>2172296</v>
      </c>
      <c r="AE229" s="3">
        <v>451417</v>
      </c>
    </row>
    <row r="230" spans="1:31" x14ac:dyDescent="0.25">
      <c r="A230" s="7">
        <v>4307054</v>
      </c>
      <c r="B230" s="7">
        <v>2</v>
      </c>
      <c r="C230" s="7">
        <v>2</v>
      </c>
      <c r="D230" s="7">
        <v>26</v>
      </c>
      <c r="E230" s="7" t="s">
        <v>213</v>
      </c>
      <c r="F230" s="5">
        <v>2985</v>
      </c>
      <c r="G230" s="5">
        <v>3075</v>
      </c>
      <c r="H230" s="5">
        <v>3088</v>
      </c>
      <c r="I230" s="5">
        <v>3211</v>
      </c>
      <c r="J230" s="5">
        <v>3215</v>
      </c>
      <c r="K230" s="5">
        <v>3167</v>
      </c>
      <c r="L230" s="5">
        <v>3168</v>
      </c>
      <c r="M230" s="10">
        <f t="shared" si="207"/>
        <v>2.1159862856583445E-3</v>
      </c>
      <c r="N230" s="5">
        <f t="shared" si="226"/>
        <v>223</v>
      </c>
      <c r="O230" s="10">
        <f t="shared" si="208"/>
        <v>1.5527762208964457E-3</v>
      </c>
      <c r="P230" s="5">
        <f t="shared" si="226"/>
        <v>231</v>
      </c>
      <c r="Q230" s="10">
        <f t="shared" si="209"/>
        <v>2.810735552470689E-3</v>
      </c>
      <c r="R230" s="5">
        <f t="shared" ref="R230" si="248">RANK(Q230,Q$82:Q$577)</f>
        <v>230</v>
      </c>
      <c r="S230" s="5">
        <v>239.14699999999999</v>
      </c>
      <c r="T230" s="10">
        <v>8.8939463716831057E-4</v>
      </c>
      <c r="U230" s="5">
        <v>17928</v>
      </c>
      <c r="V230" s="5">
        <f t="shared" si="228"/>
        <v>179.28</v>
      </c>
      <c r="W230" s="10">
        <f t="shared" si="229"/>
        <v>0.7496644323365963</v>
      </c>
      <c r="X230" s="5">
        <v>461</v>
      </c>
      <c r="Y230" s="5">
        <v>130766</v>
      </c>
      <c r="Z230" s="5">
        <v>120673</v>
      </c>
      <c r="AA230" s="5">
        <v>50702</v>
      </c>
      <c r="AB230" s="5">
        <v>6091</v>
      </c>
      <c r="AC230" s="5">
        <f t="shared" si="225"/>
        <v>63880</v>
      </c>
      <c r="AD230" s="5">
        <v>42807</v>
      </c>
      <c r="AE230" s="5">
        <v>21073</v>
      </c>
    </row>
    <row r="231" spans="1:31" x14ac:dyDescent="0.25">
      <c r="A231" s="8">
        <v>4307203</v>
      </c>
      <c r="B231" s="8">
        <v>2</v>
      </c>
      <c r="C231" s="8">
        <v>16</v>
      </c>
      <c r="D231" s="8">
        <v>25</v>
      </c>
      <c r="E231" s="8" t="s">
        <v>214</v>
      </c>
      <c r="F231" s="3">
        <v>7272</v>
      </c>
      <c r="G231" s="3">
        <v>5647</v>
      </c>
      <c r="H231" s="3">
        <v>5167</v>
      </c>
      <c r="I231" s="3">
        <v>5188</v>
      </c>
      <c r="J231" s="3">
        <v>5170</v>
      </c>
      <c r="K231" s="3">
        <v>4902</v>
      </c>
      <c r="L231" s="3">
        <v>4859</v>
      </c>
      <c r="M231" s="9">
        <f t="shared" si="207"/>
        <v>-1.3986554711729715E-2</v>
      </c>
      <c r="N231" s="3">
        <f t="shared" si="226"/>
        <v>465</v>
      </c>
      <c r="O231" s="9">
        <f t="shared" si="208"/>
        <v>-7.4187205121912791E-3</v>
      </c>
      <c r="P231" s="3">
        <f t="shared" si="226"/>
        <v>404</v>
      </c>
      <c r="Q231" s="9">
        <f t="shared" si="209"/>
        <v>-5.8328076505079762E-3</v>
      </c>
      <c r="R231" s="3">
        <f t="shared" ref="R231" si="249">RANK(Q231,Q$82:Q$577)</f>
        <v>406</v>
      </c>
      <c r="S231" s="3">
        <v>285.91300000000001</v>
      </c>
      <c r="T231" s="9">
        <v>1.063318749123774E-3</v>
      </c>
      <c r="U231" s="3">
        <v>22407</v>
      </c>
      <c r="V231" s="3">
        <f t="shared" si="228"/>
        <v>224.07</v>
      </c>
      <c r="W231" s="9">
        <f t="shared" si="229"/>
        <v>0.78369993669402926</v>
      </c>
      <c r="X231" s="3">
        <v>671</v>
      </c>
      <c r="Y231" s="3">
        <v>91536</v>
      </c>
      <c r="Z231" s="3">
        <v>85613</v>
      </c>
      <c r="AA231" s="3">
        <v>29018</v>
      </c>
      <c r="AB231" s="3">
        <v>6859</v>
      </c>
      <c r="AC231" s="3">
        <f t="shared" si="225"/>
        <v>49736</v>
      </c>
      <c r="AD231" s="3">
        <v>26101</v>
      </c>
      <c r="AE231" s="3">
        <v>23635</v>
      </c>
    </row>
    <row r="232" spans="1:31" x14ac:dyDescent="0.25">
      <c r="A232" s="7">
        <v>4307302</v>
      </c>
      <c r="B232" s="7">
        <v>2</v>
      </c>
      <c r="C232" s="7">
        <v>8</v>
      </c>
      <c r="D232" s="7">
        <v>23</v>
      </c>
      <c r="E232" s="7" t="s">
        <v>215</v>
      </c>
      <c r="F232" s="5">
        <v>10171</v>
      </c>
      <c r="G232" s="5">
        <v>9177</v>
      </c>
      <c r="H232" s="5">
        <v>7878</v>
      </c>
      <c r="I232" s="5">
        <v>7715</v>
      </c>
      <c r="J232" s="5">
        <v>7660</v>
      </c>
      <c r="K232" s="5">
        <v>7040</v>
      </c>
      <c r="L232" s="5">
        <v>6912</v>
      </c>
      <c r="M232" s="10">
        <f t="shared" si="207"/>
        <v>-1.3054482874122475E-2</v>
      </c>
      <c r="N232" s="5">
        <f t="shared" si="226"/>
        <v>459</v>
      </c>
      <c r="O232" s="10">
        <f t="shared" si="208"/>
        <v>-1.3855339061182304E-2</v>
      </c>
      <c r="P232" s="5">
        <f t="shared" si="226"/>
        <v>470</v>
      </c>
      <c r="Q232" s="10">
        <f t="shared" si="209"/>
        <v>-1.2418457059649168E-2</v>
      </c>
      <c r="R232" s="5">
        <f t="shared" ref="R232" si="250">RANK(Q232,Q$82:Q$577)</f>
        <v>470</v>
      </c>
      <c r="S232" s="5">
        <v>363.892</v>
      </c>
      <c r="T232" s="10">
        <v>1.3533249144185413E-3</v>
      </c>
      <c r="U232" s="5">
        <v>33901</v>
      </c>
      <c r="V232" s="5">
        <f t="shared" si="228"/>
        <v>339.01</v>
      </c>
      <c r="W232" s="10">
        <f t="shared" si="229"/>
        <v>0.93162256933375831</v>
      </c>
      <c r="X232" s="5">
        <v>1219</v>
      </c>
      <c r="Y232" s="5">
        <v>230346</v>
      </c>
      <c r="Z232" s="5">
        <v>213811</v>
      </c>
      <c r="AA232" s="5">
        <v>79690</v>
      </c>
      <c r="AB232" s="5">
        <v>9122</v>
      </c>
      <c r="AC232" s="5">
        <f t="shared" si="225"/>
        <v>124999</v>
      </c>
      <c r="AD232" s="5">
        <v>90207</v>
      </c>
      <c r="AE232" s="5">
        <v>34792</v>
      </c>
    </row>
    <row r="233" spans="1:31" x14ac:dyDescent="0.25">
      <c r="A233" s="8">
        <v>4307401</v>
      </c>
      <c r="B233" s="8">
        <v>6</v>
      </c>
      <c r="C233" s="8">
        <v>26</v>
      </c>
      <c r="D233" s="8">
        <v>10</v>
      </c>
      <c r="E233" s="8" t="s">
        <v>216</v>
      </c>
      <c r="F233" s="3">
        <v>2988</v>
      </c>
      <c r="G233" s="3">
        <v>3120</v>
      </c>
      <c r="H233" s="3">
        <v>3169</v>
      </c>
      <c r="I233" s="3">
        <v>3307</v>
      </c>
      <c r="J233" s="3">
        <v>3313</v>
      </c>
      <c r="K233" s="3">
        <v>3277</v>
      </c>
      <c r="L233" s="3">
        <v>3282</v>
      </c>
      <c r="M233" s="9">
        <f t="shared" si="207"/>
        <v>3.3027314113611705E-3</v>
      </c>
      <c r="N233" s="3">
        <f t="shared" si="226"/>
        <v>199</v>
      </c>
      <c r="O233" s="9">
        <f t="shared" si="208"/>
        <v>2.5873080506979562E-3</v>
      </c>
      <c r="P233" s="3">
        <f t="shared" si="226"/>
        <v>206</v>
      </c>
      <c r="Q233" s="9">
        <f t="shared" si="209"/>
        <v>3.7305288327744712E-3</v>
      </c>
      <c r="R233" s="3">
        <f t="shared" ref="R233" si="251">RANK(Q233,Q$82:Q$577)</f>
        <v>202</v>
      </c>
      <c r="S233" s="3">
        <v>833.34900000000005</v>
      </c>
      <c r="T233" s="9">
        <v>3.099249129153092E-3</v>
      </c>
      <c r="U233" s="3">
        <v>63660</v>
      </c>
      <c r="V233" s="3">
        <f t="shared" si="228"/>
        <v>636.6</v>
      </c>
      <c r="W233" s="9">
        <f t="shared" si="229"/>
        <v>0.76390563857399474</v>
      </c>
      <c r="X233" s="3">
        <v>396</v>
      </c>
      <c r="Y233" s="3">
        <v>178991</v>
      </c>
      <c r="Z233" s="3">
        <v>171104</v>
      </c>
      <c r="AA233" s="3">
        <v>93430</v>
      </c>
      <c r="AB233" s="3">
        <v>7862</v>
      </c>
      <c r="AC233" s="3">
        <f t="shared" si="225"/>
        <v>69812</v>
      </c>
      <c r="AD233" s="3">
        <v>47729</v>
      </c>
      <c r="AE233" s="3">
        <v>22083</v>
      </c>
    </row>
    <row r="234" spans="1:31" x14ac:dyDescent="0.25">
      <c r="A234" s="7">
        <v>4307450</v>
      </c>
      <c r="B234" s="7">
        <v>2</v>
      </c>
      <c r="C234" s="7">
        <v>23</v>
      </c>
      <c r="D234" s="7">
        <v>18</v>
      </c>
      <c r="E234" s="7" t="s">
        <v>217</v>
      </c>
      <c r="F234" s="5">
        <v>5040</v>
      </c>
      <c r="G234" s="5">
        <v>3755</v>
      </c>
      <c r="H234" s="5">
        <v>3272</v>
      </c>
      <c r="I234" s="5">
        <v>3224</v>
      </c>
      <c r="J234" s="5">
        <v>3204</v>
      </c>
      <c r="K234" s="5">
        <v>2969</v>
      </c>
      <c r="L234" s="5">
        <v>2926</v>
      </c>
      <c r="M234" s="10">
        <f t="shared" si="207"/>
        <v>-1.8721845063186304E-2</v>
      </c>
      <c r="N234" s="5">
        <f t="shared" si="226"/>
        <v>486</v>
      </c>
      <c r="O234" s="10">
        <f t="shared" si="208"/>
        <v>-1.2285129240158787E-2</v>
      </c>
      <c r="P234" s="5">
        <f t="shared" si="226"/>
        <v>459</v>
      </c>
      <c r="Q234" s="10">
        <f t="shared" si="209"/>
        <v>-1.0739275868368758E-2</v>
      </c>
      <c r="R234" s="5">
        <f t="shared" ref="R234" si="252">RANK(Q234,Q$82:Q$577)</f>
        <v>458</v>
      </c>
      <c r="S234" s="5">
        <v>148.381</v>
      </c>
      <c r="T234" s="10">
        <v>5.5183324757438347E-4</v>
      </c>
      <c r="U234" s="5">
        <v>10517</v>
      </c>
      <c r="V234" s="5">
        <f t="shared" si="228"/>
        <v>105.17</v>
      </c>
      <c r="W234" s="10">
        <f t="shared" si="229"/>
        <v>0.70878346958168503</v>
      </c>
      <c r="X234" s="5">
        <v>558</v>
      </c>
      <c r="Y234" s="5">
        <v>68346</v>
      </c>
      <c r="Z234" s="5">
        <v>65067</v>
      </c>
      <c r="AA234" s="5">
        <v>28029</v>
      </c>
      <c r="AB234" s="5">
        <v>2597</v>
      </c>
      <c r="AC234" s="5">
        <f t="shared" si="225"/>
        <v>34441</v>
      </c>
      <c r="AD234" s="5">
        <v>15720</v>
      </c>
      <c r="AE234" s="5">
        <v>18721</v>
      </c>
    </row>
    <row r="235" spans="1:31" x14ac:dyDescent="0.25">
      <c r="A235" s="8">
        <v>4307500</v>
      </c>
      <c r="B235" s="8">
        <v>2</v>
      </c>
      <c r="C235" s="8">
        <v>9</v>
      </c>
      <c r="D235" s="8">
        <v>27</v>
      </c>
      <c r="E235" s="8" t="s">
        <v>218</v>
      </c>
      <c r="F235" s="3">
        <v>15812</v>
      </c>
      <c r="G235" s="3">
        <v>15238</v>
      </c>
      <c r="H235" s="3">
        <v>15240</v>
      </c>
      <c r="I235" s="3">
        <v>15826</v>
      </c>
      <c r="J235" s="3">
        <v>15843</v>
      </c>
      <c r="K235" s="3">
        <v>15584</v>
      </c>
      <c r="L235" s="3">
        <v>15588</v>
      </c>
      <c r="M235" s="9">
        <f t="shared" si="207"/>
        <v>-5.1859400270259925E-4</v>
      </c>
      <c r="N235" s="3">
        <f t="shared" si="226"/>
        <v>277</v>
      </c>
      <c r="O235" s="9">
        <f t="shared" si="208"/>
        <v>1.1824057990521553E-3</v>
      </c>
      <c r="P235" s="3">
        <f t="shared" si="226"/>
        <v>239</v>
      </c>
      <c r="Q235" s="9">
        <f t="shared" si="209"/>
        <v>2.4832110340882174E-3</v>
      </c>
      <c r="R235" s="3">
        <f t="shared" ref="R235" si="253">RANK(Q235,Q$82:Q$577)</f>
        <v>237</v>
      </c>
      <c r="S235" s="3">
        <v>783.11400000000003</v>
      </c>
      <c r="T235" s="9">
        <v>2.9124237054674504E-3</v>
      </c>
      <c r="U235" s="3">
        <v>65318</v>
      </c>
      <c r="V235" s="3">
        <f t="shared" si="228"/>
        <v>653.17999999999995</v>
      </c>
      <c r="W235" s="9">
        <f t="shared" si="229"/>
        <v>0.83408035100892075</v>
      </c>
      <c r="X235" s="3">
        <v>1161</v>
      </c>
      <c r="Y235" s="3">
        <v>667391</v>
      </c>
      <c r="Z235" s="3">
        <v>603710</v>
      </c>
      <c r="AA235" s="3">
        <v>174570</v>
      </c>
      <c r="AB235" s="3">
        <v>49896</v>
      </c>
      <c r="AC235" s="3">
        <f t="shared" si="225"/>
        <v>379245</v>
      </c>
      <c r="AD235" s="3">
        <v>303724</v>
      </c>
      <c r="AE235" s="3">
        <v>75521</v>
      </c>
    </row>
    <row r="236" spans="1:31" x14ac:dyDescent="0.25">
      <c r="A236" s="7">
        <v>4307559</v>
      </c>
      <c r="B236" s="7">
        <v>2</v>
      </c>
      <c r="C236" s="7">
        <v>16</v>
      </c>
      <c r="D236" s="7">
        <v>25</v>
      </c>
      <c r="E236" s="7" t="s">
        <v>219</v>
      </c>
      <c r="F236" s="5">
        <v>5531</v>
      </c>
      <c r="G236" s="5">
        <v>6228</v>
      </c>
      <c r="H236" s="5">
        <v>6011</v>
      </c>
      <c r="I236" s="5">
        <v>6165</v>
      </c>
      <c r="J236" s="5">
        <v>6161</v>
      </c>
      <c r="K236" s="5">
        <v>5976</v>
      </c>
      <c r="L236" s="5">
        <v>5958</v>
      </c>
      <c r="M236" s="10">
        <f t="shared" si="207"/>
        <v>2.7674944912885469E-3</v>
      </c>
      <c r="N236" s="5">
        <f t="shared" si="226"/>
        <v>204</v>
      </c>
      <c r="O236" s="10">
        <f t="shared" si="208"/>
        <v>-2.1715233580505977E-3</v>
      </c>
      <c r="P236" s="5">
        <f t="shared" si="226"/>
        <v>300</v>
      </c>
      <c r="Q236" s="10">
        <f t="shared" si="209"/>
        <v>-6.48642454526005E-4</v>
      </c>
      <c r="R236" s="5">
        <f t="shared" ref="R236" si="254">RANK(Q236,Q$82:Q$577)</f>
        <v>299</v>
      </c>
      <c r="S236" s="5">
        <v>100.26600000000001</v>
      </c>
      <c r="T236" s="10">
        <v>3.7289216544768631E-4</v>
      </c>
      <c r="U236" s="5">
        <v>8078</v>
      </c>
      <c r="V236" s="5">
        <f t="shared" si="228"/>
        <v>80.78</v>
      </c>
      <c r="W236" s="10">
        <f t="shared" si="229"/>
        <v>0.80565695250633307</v>
      </c>
      <c r="X236" s="5">
        <v>231</v>
      </c>
      <c r="Y236" s="5">
        <v>322308</v>
      </c>
      <c r="Z236" s="5">
        <v>277375</v>
      </c>
      <c r="AA236" s="5">
        <v>26486</v>
      </c>
      <c r="AB236" s="5">
        <v>106540</v>
      </c>
      <c r="AC236" s="5">
        <f t="shared" si="225"/>
        <v>144349</v>
      </c>
      <c r="AD236" s="5">
        <v>112546</v>
      </c>
      <c r="AE236" s="5">
        <v>31803</v>
      </c>
    </row>
    <row r="237" spans="1:31" x14ac:dyDescent="0.25">
      <c r="A237" s="8">
        <v>4307609</v>
      </c>
      <c r="B237" s="8">
        <v>4</v>
      </c>
      <c r="C237" s="8">
        <v>11</v>
      </c>
      <c r="D237" s="8">
        <v>4</v>
      </c>
      <c r="E237" s="8" t="s">
        <v>220</v>
      </c>
      <c r="F237" s="3">
        <v>28190</v>
      </c>
      <c r="G237" s="3">
        <v>35132</v>
      </c>
      <c r="H237" s="3">
        <v>42589</v>
      </c>
      <c r="I237" s="3">
        <v>46877</v>
      </c>
      <c r="J237" s="3">
        <v>47287</v>
      </c>
      <c r="K237" s="3">
        <v>49345</v>
      </c>
      <c r="L237" s="3">
        <v>50022</v>
      </c>
      <c r="M237" s="9">
        <f t="shared" si="207"/>
        <v>2.0196571999335333E-2</v>
      </c>
      <c r="N237" s="3">
        <f t="shared" si="226"/>
        <v>37</v>
      </c>
      <c r="O237" s="9">
        <f t="shared" si="208"/>
        <v>1.8041021036314664E-2</v>
      </c>
      <c r="P237" s="3">
        <f t="shared" si="226"/>
        <v>29</v>
      </c>
      <c r="Q237" s="9">
        <f t="shared" si="209"/>
        <v>1.6494607242158343E-2</v>
      </c>
      <c r="R237" s="3">
        <f t="shared" ref="R237" si="255">RANK(Q237,Q$82:Q$577)</f>
        <v>31</v>
      </c>
      <c r="S237" s="3">
        <v>52.378</v>
      </c>
      <c r="T237" s="9">
        <v>1.9479530291244203E-4</v>
      </c>
      <c r="U237" s="3">
        <v>1390</v>
      </c>
      <c r="V237" s="3">
        <f t="shared" si="228"/>
        <v>13.9</v>
      </c>
      <c r="W237" s="9">
        <f t="shared" si="229"/>
        <v>0.265378594066211</v>
      </c>
      <c r="X237" s="3">
        <v>107</v>
      </c>
      <c r="Y237" s="3">
        <v>1310205</v>
      </c>
      <c r="Z237" s="3">
        <v>1162989</v>
      </c>
      <c r="AA237" s="3">
        <v>3038</v>
      </c>
      <c r="AB237" s="3">
        <v>414758</v>
      </c>
      <c r="AC237" s="3">
        <f t="shared" si="225"/>
        <v>745193</v>
      </c>
      <c r="AD237" s="3">
        <v>537925</v>
      </c>
      <c r="AE237" s="3">
        <v>207268</v>
      </c>
    </row>
    <row r="238" spans="1:31" x14ac:dyDescent="0.25">
      <c r="A238" s="7">
        <v>4307708</v>
      </c>
      <c r="B238" s="7">
        <v>4</v>
      </c>
      <c r="C238" s="7">
        <v>11</v>
      </c>
      <c r="D238" s="7">
        <v>4</v>
      </c>
      <c r="E238" s="7" t="s">
        <v>221</v>
      </c>
      <c r="F238" s="5">
        <v>70547</v>
      </c>
      <c r="G238" s="5">
        <v>80048</v>
      </c>
      <c r="H238" s="5">
        <v>80669</v>
      </c>
      <c r="I238" s="5">
        <v>84114</v>
      </c>
      <c r="J238" s="5">
        <v>84237</v>
      </c>
      <c r="K238" s="5">
        <v>83121</v>
      </c>
      <c r="L238" s="5">
        <v>83202</v>
      </c>
      <c r="M238" s="10">
        <f t="shared" si="207"/>
        <v>5.8749841071603637E-3</v>
      </c>
      <c r="N238" s="5">
        <f t="shared" si="226"/>
        <v>158</v>
      </c>
      <c r="O238" s="10">
        <f t="shared" si="208"/>
        <v>1.9846469557909252E-3</v>
      </c>
      <c r="P238" s="5">
        <f t="shared" si="226"/>
        <v>223</v>
      </c>
      <c r="Q238" s="10">
        <f t="shared" si="209"/>
        <v>3.3325422603058819E-3</v>
      </c>
      <c r="R238" s="5">
        <f t="shared" ref="R238" si="256">RANK(Q238,Q$82:Q$577)</f>
        <v>215</v>
      </c>
      <c r="S238" s="5">
        <v>27.542999999999999</v>
      </c>
      <c r="T238" s="10">
        <v>1.02433216772641E-4</v>
      </c>
      <c r="U238" s="5" t="s">
        <v>542</v>
      </c>
      <c r="V238" s="5" t="e">
        <f t="shared" si="228"/>
        <v>#VALUE!</v>
      </c>
      <c r="W238" s="10" t="e">
        <f t="shared" si="229"/>
        <v>#VALUE!</v>
      </c>
      <c r="X238" s="5">
        <v>1</v>
      </c>
      <c r="Y238" s="5">
        <v>3183305</v>
      </c>
      <c r="Z238" s="5">
        <v>2674458</v>
      </c>
      <c r="AA238" s="5">
        <v>681</v>
      </c>
      <c r="AB238" s="5">
        <v>630203</v>
      </c>
      <c r="AC238" s="5">
        <f t="shared" si="225"/>
        <v>2043575</v>
      </c>
      <c r="AD238" s="5">
        <v>1656982</v>
      </c>
      <c r="AE238" s="5">
        <v>386593</v>
      </c>
    </row>
    <row r="239" spans="1:31" x14ac:dyDescent="0.25">
      <c r="A239" s="8">
        <v>4307807</v>
      </c>
      <c r="B239" s="8">
        <v>7</v>
      </c>
      <c r="C239" s="8">
        <v>17</v>
      </c>
      <c r="D239" s="8">
        <v>7</v>
      </c>
      <c r="E239" s="8" t="s">
        <v>222</v>
      </c>
      <c r="F239" s="3">
        <v>24564</v>
      </c>
      <c r="G239" s="3">
        <v>27401</v>
      </c>
      <c r="H239" s="3">
        <v>30628</v>
      </c>
      <c r="I239" s="3">
        <v>32950</v>
      </c>
      <c r="J239" s="3">
        <v>33140</v>
      </c>
      <c r="K239" s="3">
        <v>33820</v>
      </c>
      <c r="L239" s="3">
        <v>34116</v>
      </c>
      <c r="M239" s="9">
        <f t="shared" si="207"/>
        <v>1.1485832361356252E-2</v>
      </c>
      <c r="N239" s="3">
        <f t="shared" si="226"/>
        <v>91</v>
      </c>
      <c r="O239" s="9">
        <f t="shared" si="208"/>
        <v>1.1139100482752573E-2</v>
      </c>
      <c r="P239" s="3">
        <f t="shared" si="226"/>
        <v>76</v>
      </c>
      <c r="Q239" s="9">
        <f t="shared" si="209"/>
        <v>1.1076194063614597E-2</v>
      </c>
      <c r="R239" s="3">
        <f t="shared" ref="R239" si="257">RANK(Q239,Q$82:Q$577)</f>
        <v>76</v>
      </c>
      <c r="S239" s="3">
        <v>184.178</v>
      </c>
      <c r="T239" s="9">
        <v>6.8496333002038539E-4</v>
      </c>
      <c r="U239" s="3">
        <v>11978</v>
      </c>
      <c r="V239" s="3">
        <f t="shared" si="228"/>
        <v>119.78</v>
      </c>
      <c r="W239" s="9">
        <f t="shared" si="229"/>
        <v>0.65034911878726021</v>
      </c>
      <c r="X239" s="3">
        <v>968</v>
      </c>
      <c r="Y239" s="3">
        <v>1275215</v>
      </c>
      <c r="Z239" s="3">
        <v>1109388</v>
      </c>
      <c r="AA239" s="3">
        <v>71151</v>
      </c>
      <c r="AB239" s="3">
        <v>332282</v>
      </c>
      <c r="AC239" s="3">
        <f t="shared" si="225"/>
        <v>705956</v>
      </c>
      <c r="AD239" s="3">
        <v>551285</v>
      </c>
      <c r="AE239" s="3">
        <v>154671</v>
      </c>
    </row>
    <row r="240" spans="1:31" x14ac:dyDescent="0.25">
      <c r="A240" s="7">
        <v>4307815</v>
      </c>
      <c r="B240" s="7">
        <v>7</v>
      </c>
      <c r="C240" s="7">
        <v>20</v>
      </c>
      <c r="D240" s="7">
        <v>6</v>
      </c>
      <c r="E240" s="7" t="s">
        <v>223</v>
      </c>
      <c r="F240" s="5">
        <v>4077</v>
      </c>
      <c r="G240" s="5">
        <v>3691</v>
      </c>
      <c r="H240" s="5">
        <v>3628</v>
      </c>
      <c r="I240" s="5">
        <v>3744</v>
      </c>
      <c r="J240" s="5">
        <v>3745</v>
      </c>
      <c r="K240" s="5">
        <v>3660</v>
      </c>
      <c r="L240" s="5">
        <v>3655</v>
      </c>
      <c r="M240" s="10">
        <f t="shared" si="207"/>
        <v>-3.8460946310717725E-3</v>
      </c>
      <c r="N240" s="5">
        <f t="shared" si="226"/>
        <v>335</v>
      </c>
      <c r="O240" s="10">
        <f t="shared" si="208"/>
        <v>-4.4381078340294255E-4</v>
      </c>
      <c r="P240" s="5">
        <f t="shared" si="226"/>
        <v>268</v>
      </c>
      <c r="Q240" s="10">
        <f t="shared" si="209"/>
        <v>9.762112020970104E-4</v>
      </c>
      <c r="R240" s="5">
        <f t="shared" ref="R240" si="258">RANK(Q240,Q$82:Q$577)</f>
        <v>269</v>
      </c>
      <c r="S240" s="5">
        <v>281.66800000000001</v>
      </c>
      <c r="T240" s="10">
        <v>1.0475314708606996E-3</v>
      </c>
      <c r="U240" s="5">
        <v>19402</v>
      </c>
      <c r="V240" s="5">
        <f t="shared" si="228"/>
        <v>194.02</v>
      </c>
      <c r="W240" s="10">
        <f t="shared" si="229"/>
        <v>0.68882514165613418</v>
      </c>
      <c r="X240" s="5">
        <v>681</v>
      </c>
      <c r="Y240" s="5">
        <v>126032</v>
      </c>
      <c r="Z240" s="5">
        <v>119304</v>
      </c>
      <c r="AA240" s="5">
        <v>60907</v>
      </c>
      <c r="AB240" s="5">
        <v>3981</v>
      </c>
      <c r="AC240" s="5">
        <f t="shared" si="225"/>
        <v>54416</v>
      </c>
      <c r="AD240" s="5">
        <v>31773</v>
      </c>
      <c r="AE240" s="5">
        <v>22643</v>
      </c>
    </row>
    <row r="241" spans="1:31" x14ac:dyDescent="0.25">
      <c r="A241" s="8">
        <v>4307831</v>
      </c>
      <c r="B241" s="8">
        <v>2</v>
      </c>
      <c r="C241" s="8">
        <v>27</v>
      </c>
      <c r="D241" s="8">
        <v>16</v>
      </c>
      <c r="E241" s="8" t="s">
        <v>224</v>
      </c>
      <c r="F241" s="3">
        <v>3541</v>
      </c>
      <c r="G241" s="3">
        <v>3313</v>
      </c>
      <c r="H241" s="3">
        <v>2797</v>
      </c>
      <c r="I241" s="3">
        <v>2721</v>
      </c>
      <c r="J241" s="3">
        <v>2699</v>
      </c>
      <c r="K241" s="3">
        <v>2458</v>
      </c>
      <c r="L241" s="3">
        <v>2396</v>
      </c>
      <c r="M241" s="9">
        <f t="shared" si="207"/>
        <v>-1.2953273419450295E-2</v>
      </c>
      <c r="N241" s="3">
        <f t="shared" si="226"/>
        <v>458</v>
      </c>
      <c r="O241" s="9">
        <f t="shared" si="208"/>
        <v>-1.5588076426020336E-2</v>
      </c>
      <c r="P241" s="3">
        <f t="shared" si="226"/>
        <v>476</v>
      </c>
      <c r="Q241" s="9">
        <f t="shared" si="209"/>
        <v>-1.4252940494038913E-2</v>
      </c>
      <c r="R241" s="3">
        <f t="shared" ref="R241" si="259">RANK(Q241,Q$82:Q$577)</f>
        <v>476</v>
      </c>
      <c r="S241" s="3">
        <v>419.37599999999998</v>
      </c>
      <c r="T241" s="9">
        <v>1.5596715215206438E-3</v>
      </c>
      <c r="U241" s="3">
        <v>35429</v>
      </c>
      <c r="V241" s="3">
        <f t="shared" si="228"/>
        <v>354.29</v>
      </c>
      <c r="W241" s="9">
        <f t="shared" si="229"/>
        <v>0.84480275456869258</v>
      </c>
      <c r="X241" s="3">
        <v>430</v>
      </c>
      <c r="Y241" s="3">
        <v>174353</v>
      </c>
      <c r="Z241" s="3">
        <v>163765</v>
      </c>
      <c r="AA241" s="3">
        <v>85628</v>
      </c>
      <c r="AB241" s="3">
        <v>13048</v>
      </c>
      <c r="AC241" s="3">
        <f t="shared" si="225"/>
        <v>65089</v>
      </c>
      <c r="AD241" s="3">
        <v>45882</v>
      </c>
      <c r="AE241" s="3">
        <v>19207</v>
      </c>
    </row>
    <row r="242" spans="1:31" x14ac:dyDescent="0.25">
      <c r="A242" s="7">
        <v>4307864</v>
      </c>
      <c r="B242" s="7">
        <v>6</v>
      </c>
      <c r="C242" s="7">
        <v>14</v>
      </c>
      <c r="D242" s="7">
        <v>9</v>
      </c>
      <c r="E242" s="7" t="s">
        <v>225</v>
      </c>
      <c r="F242" s="5">
        <v>2553</v>
      </c>
      <c r="G242" s="5">
        <v>2471</v>
      </c>
      <c r="H242" s="5">
        <v>2579</v>
      </c>
      <c r="I242" s="5">
        <v>2716</v>
      </c>
      <c r="J242" s="5">
        <v>2724</v>
      </c>
      <c r="K242" s="5">
        <v>2721</v>
      </c>
      <c r="L242" s="5">
        <v>2731</v>
      </c>
      <c r="M242" s="10">
        <f t="shared" si="207"/>
        <v>2.2786751552643647E-3</v>
      </c>
      <c r="N242" s="5">
        <f t="shared" si="226"/>
        <v>216</v>
      </c>
      <c r="O242" s="10">
        <f t="shared" si="208"/>
        <v>5.0853357441071889E-3</v>
      </c>
      <c r="P242" s="5">
        <f t="shared" si="226"/>
        <v>149</v>
      </c>
      <c r="Q242" s="10">
        <f t="shared" si="209"/>
        <v>5.973071730498436E-3</v>
      </c>
      <c r="R242" s="5">
        <f t="shared" ref="R242" si="260">RANK(Q242,Q$82:Q$577)</f>
        <v>149</v>
      </c>
      <c r="S242" s="5">
        <v>134.291</v>
      </c>
      <c r="T242" s="10">
        <v>4.9943212843970273E-4</v>
      </c>
      <c r="U242" s="5">
        <v>10146</v>
      </c>
      <c r="V242" s="5">
        <f t="shared" si="228"/>
        <v>101.46</v>
      </c>
      <c r="W242" s="10">
        <f t="shared" si="229"/>
        <v>0.75552345280026212</v>
      </c>
      <c r="X242" s="5">
        <v>315</v>
      </c>
      <c r="Y242" s="5">
        <v>78638</v>
      </c>
      <c r="Z242" s="5">
        <v>72647</v>
      </c>
      <c r="AA242" s="5">
        <v>29008</v>
      </c>
      <c r="AB242" s="5">
        <v>7470</v>
      </c>
      <c r="AC242" s="5">
        <f t="shared" si="225"/>
        <v>36168</v>
      </c>
      <c r="AD242" s="5">
        <v>19246</v>
      </c>
      <c r="AE242" s="5">
        <v>16922</v>
      </c>
    </row>
    <row r="243" spans="1:31" x14ac:dyDescent="0.25">
      <c r="A243" s="8">
        <v>4307906</v>
      </c>
      <c r="B243" s="8">
        <v>6</v>
      </c>
      <c r="C243" s="8">
        <v>14</v>
      </c>
      <c r="D243" s="8">
        <v>9</v>
      </c>
      <c r="E243" s="8" t="s">
        <v>226</v>
      </c>
      <c r="F243" s="3">
        <v>44784</v>
      </c>
      <c r="G243" s="3">
        <v>55308</v>
      </c>
      <c r="H243" s="3">
        <v>63641</v>
      </c>
      <c r="I243" s="3">
        <v>69066</v>
      </c>
      <c r="J243" s="3">
        <v>69542</v>
      </c>
      <c r="K243" s="3">
        <v>71570</v>
      </c>
      <c r="L243" s="3">
        <v>72331</v>
      </c>
      <c r="M243" s="9">
        <f t="shared" si="207"/>
        <v>1.6884714370390519E-2</v>
      </c>
      <c r="N243" s="3">
        <f t="shared" si="226"/>
        <v>51</v>
      </c>
      <c r="O243" s="9">
        <f t="shared" si="208"/>
        <v>1.3658671947013978E-2</v>
      </c>
      <c r="P243" s="3">
        <f t="shared" si="226"/>
        <v>57</v>
      </c>
      <c r="Q243" s="9">
        <f t="shared" si="209"/>
        <v>1.3131929060952618E-2</v>
      </c>
      <c r="R243" s="3">
        <f t="shared" ref="R243" si="261">RANK(Q243,Q$82:Q$577)</f>
        <v>58</v>
      </c>
      <c r="S243" s="3">
        <v>361.78800000000001</v>
      </c>
      <c r="T243" s="9">
        <v>1.345500077324193E-3</v>
      </c>
      <c r="U243" s="3">
        <v>18957</v>
      </c>
      <c r="V243" s="3">
        <f t="shared" si="228"/>
        <v>189.57</v>
      </c>
      <c r="W243" s="9">
        <f t="shared" si="229"/>
        <v>0.52398089488871935</v>
      </c>
      <c r="X243" s="3">
        <v>1272</v>
      </c>
      <c r="Y243" s="3">
        <v>3161847</v>
      </c>
      <c r="Z243" s="3">
        <v>2566728</v>
      </c>
      <c r="AA243" s="3">
        <v>154001</v>
      </c>
      <c r="AB243" s="3">
        <v>902493</v>
      </c>
      <c r="AC243" s="3">
        <f t="shared" si="225"/>
        <v>1510235</v>
      </c>
      <c r="AD243" s="3">
        <v>1188702</v>
      </c>
      <c r="AE243" s="3">
        <v>321533</v>
      </c>
    </row>
    <row r="244" spans="1:31" x14ac:dyDescent="0.25">
      <c r="A244" s="7">
        <v>4308003</v>
      </c>
      <c r="B244" s="7">
        <v>3</v>
      </c>
      <c r="C244" s="7">
        <v>3</v>
      </c>
      <c r="D244" s="7">
        <v>20</v>
      </c>
      <c r="E244" s="7" t="s">
        <v>227</v>
      </c>
      <c r="F244" s="5">
        <v>6650</v>
      </c>
      <c r="G244" s="5">
        <v>6841</v>
      </c>
      <c r="H244" s="5">
        <v>6672</v>
      </c>
      <c r="I244" s="5">
        <v>6868</v>
      </c>
      <c r="J244" s="5">
        <v>6867</v>
      </c>
      <c r="K244" s="5">
        <v>6690</v>
      </c>
      <c r="L244" s="5">
        <v>6677</v>
      </c>
      <c r="M244" s="10">
        <f t="shared" si="207"/>
        <v>2.1420220488721498E-4</v>
      </c>
      <c r="N244" s="5">
        <f t="shared" si="226"/>
        <v>260</v>
      </c>
      <c r="O244" s="10">
        <f t="shared" si="208"/>
        <v>-1.1740495081106195E-3</v>
      </c>
      <c r="P244" s="5">
        <f t="shared" si="226"/>
        <v>283</v>
      </c>
      <c r="Q244" s="10">
        <f t="shared" si="209"/>
        <v>2.9940137650252829E-4</v>
      </c>
      <c r="R244" s="5">
        <f t="shared" ref="R244" si="262">RANK(Q244,Q$82:Q$577)</f>
        <v>282</v>
      </c>
      <c r="S244" s="5">
        <v>169.94499999999999</v>
      </c>
      <c r="T244" s="10">
        <v>6.3203038973337958E-4</v>
      </c>
      <c r="U244" s="5">
        <v>12552</v>
      </c>
      <c r="V244" s="5">
        <f t="shared" si="228"/>
        <v>125.52</v>
      </c>
      <c r="W244" s="10">
        <f t="shared" si="229"/>
        <v>0.73859189737856368</v>
      </c>
      <c r="X244" s="5">
        <v>507</v>
      </c>
      <c r="Y244" s="5">
        <v>185254</v>
      </c>
      <c r="Z244" s="5">
        <v>171187</v>
      </c>
      <c r="AA244" s="5">
        <v>18065</v>
      </c>
      <c r="AB244" s="5">
        <v>16049</v>
      </c>
      <c r="AC244" s="5">
        <f t="shared" si="225"/>
        <v>137073</v>
      </c>
      <c r="AD244" s="5">
        <v>104737</v>
      </c>
      <c r="AE244" s="5">
        <v>32336</v>
      </c>
    </row>
    <row r="245" spans="1:31" x14ac:dyDescent="0.25">
      <c r="A245" s="8">
        <v>4308052</v>
      </c>
      <c r="B245" s="8">
        <v>2</v>
      </c>
      <c r="C245" s="8">
        <v>16</v>
      </c>
      <c r="D245" s="8">
        <v>25</v>
      </c>
      <c r="E245" s="8" t="s">
        <v>228</v>
      </c>
      <c r="F245" s="3">
        <v>3085</v>
      </c>
      <c r="G245" s="3">
        <v>2923</v>
      </c>
      <c r="H245" s="3">
        <v>2567</v>
      </c>
      <c r="I245" s="3">
        <v>2538</v>
      </c>
      <c r="J245" s="3">
        <v>2523</v>
      </c>
      <c r="K245" s="3">
        <v>2346</v>
      </c>
      <c r="L245" s="3">
        <v>2315</v>
      </c>
      <c r="M245" s="9">
        <f t="shared" si="207"/>
        <v>-9.7323280417993541E-3</v>
      </c>
      <c r="N245" s="3">
        <f t="shared" si="226"/>
        <v>432</v>
      </c>
      <c r="O245" s="9">
        <f t="shared" si="208"/>
        <v>-1.1506900998243696E-2</v>
      </c>
      <c r="P245" s="3">
        <f t="shared" si="226"/>
        <v>451</v>
      </c>
      <c r="Q245" s="9">
        <f t="shared" si="209"/>
        <v>-9.953043073805401E-3</v>
      </c>
      <c r="R245" s="3">
        <f t="shared" ref="R245" si="263">RANK(Q245,Q$82:Q$577)</f>
        <v>451</v>
      </c>
      <c r="S245" s="3">
        <v>143.381</v>
      </c>
      <c r="T245" s="9">
        <v>5.332381023881945E-4</v>
      </c>
      <c r="U245" s="3">
        <v>11698</v>
      </c>
      <c r="V245" s="3">
        <f t="shared" si="228"/>
        <v>116.98</v>
      </c>
      <c r="W245" s="9">
        <f t="shared" si="229"/>
        <v>0.81586821126927556</v>
      </c>
      <c r="X245" s="3">
        <v>287</v>
      </c>
      <c r="Y245" s="3">
        <v>56252</v>
      </c>
      <c r="Z245" s="3">
        <v>54317</v>
      </c>
      <c r="AA245" s="3">
        <v>25025</v>
      </c>
      <c r="AB245" s="3">
        <v>2779</v>
      </c>
      <c r="AC245" s="3">
        <f t="shared" si="225"/>
        <v>26513</v>
      </c>
      <c r="AD245" s="3">
        <v>12382</v>
      </c>
      <c r="AE245" s="3">
        <v>14131</v>
      </c>
    </row>
    <row r="246" spans="1:31" x14ac:dyDescent="0.25">
      <c r="A246" s="7">
        <v>4308078</v>
      </c>
      <c r="B246" s="7">
        <v>7</v>
      </c>
      <c r="C246" s="7">
        <v>17</v>
      </c>
      <c r="D246" s="7">
        <v>7</v>
      </c>
      <c r="E246" s="7" t="s">
        <v>229</v>
      </c>
      <c r="F246" s="5">
        <v>2432</v>
      </c>
      <c r="G246" s="5">
        <v>2833</v>
      </c>
      <c r="H246" s="5">
        <v>3697</v>
      </c>
      <c r="I246" s="5">
        <v>4148</v>
      </c>
      <c r="J246" s="5">
        <v>4194</v>
      </c>
      <c r="K246" s="5">
        <v>4455</v>
      </c>
      <c r="L246" s="5">
        <v>4533</v>
      </c>
      <c r="M246" s="10">
        <f t="shared" si="207"/>
        <v>2.1853693906526583E-2</v>
      </c>
      <c r="N246" s="5">
        <f t="shared" si="226"/>
        <v>27</v>
      </c>
      <c r="O246" s="10">
        <f t="shared" si="208"/>
        <v>2.4111936558126601E-2</v>
      </c>
      <c r="P246" s="5">
        <f t="shared" si="226"/>
        <v>12</v>
      </c>
      <c r="Q246" s="10">
        <f t="shared" si="209"/>
        <v>2.0939028645078794E-2</v>
      </c>
      <c r="R246" s="5">
        <f t="shared" ref="R246" si="264">RANK(Q246,Q$82:Q$577)</f>
        <v>12</v>
      </c>
      <c r="S246" s="5">
        <v>84.793999999999997</v>
      </c>
      <c r="T246" s="10">
        <v>3.1535134818354288E-4</v>
      </c>
      <c r="U246" s="5">
        <v>6490</v>
      </c>
      <c r="V246" s="5">
        <f t="shared" si="228"/>
        <v>64.900000000000006</v>
      </c>
      <c r="W246" s="10">
        <f t="shared" si="229"/>
        <v>0.76538434323183258</v>
      </c>
      <c r="X246" s="5">
        <v>280</v>
      </c>
      <c r="Y246" s="5">
        <v>115058</v>
      </c>
      <c r="Z246" s="5">
        <v>103091</v>
      </c>
      <c r="AA246" s="5">
        <v>21865</v>
      </c>
      <c r="AB246" s="5">
        <v>28091</v>
      </c>
      <c r="AC246" s="5">
        <f t="shared" si="225"/>
        <v>53134</v>
      </c>
      <c r="AD246" s="5">
        <v>31013</v>
      </c>
      <c r="AE246" s="5">
        <v>22121</v>
      </c>
    </row>
    <row r="247" spans="1:31" x14ac:dyDescent="0.25">
      <c r="A247" s="8">
        <v>4308102</v>
      </c>
      <c r="B247" s="8">
        <v>4</v>
      </c>
      <c r="C247" s="8">
        <v>10</v>
      </c>
      <c r="D247" s="8">
        <v>3</v>
      </c>
      <c r="E247" s="8" t="s">
        <v>230</v>
      </c>
      <c r="F247" s="3">
        <v>9081</v>
      </c>
      <c r="G247" s="3">
        <v>11316</v>
      </c>
      <c r="H247" s="3">
        <v>12359</v>
      </c>
      <c r="I247" s="3">
        <v>13208</v>
      </c>
      <c r="J247" s="3">
        <v>13273</v>
      </c>
      <c r="K247" s="3">
        <v>13451</v>
      </c>
      <c r="L247" s="3">
        <v>13547</v>
      </c>
      <c r="M247" s="9">
        <f t="shared" si="207"/>
        <v>1.4129937550939609E-2</v>
      </c>
      <c r="N247" s="3">
        <f t="shared" si="226"/>
        <v>73</v>
      </c>
      <c r="O247" s="9">
        <f t="shared" si="208"/>
        <v>9.1381210131944446E-3</v>
      </c>
      <c r="P247" s="3">
        <f t="shared" si="226"/>
        <v>100</v>
      </c>
      <c r="Q247" s="9">
        <f t="shared" si="209"/>
        <v>9.4520477781776524E-3</v>
      </c>
      <c r="R247" s="3">
        <f t="shared" ref="R247" si="265">RANK(Q247,Q$82:Q$577)</f>
        <v>100</v>
      </c>
      <c r="S247" s="3">
        <v>96.231999999999999</v>
      </c>
      <c r="T247" s="9">
        <v>3.5788960231146894E-4</v>
      </c>
      <c r="U247" s="3">
        <v>4158</v>
      </c>
      <c r="V247" s="3">
        <f t="shared" si="228"/>
        <v>41.58</v>
      </c>
      <c r="W247" s="9">
        <f t="shared" si="229"/>
        <v>0.43208080472192201</v>
      </c>
      <c r="X247" s="3">
        <v>593</v>
      </c>
      <c r="Y247" s="3">
        <v>402874</v>
      </c>
      <c r="Z247" s="3">
        <v>355024</v>
      </c>
      <c r="AA247" s="3">
        <v>16666</v>
      </c>
      <c r="AB247" s="3">
        <v>69474</v>
      </c>
      <c r="AC247" s="3">
        <f t="shared" si="225"/>
        <v>268884</v>
      </c>
      <c r="AD247" s="3">
        <v>208445</v>
      </c>
      <c r="AE247" s="3">
        <v>60439</v>
      </c>
    </row>
    <row r="248" spans="1:31" x14ac:dyDescent="0.25">
      <c r="A248" s="7">
        <v>4308201</v>
      </c>
      <c r="B248" s="7">
        <v>6</v>
      </c>
      <c r="C248" s="7">
        <v>14</v>
      </c>
      <c r="D248" s="7">
        <v>9</v>
      </c>
      <c r="E248" s="7" t="s">
        <v>231</v>
      </c>
      <c r="F248" s="5">
        <v>17545</v>
      </c>
      <c r="G248" s="5">
        <v>23678</v>
      </c>
      <c r="H248" s="5">
        <v>27135</v>
      </c>
      <c r="I248" s="5">
        <v>29405</v>
      </c>
      <c r="J248" s="5">
        <v>29603</v>
      </c>
      <c r="K248" s="5">
        <v>30430</v>
      </c>
      <c r="L248" s="5">
        <v>30745</v>
      </c>
      <c r="M248" s="10">
        <f t="shared" si="207"/>
        <v>1.9861085117208965E-2</v>
      </c>
      <c r="N248" s="5">
        <f t="shared" si="226"/>
        <v>39</v>
      </c>
      <c r="O248" s="10">
        <f t="shared" si="208"/>
        <v>1.3291910642336591E-2</v>
      </c>
      <c r="P248" s="5">
        <f t="shared" si="226"/>
        <v>61</v>
      </c>
      <c r="Q248" s="10">
        <f t="shared" si="209"/>
        <v>1.2815260166519238E-2</v>
      </c>
      <c r="R248" s="5">
        <f t="shared" ref="R248" si="266">RANK(Q248,Q$82:Q$577)</f>
        <v>60</v>
      </c>
      <c r="S248" s="5">
        <v>272.66199999999998</v>
      </c>
      <c r="T248" s="10">
        <v>1.0140378953513358E-3</v>
      </c>
      <c r="U248" s="5">
        <v>15962</v>
      </c>
      <c r="V248" s="5">
        <f t="shared" si="228"/>
        <v>159.62</v>
      </c>
      <c r="W248" s="10">
        <f t="shared" si="229"/>
        <v>0.58541344228385328</v>
      </c>
      <c r="X248" s="5">
        <v>1150</v>
      </c>
      <c r="Y248" s="5">
        <v>1481282</v>
      </c>
      <c r="Z248" s="5">
        <v>1221776</v>
      </c>
      <c r="AA248" s="5">
        <v>113766</v>
      </c>
      <c r="AB248" s="5">
        <v>502922</v>
      </c>
      <c r="AC248" s="5">
        <f t="shared" si="225"/>
        <v>605089</v>
      </c>
      <c r="AD248" s="5">
        <v>468712</v>
      </c>
      <c r="AE248" s="5">
        <v>136377</v>
      </c>
    </row>
    <row r="249" spans="1:31" x14ac:dyDescent="0.25">
      <c r="A249" s="8">
        <v>4308250</v>
      </c>
      <c r="B249" s="8">
        <v>2</v>
      </c>
      <c r="C249" s="8">
        <v>16</v>
      </c>
      <c r="D249" s="8">
        <v>25</v>
      </c>
      <c r="E249" s="8" t="s">
        <v>232</v>
      </c>
      <c r="F249" s="3">
        <v>3271</v>
      </c>
      <c r="G249" s="3">
        <v>2361</v>
      </c>
      <c r="H249" s="3">
        <v>2018</v>
      </c>
      <c r="I249" s="3">
        <v>1972</v>
      </c>
      <c r="J249" s="3">
        <v>1958</v>
      </c>
      <c r="K249" s="3">
        <v>1796</v>
      </c>
      <c r="L249" s="3">
        <v>1766</v>
      </c>
      <c r="M249" s="9">
        <f t="shared" si="207"/>
        <v>-2.1184312894710011E-2</v>
      </c>
      <c r="N249" s="3">
        <f t="shared" si="226"/>
        <v>489</v>
      </c>
      <c r="O249" s="9">
        <f t="shared" si="208"/>
        <v>-1.4292836130444742E-2</v>
      </c>
      <c r="P249" s="3">
        <f t="shared" si="226"/>
        <v>472</v>
      </c>
      <c r="Q249" s="9">
        <f t="shared" si="209"/>
        <v>-1.2865955872362389E-2</v>
      </c>
      <c r="R249" s="3">
        <f t="shared" ref="R249" si="267">RANK(Q249,Q$82:Q$577)</f>
        <v>472</v>
      </c>
      <c r="S249" s="3">
        <v>168.429</v>
      </c>
      <c r="T249" s="9">
        <v>6.2639234171292719E-4</v>
      </c>
      <c r="U249" s="3">
        <v>12385</v>
      </c>
      <c r="V249" s="3">
        <f t="shared" si="228"/>
        <v>123.85</v>
      </c>
      <c r="W249" s="9">
        <f t="shared" si="229"/>
        <v>0.73532467686681036</v>
      </c>
      <c r="X249" s="3">
        <v>548</v>
      </c>
      <c r="Y249" s="3">
        <v>50303</v>
      </c>
      <c r="Z249" s="3">
        <v>48395</v>
      </c>
      <c r="AA249" s="3">
        <v>24170</v>
      </c>
      <c r="AB249" s="3">
        <v>2166</v>
      </c>
      <c r="AC249" s="3">
        <f t="shared" si="225"/>
        <v>22060</v>
      </c>
      <c r="AD249" s="3">
        <v>10443</v>
      </c>
      <c r="AE249" s="3">
        <v>11617</v>
      </c>
    </row>
    <row r="250" spans="1:31" x14ac:dyDescent="0.25">
      <c r="A250" s="7">
        <v>4308300</v>
      </c>
      <c r="B250" s="7">
        <v>2</v>
      </c>
      <c r="C250" s="7">
        <v>25</v>
      </c>
      <c r="D250" s="7">
        <v>27</v>
      </c>
      <c r="E250" s="7" t="s">
        <v>233</v>
      </c>
      <c r="F250" s="5">
        <v>12092</v>
      </c>
      <c r="G250" s="5">
        <v>11473</v>
      </c>
      <c r="H250" s="5">
        <v>10712</v>
      </c>
      <c r="I250" s="5">
        <v>10861</v>
      </c>
      <c r="J250" s="5">
        <v>10836</v>
      </c>
      <c r="K250" s="5">
        <v>10370</v>
      </c>
      <c r="L250" s="5">
        <v>10304</v>
      </c>
      <c r="M250" s="10">
        <f t="shared" si="207"/>
        <v>-5.4716561830266963E-3</v>
      </c>
      <c r="N250" s="5">
        <f t="shared" si="226"/>
        <v>363</v>
      </c>
      <c r="O250" s="10">
        <f t="shared" si="208"/>
        <v>-5.3058438413530196E-3</v>
      </c>
      <c r="P250" s="5">
        <f t="shared" si="226"/>
        <v>369</v>
      </c>
      <c r="Q250" s="10">
        <f t="shared" si="209"/>
        <v>-3.5987961045558237E-3</v>
      </c>
      <c r="R250" s="5">
        <f t="shared" ref="R250" si="268">RANK(Q250,Q$82:Q$577)</f>
        <v>369</v>
      </c>
      <c r="S250" s="5">
        <v>583.46500000000003</v>
      </c>
      <c r="T250" s="10">
        <v>2.1699232772119589E-3</v>
      </c>
      <c r="U250" s="5">
        <v>40362</v>
      </c>
      <c r="V250" s="5">
        <f t="shared" si="228"/>
        <v>403.62</v>
      </c>
      <c r="W250" s="10">
        <f t="shared" si="229"/>
        <v>0.69176385901467952</v>
      </c>
      <c r="X250" s="5">
        <v>1761</v>
      </c>
      <c r="Y250" s="5">
        <v>186421</v>
      </c>
      <c r="Z250" s="5">
        <v>178207</v>
      </c>
      <c r="AA250" s="5">
        <v>43073</v>
      </c>
      <c r="AB250" s="5">
        <v>8084</v>
      </c>
      <c r="AC250" s="5">
        <f t="shared" si="225"/>
        <v>127049</v>
      </c>
      <c r="AD250" s="5">
        <v>81944</v>
      </c>
      <c r="AE250" s="5">
        <v>45105</v>
      </c>
    </row>
    <row r="251" spans="1:31" x14ac:dyDescent="0.25">
      <c r="A251" s="8">
        <v>4308409</v>
      </c>
      <c r="B251" s="8">
        <v>3</v>
      </c>
      <c r="C251" s="8">
        <v>3</v>
      </c>
      <c r="D251" s="8">
        <v>20</v>
      </c>
      <c r="E251" s="8" t="s">
        <v>234</v>
      </c>
      <c r="F251" s="3">
        <v>7696</v>
      </c>
      <c r="G251" s="3">
        <v>7598</v>
      </c>
      <c r="H251" s="3">
        <v>7014</v>
      </c>
      <c r="I251" s="3">
        <v>7074</v>
      </c>
      <c r="J251" s="3">
        <v>7053</v>
      </c>
      <c r="K251" s="3">
        <v>6715</v>
      </c>
      <c r="L251" s="3">
        <v>6664</v>
      </c>
      <c r="M251" s="9">
        <f t="shared" si="207"/>
        <v>-4.8580500099826285E-3</v>
      </c>
      <c r="N251" s="3">
        <f t="shared" si="226"/>
        <v>350</v>
      </c>
      <c r="O251" s="9">
        <f t="shared" si="208"/>
        <v>-6.4810763625340329E-3</v>
      </c>
      <c r="P251" s="3">
        <f t="shared" si="226"/>
        <v>385</v>
      </c>
      <c r="Q251" s="9">
        <f t="shared" si="209"/>
        <v>-4.8287839488140305E-3</v>
      </c>
      <c r="R251" s="3">
        <f t="shared" ref="R251" si="269">RANK(Q251,Q$82:Q$577)</f>
        <v>385</v>
      </c>
      <c r="S251" s="3">
        <v>581.98900000000003</v>
      </c>
      <c r="T251" s="9">
        <v>2.1644339903529961E-3</v>
      </c>
      <c r="U251" s="3">
        <v>48448</v>
      </c>
      <c r="V251" s="3">
        <f t="shared" si="228"/>
        <v>484.48</v>
      </c>
      <c r="W251" s="9">
        <f t="shared" si="229"/>
        <v>0.83245559623979148</v>
      </c>
      <c r="X251" s="3">
        <v>905</v>
      </c>
      <c r="Y251" s="3">
        <v>182092</v>
      </c>
      <c r="Z251" s="3">
        <v>170836</v>
      </c>
      <c r="AA251" s="3">
        <v>60490</v>
      </c>
      <c r="AB251" s="3">
        <v>16293</v>
      </c>
      <c r="AC251" s="3">
        <f t="shared" si="225"/>
        <v>94052</v>
      </c>
      <c r="AD251" s="3">
        <v>58694</v>
      </c>
      <c r="AE251" s="3">
        <v>35358</v>
      </c>
    </row>
    <row r="252" spans="1:31" x14ac:dyDescent="0.25">
      <c r="A252" s="7">
        <v>4308433</v>
      </c>
      <c r="B252" s="7">
        <v>7</v>
      </c>
      <c r="C252" s="7">
        <v>17</v>
      </c>
      <c r="D252" s="7">
        <v>7</v>
      </c>
      <c r="E252" s="7" t="s">
        <v>235</v>
      </c>
      <c r="F252" s="5">
        <v>2975</v>
      </c>
      <c r="G252" s="5">
        <v>2618</v>
      </c>
      <c r="H252" s="5">
        <v>2473</v>
      </c>
      <c r="I252" s="5">
        <v>2523</v>
      </c>
      <c r="J252" s="5">
        <v>2519</v>
      </c>
      <c r="K252" s="5">
        <v>2424</v>
      </c>
      <c r="L252" s="5">
        <v>2412</v>
      </c>
      <c r="M252" s="10">
        <f t="shared" si="207"/>
        <v>-7.2884867393727681E-3</v>
      </c>
      <c r="N252" s="5">
        <f t="shared" si="226"/>
        <v>394</v>
      </c>
      <c r="O252" s="10">
        <f t="shared" si="208"/>
        <v>-4.0439903946393185E-3</v>
      </c>
      <c r="P252" s="5">
        <f t="shared" si="226"/>
        <v>349</v>
      </c>
      <c r="Q252" s="10">
        <f t="shared" si="209"/>
        <v>-2.2211873191698706E-3</v>
      </c>
      <c r="R252" s="5">
        <f t="shared" ref="R252" si="270">RANK(Q252,Q$82:Q$577)</f>
        <v>339</v>
      </c>
      <c r="S252" s="5">
        <v>93.566999999999993</v>
      </c>
      <c r="T252" s="10">
        <v>3.4797838992723013E-4</v>
      </c>
      <c r="U252" s="5">
        <v>7067</v>
      </c>
      <c r="V252" s="5">
        <f t="shared" si="228"/>
        <v>70.67</v>
      </c>
      <c r="W252" s="10">
        <f t="shared" si="229"/>
        <v>0.75528765483557248</v>
      </c>
      <c r="X252" s="5">
        <v>579</v>
      </c>
      <c r="Y252" s="5">
        <v>40708</v>
      </c>
      <c r="Z252" s="5">
        <v>39044</v>
      </c>
      <c r="AA252" s="5">
        <v>15138</v>
      </c>
      <c r="AB252" s="5">
        <v>3490</v>
      </c>
      <c r="AC252" s="5">
        <f t="shared" si="225"/>
        <v>20416</v>
      </c>
      <c r="AD252" s="5">
        <v>6529</v>
      </c>
      <c r="AE252" s="5">
        <v>13887</v>
      </c>
    </row>
    <row r="253" spans="1:31" x14ac:dyDescent="0.25">
      <c r="A253" s="8">
        <v>4308458</v>
      </c>
      <c r="B253" s="8">
        <v>2</v>
      </c>
      <c r="C253" s="8">
        <v>9</v>
      </c>
      <c r="D253" s="8">
        <v>19</v>
      </c>
      <c r="E253" s="8" t="s">
        <v>236</v>
      </c>
      <c r="F253" s="3">
        <v>4513</v>
      </c>
      <c r="G253" s="3">
        <v>4985</v>
      </c>
      <c r="H253" s="3">
        <v>4577</v>
      </c>
      <c r="I253" s="3">
        <v>4603</v>
      </c>
      <c r="J253" s="3">
        <v>4588</v>
      </c>
      <c r="K253" s="3">
        <v>4356</v>
      </c>
      <c r="L253" s="3">
        <v>4320</v>
      </c>
      <c r="M253" s="9">
        <f t="shared" si="207"/>
        <v>-1.2637691907892989E-3</v>
      </c>
      <c r="N253" s="3">
        <f t="shared" si="226"/>
        <v>290</v>
      </c>
      <c r="O253" s="9">
        <f t="shared" si="208"/>
        <v>-7.0737674671792483E-3</v>
      </c>
      <c r="P253" s="3">
        <f t="shared" si="226"/>
        <v>396</v>
      </c>
      <c r="Q253" s="9">
        <f t="shared" si="209"/>
        <v>-5.4837486772802979E-3</v>
      </c>
      <c r="R253" s="3">
        <f t="shared" ref="R253" si="271">RANK(Q253,Q$82:Q$577)</f>
        <v>399</v>
      </c>
      <c r="S253" s="3">
        <v>650.32399999999996</v>
      </c>
      <c r="T253" s="9">
        <v>2.4185738396126414E-3</v>
      </c>
      <c r="U253" s="3">
        <v>44929</v>
      </c>
      <c r="V253" s="3">
        <f t="shared" si="228"/>
        <v>449.29</v>
      </c>
      <c r="W253" s="9">
        <f t="shared" si="229"/>
        <v>0.69087101198787071</v>
      </c>
      <c r="X253" s="3">
        <v>393</v>
      </c>
      <c r="Y253" s="3">
        <v>247741</v>
      </c>
      <c r="Z253" s="3">
        <v>232406</v>
      </c>
      <c r="AA253" s="3">
        <v>112872</v>
      </c>
      <c r="AB253" s="3">
        <v>8218</v>
      </c>
      <c r="AC253" s="3">
        <f t="shared" si="225"/>
        <v>111317</v>
      </c>
      <c r="AD253" s="3">
        <v>80464</v>
      </c>
      <c r="AE253" s="3">
        <v>30853</v>
      </c>
    </row>
    <row r="254" spans="1:31" x14ac:dyDescent="0.25">
      <c r="A254" s="7">
        <v>4308508</v>
      </c>
      <c r="B254" s="7">
        <v>2</v>
      </c>
      <c r="C254" s="7">
        <v>8</v>
      </c>
      <c r="D254" s="7">
        <v>23</v>
      </c>
      <c r="E254" s="7" t="s">
        <v>17</v>
      </c>
      <c r="F254" s="5">
        <v>24935</v>
      </c>
      <c r="G254" s="5">
        <v>26759</v>
      </c>
      <c r="H254" s="5">
        <v>28848</v>
      </c>
      <c r="I254" s="5">
        <v>30699</v>
      </c>
      <c r="J254" s="5">
        <v>30832</v>
      </c>
      <c r="K254" s="5">
        <v>31120</v>
      </c>
      <c r="L254" s="5">
        <v>31313</v>
      </c>
      <c r="M254" s="10">
        <f t="shared" si="207"/>
        <v>7.9449038706660424E-3</v>
      </c>
      <c r="N254" s="5">
        <f t="shared" si="226"/>
        <v>128</v>
      </c>
      <c r="O254" s="10">
        <f t="shared" si="208"/>
        <v>7.9779627412543963E-3</v>
      </c>
      <c r="P254" s="5">
        <f t="shared" si="226"/>
        <v>112</v>
      </c>
      <c r="Q254" s="10">
        <f t="shared" si="209"/>
        <v>8.4589131059478184E-3</v>
      </c>
      <c r="R254" s="5">
        <f t="shared" ref="R254" si="272">RANK(Q254,Q$82:Q$577)</f>
        <v>111</v>
      </c>
      <c r="S254" s="5">
        <v>264.97500000000002</v>
      </c>
      <c r="T254" s="10">
        <v>9.8544971914208876E-4</v>
      </c>
      <c r="U254" s="5">
        <v>18592</v>
      </c>
      <c r="V254" s="5">
        <f t="shared" si="228"/>
        <v>185.92</v>
      </c>
      <c r="W254" s="10">
        <f t="shared" si="229"/>
        <v>0.701651099160298</v>
      </c>
      <c r="X254" s="5">
        <v>995</v>
      </c>
      <c r="Y254" s="5">
        <v>1050979</v>
      </c>
      <c r="Z254" s="5">
        <v>942578</v>
      </c>
      <c r="AA254" s="5">
        <v>64449</v>
      </c>
      <c r="AB254" s="5">
        <v>176726</v>
      </c>
      <c r="AC254" s="5">
        <f t="shared" si="225"/>
        <v>701403</v>
      </c>
      <c r="AD254" s="5">
        <v>564905</v>
      </c>
      <c r="AE254" s="5">
        <v>136498</v>
      </c>
    </row>
    <row r="255" spans="1:31" x14ac:dyDescent="0.25">
      <c r="A255" s="8">
        <v>4308607</v>
      </c>
      <c r="B255" s="8">
        <v>6</v>
      </c>
      <c r="C255" s="8">
        <v>14</v>
      </c>
      <c r="D255" s="8">
        <v>9</v>
      </c>
      <c r="E255" s="8" t="s">
        <v>237</v>
      </c>
      <c r="F255" s="3">
        <v>21159</v>
      </c>
      <c r="G255" s="3">
        <v>26460</v>
      </c>
      <c r="H255" s="3">
        <v>30692</v>
      </c>
      <c r="I255" s="3">
        <v>33384</v>
      </c>
      <c r="J255" s="3">
        <v>33624</v>
      </c>
      <c r="K255" s="3">
        <v>34684</v>
      </c>
      <c r="L255" s="3">
        <v>35070</v>
      </c>
      <c r="M255" s="9">
        <f t="shared" si="207"/>
        <v>1.7807159295376795E-2</v>
      </c>
      <c r="N255" s="3">
        <f t="shared" si="226"/>
        <v>43</v>
      </c>
      <c r="O255" s="9">
        <f t="shared" si="208"/>
        <v>1.4346373693982173E-2</v>
      </c>
      <c r="P255" s="3">
        <f t="shared" si="226"/>
        <v>53</v>
      </c>
      <c r="Q255" s="9">
        <f t="shared" si="209"/>
        <v>1.3678985151718503E-2</v>
      </c>
      <c r="R255" s="3">
        <f t="shared" ref="R255" si="273">RANK(Q255,Q$82:Q$577)</f>
        <v>54</v>
      </c>
      <c r="S255" s="3">
        <v>167.697</v>
      </c>
      <c r="T255" s="9">
        <v>6.2367001245766912E-4</v>
      </c>
      <c r="U255" s="3">
        <v>9605</v>
      </c>
      <c r="V255" s="3">
        <f t="shared" si="228"/>
        <v>96.05</v>
      </c>
      <c r="W255" s="9">
        <f t="shared" si="229"/>
        <v>0.57275920260946822</v>
      </c>
      <c r="X255" s="3">
        <v>823</v>
      </c>
      <c r="Y255" s="3">
        <v>1812742</v>
      </c>
      <c r="Z255" s="3">
        <v>1481298</v>
      </c>
      <c r="AA255" s="3">
        <v>59559</v>
      </c>
      <c r="AB255" s="3">
        <v>634956</v>
      </c>
      <c r="AC255" s="3">
        <f t="shared" si="225"/>
        <v>786785</v>
      </c>
      <c r="AD255" s="3">
        <v>625903</v>
      </c>
      <c r="AE255" s="3">
        <v>160882</v>
      </c>
    </row>
    <row r="256" spans="1:31" x14ac:dyDescent="0.25">
      <c r="A256" s="7">
        <v>4308656</v>
      </c>
      <c r="B256" s="7">
        <v>1</v>
      </c>
      <c r="C256" s="7">
        <v>6</v>
      </c>
      <c r="D256" s="7">
        <v>16</v>
      </c>
      <c r="E256" s="7" t="s">
        <v>238</v>
      </c>
      <c r="F256" s="5">
        <v>3160</v>
      </c>
      <c r="G256" s="5">
        <v>3675</v>
      </c>
      <c r="H256" s="5">
        <v>3233</v>
      </c>
      <c r="I256" s="5">
        <v>3200</v>
      </c>
      <c r="J256" s="5">
        <v>3182</v>
      </c>
      <c r="K256" s="5">
        <v>2963</v>
      </c>
      <c r="L256" s="5">
        <v>2924</v>
      </c>
      <c r="M256" s="10">
        <f t="shared" si="207"/>
        <v>-2.2962794718627277E-3</v>
      </c>
      <c r="N256" s="5">
        <f t="shared" si="226"/>
        <v>309</v>
      </c>
      <c r="O256" s="10">
        <f t="shared" si="208"/>
        <v>-1.1270265314742178E-2</v>
      </c>
      <c r="P256" s="5">
        <f t="shared" si="226"/>
        <v>448</v>
      </c>
      <c r="Q256" s="10">
        <f t="shared" si="209"/>
        <v>-9.6430084720813269E-3</v>
      </c>
      <c r="R256" s="5">
        <f t="shared" ref="R256" si="274">RANK(Q256,Q$82:Q$577)</f>
        <v>448</v>
      </c>
      <c r="S256" s="5">
        <v>799.84900000000005</v>
      </c>
      <c r="T256" s="10">
        <v>2.9746616564056256E-3</v>
      </c>
      <c r="U256" s="5">
        <v>70482</v>
      </c>
      <c r="V256" s="5">
        <f t="shared" si="228"/>
        <v>704.82</v>
      </c>
      <c r="W256" s="10">
        <f t="shared" si="229"/>
        <v>0.88119132486256779</v>
      </c>
      <c r="X256" s="5">
        <v>570</v>
      </c>
      <c r="Y256" s="5">
        <v>102349</v>
      </c>
      <c r="Z256" s="5">
        <v>97925</v>
      </c>
      <c r="AA256" s="5">
        <v>50898</v>
      </c>
      <c r="AB256" s="5">
        <v>3337</v>
      </c>
      <c r="AC256" s="5">
        <f t="shared" si="225"/>
        <v>43689</v>
      </c>
      <c r="AD256" s="5">
        <v>22241</v>
      </c>
      <c r="AE256" s="5">
        <v>21448</v>
      </c>
    </row>
    <row r="257" spans="1:31" x14ac:dyDescent="0.25">
      <c r="A257" s="8">
        <v>4308706</v>
      </c>
      <c r="B257" s="8">
        <v>2</v>
      </c>
      <c r="C257" s="8">
        <v>16</v>
      </c>
      <c r="D257" s="8">
        <v>25</v>
      </c>
      <c r="E257" s="8" t="s">
        <v>239</v>
      </c>
      <c r="F257" s="3">
        <v>6499</v>
      </c>
      <c r="G257" s="3">
        <v>6391</v>
      </c>
      <c r="H257" s="3">
        <v>5862</v>
      </c>
      <c r="I257" s="3">
        <v>5897</v>
      </c>
      <c r="J257" s="3">
        <v>5878</v>
      </c>
      <c r="K257" s="3">
        <v>5580</v>
      </c>
      <c r="L257" s="3">
        <v>5534</v>
      </c>
      <c r="M257" s="9">
        <f t="shared" si="207"/>
        <v>-5.4301866066117643E-3</v>
      </c>
      <c r="N257" s="3">
        <f t="shared" si="226"/>
        <v>361</v>
      </c>
      <c r="O257" s="9">
        <f t="shared" si="208"/>
        <v>-7.1167642102186734E-3</v>
      </c>
      <c r="P257" s="3">
        <f t="shared" si="226"/>
        <v>399</v>
      </c>
      <c r="Q257" s="9">
        <f t="shared" si="209"/>
        <v>-5.4630303999870788E-3</v>
      </c>
      <c r="R257" s="3">
        <f t="shared" ref="R257" si="275">RANK(Q257,Q$82:Q$577)</f>
        <v>398</v>
      </c>
      <c r="S257" s="3">
        <v>204.149</v>
      </c>
      <c r="T257" s="9">
        <v>7.5923605892306168E-4</v>
      </c>
      <c r="U257" s="3">
        <v>16527</v>
      </c>
      <c r="V257" s="3">
        <f t="shared" si="228"/>
        <v>165.27</v>
      </c>
      <c r="W257" s="9">
        <f t="shared" si="229"/>
        <v>0.80955576564176168</v>
      </c>
      <c r="X257" s="3">
        <v>838</v>
      </c>
      <c r="Y257" s="3">
        <v>230041</v>
      </c>
      <c r="Z257" s="3">
        <v>205160</v>
      </c>
      <c r="AA257" s="3">
        <v>40985</v>
      </c>
      <c r="AB257" s="3">
        <v>57475</v>
      </c>
      <c r="AC257" s="3">
        <f t="shared" si="225"/>
        <v>106700</v>
      </c>
      <c r="AD257" s="3">
        <v>79451</v>
      </c>
      <c r="AE257" s="3">
        <v>27249</v>
      </c>
    </row>
    <row r="258" spans="1:31" x14ac:dyDescent="0.25">
      <c r="A258" s="7">
        <v>4308805</v>
      </c>
      <c r="B258" s="7">
        <v>4</v>
      </c>
      <c r="C258" s="7">
        <v>21</v>
      </c>
      <c r="D258" s="7">
        <v>6</v>
      </c>
      <c r="E258" s="7" t="s">
        <v>240</v>
      </c>
      <c r="F258" s="5">
        <v>8882</v>
      </c>
      <c r="G258" s="5">
        <v>8737</v>
      </c>
      <c r="H258" s="5">
        <v>8452</v>
      </c>
      <c r="I258" s="5">
        <v>8668</v>
      </c>
      <c r="J258" s="5">
        <v>8663</v>
      </c>
      <c r="K258" s="5">
        <v>8409</v>
      </c>
      <c r="L258" s="5">
        <v>8385</v>
      </c>
      <c r="M258" s="10">
        <f t="shared" si="207"/>
        <v>-1.9525269065667761E-3</v>
      </c>
      <c r="N258" s="5">
        <f t="shared" si="226"/>
        <v>303</v>
      </c>
      <c r="O258" s="10">
        <f t="shared" si="208"/>
        <v>-2.0118850441235292E-3</v>
      </c>
      <c r="P258" s="5">
        <f t="shared" si="226"/>
        <v>295</v>
      </c>
      <c r="Q258" s="10">
        <f t="shared" si="209"/>
        <v>-5.6656598562743188E-4</v>
      </c>
      <c r="R258" s="5">
        <f t="shared" ref="R258" si="276">RANK(Q258,Q$82:Q$577)</f>
        <v>296</v>
      </c>
      <c r="S258" s="5">
        <v>494.02499999999998</v>
      </c>
      <c r="T258" s="10">
        <v>1.837293320121409E-3</v>
      </c>
      <c r="U258" s="5">
        <v>35861</v>
      </c>
      <c r="V258" s="5">
        <f t="shared" si="228"/>
        <v>358.61</v>
      </c>
      <c r="W258" s="10">
        <f t="shared" si="229"/>
        <v>0.72589443854055979</v>
      </c>
      <c r="X258" s="5">
        <v>806</v>
      </c>
      <c r="Y258" s="5">
        <v>151173</v>
      </c>
      <c r="Z258" s="5">
        <v>145460</v>
      </c>
      <c r="AA258" s="5">
        <v>59279</v>
      </c>
      <c r="AB258" s="5">
        <v>6292</v>
      </c>
      <c r="AC258" s="5">
        <f t="shared" si="225"/>
        <v>79888</v>
      </c>
      <c r="AD258" s="5">
        <v>43472</v>
      </c>
      <c r="AE258" s="5">
        <v>36416</v>
      </c>
    </row>
    <row r="259" spans="1:31" x14ac:dyDescent="0.25">
      <c r="A259" s="8">
        <v>4308854</v>
      </c>
      <c r="B259" s="8">
        <v>2</v>
      </c>
      <c r="C259" s="8">
        <v>2</v>
      </c>
      <c r="D259" s="8">
        <v>26</v>
      </c>
      <c r="E259" s="8" t="s">
        <v>241</v>
      </c>
      <c r="F259" s="3">
        <v>1125</v>
      </c>
      <c r="G259" s="3">
        <v>1771</v>
      </c>
      <c r="H259" s="3">
        <v>1677</v>
      </c>
      <c r="I259" s="3">
        <v>1708</v>
      </c>
      <c r="J259" s="3">
        <v>1705</v>
      </c>
      <c r="K259" s="3">
        <v>1642</v>
      </c>
      <c r="L259" s="3">
        <v>1634</v>
      </c>
      <c r="M259" s="9">
        <f t="shared" si="207"/>
        <v>1.3596313930106518E-2</v>
      </c>
      <c r="N259" s="3">
        <f t="shared" si="226"/>
        <v>78</v>
      </c>
      <c r="O259" s="9">
        <f t="shared" si="208"/>
        <v>-3.9725803305966645E-3</v>
      </c>
      <c r="P259" s="3">
        <f t="shared" si="226"/>
        <v>346</v>
      </c>
      <c r="Q259" s="9">
        <f t="shared" si="209"/>
        <v>-2.3407530229015983E-3</v>
      </c>
      <c r="R259" s="3">
        <f t="shared" ref="R259" si="277">RANK(Q259,Q$82:Q$577)</f>
        <v>344</v>
      </c>
      <c r="S259" s="3">
        <v>184.01400000000001</v>
      </c>
      <c r="T259" s="9">
        <v>6.8435340925827848E-4</v>
      </c>
      <c r="U259" s="3">
        <v>12938</v>
      </c>
      <c r="V259" s="3">
        <f t="shared" si="228"/>
        <v>129.38</v>
      </c>
      <c r="W259" s="9">
        <f t="shared" si="229"/>
        <v>0.70309867727455511</v>
      </c>
      <c r="X259" s="3">
        <v>251</v>
      </c>
      <c r="Y259" s="3">
        <v>99166</v>
      </c>
      <c r="Z259" s="3">
        <v>92016</v>
      </c>
      <c r="AA259" s="3">
        <v>45516</v>
      </c>
      <c r="AB259" s="3">
        <v>2980</v>
      </c>
      <c r="AC259" s="3">
        <f t="shared" si="225"/>
        <v>43520</v>
      </c>
      <c r="AD259" s="3">
        <v>31423</v>
      </c>
      <c r="AE259" s="3">
        <v>12097</v>
      </c>
    </row>
    <row r="260" spans="1:31" x14ac:dyDescent="0.25">
      <c r="A260" s="7">
        <v>4308904</v>
      </c>
      <c r="B260" s="7">
        <v>2</v>
      </c>
      <c r="C260" s="7">
        <v>16</v>
      </c>
      <c r="D260" s="7">
        <v>25</v>
      </c>
      <c r="E260" s="7" t="s">
        <v>242</v>
      </c>
      <c r="F260" s="5">
        <v>16355</v>
      </c>
      <c r="G260" s="5">
        <v>16509</v>
      </c>
      <c r="H260" s="5">
        <v>16156</v>
      </c>
      <c r="I260" s="5">
        <v>16648</v>
      </c>
      <c r="J260" s="5">
        <v>16648</v>
      </c>
      <c r="K260" s="5">
        <v>16240</v>
      </c>
      <c r="L260" s="5">
        <v>16212</v>
      </c>
      <c r="M260" s="10">
        <f t="shared" ref="M260:M323" si="278">(K260/F260)^(1/28)-1</f>
        <v>-2.5197989976011304E-4</v>
      </c>
      <c r="N260" s="5">
        <f t="shared" si="226"/>
        <v>271</v>
      </c>
      <c r="O260" s="10">
        <f t="shared" ref="O260:O323" si="279">(K260/G260)^(1/19)-1</f>
        <v>-8.6427640371744552E-4</v>
      </c>
      <c r="P260" s="5">
        <f t="shared" si="226"/>
        <v>279</v>
      </c>
      <c r="Q260" s="10">
        <f t="shared" ref="Q260:Q323" si="280">(K260/H260)^(1/9)-1</f>
        <v>5.7637015218703347E-4</v>
      </c>
      <c r="R260" s="5">
        <f t="shared" ref="R260" si="281">RANK(Q260,Q$82:Q$577)</f>
        <v>279</v>
      </c>
      <c r="S260" s="5">
        <v>286.56400000000002</v>
      </c>
      <c r="T260" s="10">
        <v>1.0657398370270159E-3</v>
      </c>
      <c r="U260" s="5">
        <v>24647</v>
      </c>
      <c r="V260" s="5">
        <f t="shared" si="228"/>
        <v>246.47</v>
      </c>
      <c r="W260" s="10">
        <f t="shared" si="229"/>
        <v>0.86008710096173968</v>
      </c>
      <c r="X260" s="5">
        <v>649</v>
      </c>
      <c r="Y260" s="5">
        <v>498602</v>
      </c>
      <c r="Z260" s="5">
        <v>461033</v>
      </c>
      <c r="AA260" s="5">
        <v>63859</v>
      </c>
      <c r="AB260" s="5">
        <v>67817</v>
      </c>
      <c r="AC260" s="5">
        <f t="shared" si="225"/>
        <v>329358</v>
      </c>
      <c r="AD260" s="5">
        <v>254451</v>
      </c>
      <c r="AE260" s="5">
        <v>74907</v>
      </c>
    </row>
    <row r="261" spans="1:31" x14ac:dyDescent="0.25">
      <c r="A261" s="8">
        <v>4309001</v>
      </c>
      <c r="B261" s="8">
        <v>2</v>
      </c>
      <c r="C261" s="8">
        <v>27</v>
      </c>
      <c r="D261" s="8">
        <v>16</v>
      </c>
      <c r="E261" s="8" t="s">
        <v>243</v>
      </c>
      <c r="F261" s="3">
        <v>19901</v>
      </c>
      <c r="G261" s="3">
        <v>18749</v>
      </c>
      <c r="H261" s="3">
        <v>17085</v>
      </c>
      <c r="I261" s="3">
        <v>17132</v>
      </c>
      <c r="J261" s="3">
        <v>17069</v>
      </c>
      <c r="K261" s="3">
        <v>16151</v>
      </c>
      <c r="L261" s="3">
        <v>16004</v>
      </c>
      <c r="M261" s="9">
        <f t="shared" si="278"/>
        <v>-7.4289824780886526E-3</v>
      </c>
      <c r="N261" s="3">
        <f t="shared" si="226"/>
        <v>398</v>
      </c>
      <c r="O261" s="9">
        <f t="shared" si="279"/>
        <v>-7.819710495143295E-3</v>
      </c>
      <c r="P261" s="3">
        <f t="shared" si="226"/>
        <v>410</v>
      </c>
      <c r="Q261" s="9">
        <f t="shared" si="280"/>
        <v>-6.2270773668606783E-3</v>
      </c>
      <c r="R261" s="3">
        <f t="shared" ref="R261" si="282">RANK(Q261,Q$82:Q$577)</f>
        <v>411</v>
      </c>
      <c r="S261" s="3">
        <v>855.923</v>
      </c>
      <c r="T261" s="9">
        <v>3.1832024906396981E-3</v>
      </c>
      <c r="U261" s="3">
        <v>74985</v>
      </c>
      <c r="V261" s="3">
        <f t="shared" si="228"/>
        <v>749.85</v>
      </c>
      <c r="W261" s="9">
        <f t="shared" si="229"/>
        <v>0.8760717961779273</v>
      </c>
      <c r="X261" s="3">
        <v>1586</v>
      </c>
      <c r="Y261" s="3">
        <v>636943</v>
      </c>
      <c r="Z261" s="3">
        <v>586789</v>
      </c>
      <c r="AA261" s="3">
        <v>199560</v>
      </c>
      <c r="AB261" s="3">
        <v>41577</v>
      </c>
      <c r="AC261" s="3">
        <f t="shared" si="225"/>
        <v>345652</v>
      </c>
      <c r="AD261" s="3">
        <v>258341</v>
      </c>
      <c r="AE261" s="3">
        <v>87311</v>
      </c>
    </row>
    <row r="262" spans="1:31" x14ac:dyDescent="0.25">
      <c r="A262" s="7">
        <v>4309050</v>
      </c>
      <c r="B262" s="7">
        <v>4</v>
      </c>
      <c r="C262" s="7">
        <v>11</v>
      </c>
      <c r="D262" s="7">
        <v>5</v>
      </c>
      <c r="E262" s="7" t="s">
        <v>244</v>
      </c>
      <c r="F262" s="5">
        <v>4587</v>
      </c>
      <c r="G262" s="5">
        <v>5684</v>
      </c>
      <c r="H262" s="5">
        <v>6885</v>
      </c>
      <c r="I262" s="5">
        <v>7588</v>
      </c>
      <c r="J262" s="5">
        <v>7654</v>
      </c>
      <c r="K262" s="5">
        <v>7988</v>
      </c>
      <c r="L262" s="5">
        <v>8098</v>
      </c>
      <c r="M262" s="10">
        <f t="shared" si="278"/>
        <v>2.000876605046864E-2</v>
      </c>
      <c r="N262" s="5">
        <f t="shared" si="226"/>
        <v>38</v>
      </c>
      <c r="O262" s="10">
        <f t="shared" si="279"/>
        <v>1.8071088933407031E-2</v>
      </c>
      <c r="P262" s="5">
        <f t="shared" si="226"/>
        <v>28</v>
      </c>
      <c r="Q262" s="10">
        <f t="shared" si="280"/>
        <v>1.6647640019773702E-2</v>
      </c>
      <c r="R262" s="5">
        <f t="shared" ref="R262" si="283">RANK(Q262,Q$82:Q$577)</f>
        <v>29</v>
      </c>
      <c r="S262" s="5">
        <v>323.64100000000002</v>
      </c>
      <c r="T262" s="10">
        <v>1.2036302766406822E-3</v>
      </c>
      <c r="U262" s="5">
        <v>25068</v>
      </c>
      <c r="V262" s="5">
        <f t="shared" si="228"/>
        <v>250.68</v>
      </c>
      <c r="W262" s="10">
        <f t="shared" si="229"/>
        <v>0.77456193745539037</v>
      </c>
      <c r="X262" s="5">
        <v>638</v>
      </c>
      <c r="Y262" s="5">
        <v>339676</v>
      </c>
      <c r="Z262" s="5">
        <v>305637</v>
      </c>
      <c r="AA262" s="5">
        <v>17496</v>
      </c>
      <c r="AB262" s="5">
        <v>166309</v>
      </c>
      <c r="AC262" s="5">
        <f t="shared" si="225"/>
        <v>121833</v>
      </c>
      <c r="AD262" s="5">
        <v>77148</v>
      </c>
      <c r="AE262" s="5">
        <v>44685</v>
      </c>
    </row>
    <row r="263" spans="1:31" x14ac:dyDescent="0.25">
      <c r="A263" s="8">
        <v>4309100</v>
      </c>
      <c r="B263" s="8">
        <v>4</v>
      </c>
      <c r="C263" s="8">
        <v>31</v>
      </c>
      <c r="D263" s="8">
        <v>8</v>
      </c>
      <c r="E263" s="8" t="s">
        <v>245</v>
      </c>
      <c r="F263" s="3">
        <v>22095</v>
      </c>
      <c r="G263" s="3">
        <v>28593</v>
      </c>
      <c r="H263" s="3">
        <v>32300</v>
      </c>
      <c r="I263" s="3">
        <v>34832</v>
      </c>
      <c r="J263" s="3">
        <v>35047</v>
      </c>
      <c r="K263" s="3">
        <v>35875</v>
      </c>
      <c r="L263" s="3">
        <v>36232</v>
      </c>
      <c r="M263" s="9">
        <f t="shared" si="278"/>
        <v>1.7461025486289694E-2</v>
      </c>
      <c r="N263" s="3">
        <f t="shared" si="226"/>
        <v>47</v>
      </c>
      <c r="O263" s="9">
        <f t="shared" si="279"/>
        <v>1.2012564591480812E-2</v>
      </c>
      <c r="P263" s="3">
        <f t="shared" si="226"/>
        <v>69</v>
      </c>
      <c r="Q263" s="9">
        <f t="shared" si="280"/>
        <v>1.1732002351417581E-2</v>
      </c>
      <c r="R263" s="3">
        <f t="shared" ref="R263" si="284">RANK(Q263,Q$82:Q$577)</f>
        <v>70</v>
      </c>
      <c r="S263" s="3">
        <v>237.01900000000001</v>
      </c>
      <c r="T263" s="9">
        <v>8.8148054337706852E-4</v>
      </c>
      <c r="U263" s="3">
        <v>8568</v>
      </c>
      <c r="V263" s="3">
        <f t="shared" si="228"/>
        <v>85.68</v>
      </c>
      <c r="W263" s="9">
        <f t="shared" si="229"/>
        <v>0.36149000713023011</v>
      </c>
      <c r="X263" s="3">
        <v>516</v>
      </c>
      <c r="Y263" s="3">
        <v>1720061</v>
      </c>
      <c r="Z263" s="3">
        <v>1527186</v>
      </c>
      <c r="AA263" s="3">
        <v>15385</v>
      </c>
      <c r="AB263" s="3">
        <v>257180</v>
      </c>
      <c r="AC263" s="3">
        <f t="shared" si="225"/>
        <v>1254621</v>
      </c>
      <c r="AD263" s="3">
        <v>1032480</v>
      </c>
      <c r="AE263" s="3">
        <v>222141</v>
      </c>
    </row>
    <row r="264" spans="1:31" x14ac:dyDescent="0.25">
      <c r="A264" s="7">
        <v>4309126</v>
      </c>
      <c r="B264" s="7">
        <v>2</v>
      </c>
      <c r="C264" s="7">
        <v>8</v>
      </c>
      <c r="D264" s="7">
        <v>23</v>
      </c>
      <c r="E264" s="7" t="s">
        <v>246</v>
      </c>
      <c r="F264" s="5">
        <v>2565</v>
      </c>
      <c r="G264" s="5">
        <v>2543</v>
      </c>
      <c r="H264" s="5">
        <v>2269</v>
      </c>
      <c r="I264" s="5">
        <v>2258</v>
      </c>
      <c r="J264" s="5">
        <v>2247</v>
      </c>
      <c r="K264" s="5">
        <v>2106</v>
      </c>
      <c r="L264" s="5">
        <v>2082</v>
      </c>
      <c r="M264" s="10">
        <f t="shared" si="278"/>
        <v>-7.0169818101200043E-3</v>
      </c>
      <c r="N264" s="5">
        <f t="shared" si="226"/>
        <v>388</v>
      </c>
      <c r="O264" s="10">
        <f t="shared" si="279"/>
        <v>-9.8748191704336463E-3</v>
      </c>
      <c r="P264" s="5">
        <f t="shared" si="226"/>
        <v>436</v>
      </c>
      <c r="Q264" s="10">
        <f t="shared" si="280"/>
        <v>-8.2489879512970266E-3</v>
      </c>
      <c r="R264" s="5">
        <f t="shared" ref="R264" si="285">RANK(Q264,Q$82:Q$577)</f>
        <v>436</v>
      </c>
      <c r="S264" s="5">
        <v>131.39500000000001</v>
      </c>
      <c r="T264" s="10">
        <v>4.8866182034786206E-4</v>
      </c>
      <c r="U264" s="5">
        <v>9936</v>
      </c>
      <c r="V264" s="5">
        <f t="shared" si="228"/>
        <v>99.36</v>
      </c>
      <c r="W264" s="10">
        <f t="shared" si="229"/>
        <v>0.75619315803493281</v>
      </c>
      <c r="X264" s="5">
        <v>344</v>
      </c>
      <c r="Y264" s="5">
        <v>42856</v>
      </c>
      <c r="Z264" s="5">
        <v>41842</v>
      </c>
      <c r="AA264" s="5">
        <v>19162</v>
      </c>
      <c r="AB264" s="5">
        <v>1853</v>
      </c>
      <c r="AC264" s="5">
        <f t="shared" si="225"/>
        <v>20828</v>
      </c>
      <c r="AD264" s="5">
        <v>6803</v>
      </c>
      <c r="AE264" s="5">
        <v>14025</v>
      </c>
    </row>
    <row r="265" spans="1:31" x14ac:dyDescent="0.25">
      <c r="A265" s="8">
        <v>4309159</v>
      </c>
      <c r="B265" s="8">
        <v>7</v>
      </c>
      <c r="C265" s="8">
        <v>20</v>
      </c>
      <c r="D265" s="8">
        <v>27</v>
      </c>
      <c r="E265" s="8" t="s">
        <v>247</v>
      </c>
      <c r="F265" s="3">
        <v>3578</v>
      </c>
      <c r="G265" s="3">
        <v>3666</v>
      </c>
      <c r="H265" s="3">
        <v>3970</v>
      </c>
      <c r="I265" s="3">
        <v>4232</v>
      </c>
      <c r="J265" s="3">
        <v>4251</v>
      </c>
      <c r="K265" s="3">
        <v>4297</v>
      </c>
      <c r="L265" s="3">
        <v>4325</v>
      </c>
      <c r="M265" s="9">
        <f t="shared" si="278"/>
        <v>6.5611851603191162E-3</v>
      </c>
      <c r="N265" s="3">
        <f t="shared" si="226"/>
        <v>145</v>
      </c>
      <c r="O265" s="9">
        <f t="shared" si="279"/>
        <v>8.3937662536386348E-3</v>
      </c>
      <c r="P265" s="3">
        <f t="shared" si="226"/>
        <v>108</v>
      </c>
      <c r="Q265" s="9">
        <f t="shared" si="280"/>
        <v>8.8333424083835155E-3</v>
      </c>
      <c r="R265" s="3">
        <f t="shared" ref="R265" si="286">RANK(Q265,Q$82:Q$577)</f>
        <v>106</v>
      </c>
      <c r="S265" s="3">
        <v>217.524</v>
      </c>
      <c r="T265" s="9">
        <v>8.0897807229611746E-4</v>
      </c>
      <c r="U265" s="3">
        <v>14610</v>
      </c>
      <c r="V265" s="3">
        <f t="shared" si="228"/>
        <v>146.1</v>
      </c>
      <c r="W265" s="9">
        <f t="shared" si="229"/>
        <v>0.67165002482484693</v>
      </c>
      <c r="X265" s="3">
        <v>666</v>
      </c>
      <c r="Y265" s="3">
        <v>82398</v>
      </c>
      <c r="Z265" s="3">
        <v>80997</v>
      </c>
      <c r="AA265" s="3">
        <v>45028</v>
      </c>
      <c r="AB265" s="3">
        <v>2817</v>
      </c>
      <c r="AC265" s="3">
        <f t="shared" si="225"/>
        <v>33152</v>
      </c>
      <c r="AD265" s="3">
        <v>11060</v>
      </c>
      <c r="AE265" s="3">
        <v>22092</v>
      </c>
    </row>
    <row r="266" spans="1:31" x14ac:dyDescent="0.25">
      <c r="A266" s="7">
        <v>4309209</v>
      </c>
      <c r="B266" s="7">
        <v>4</v>
      </c>
      <c r="C266" s="7">
        <v>11</v>
      </c>
      <c r="D266" s="7">
        <v>5</v>
      </c>
      <c r="E266" s="7" t="s">
        <v>248</v>
      </c>
      <c r="F266" s="5">
        <v>181035</v>
      </c>
      <c r="G266" s="5">
        <v>232629</v>
      </c>
      <c r="H266" s="5">
        <v>255762</v>
      </c>
      <c r="I266" s="5">
        <v>273742</v>
      </c>
      <c r="J266" s="5">
        <v>275146</v>
      </c>
      <c r="K266" s="5">
        <v>279398</v>
      </c>
      <c r="L266" s="5">
        <v>281519</v>
      </c>
      <c r="M266" s="10">
        <f t="shared" si="278"/>
        <v>1.561882222060107E-2</v>
      </c>
      <c r="N266" s="5">
        <f t="shared" si="226"/>
        <v>60</v>
      </c>
      <c r="O266" s="10">
        <f t="shared" si="279"/>
        <v>9.688335119953928E-3</v>
      </c>
      <c r="P266" s="5">
        <f t="shared" si="226"/>
        <v>93</v>
      </c>
      <c r="Q266" s="10">
        <f t="shared" si="280"/>
        <v>9.8694924585394084E-3</v>
      </c>
      <c r="R266" s="5">
        <f t="shared" ref="R266" si="287">RANK(Q266,Q$82:Q$577)</f>
        <v>94</v>
      </c>
      <c r="S266" s="5">
        <v>463.75799999999998</v>
      </c>
      <c r="T266" s="10">
        <v>1.7247294682513324E-3</v>
      </c>
      <c r="U266" s="5">
        <v>11498</v>
      </c>
      <c r="V266" s="5">
        <f t="shared" si="228"/>
        <v>114.98</v>
      </c>
      <c r="W266" s="10">
        <f t="shared" si="229"/>
        <v>0.24793103299565725</v>
      </c>
      <c r="X266" s="5">
        <v>485</v>
      </c>
      <c r="Y266" s="5">
        <v>12406079</v>
      </c>
      <c r="Z266" s="5">
        <v>9109921</v>
      </c>
      <c r="AA266" s="5">
        <v>13951</v>
      </c>
      <c r="AB266" s="5">
        <v>4221421</v>
      </c>
      <c r="AC266" s="5">
        <f t="shared" si="225"/>
        <v>4874548</v>
      </c>
      <c r="AD266" s="5">
        <v>3698282</v>
      </c>
      <c r="AE266" s="5">
        <v>1176266</v>
      </c>
    </row>
    <row r="267" spans="1:31" x14ac:dyDescent="0.25">
      <c r="A267" s="8">
        <v>4309258</v>
      </c>
      <c r="B267" s="8">
        <v>6</v>
      </c>
      <c r="C267" s="8">
        <v>13</v>
      </c>
      <c r="D267" s="8">
        <v>9</v>
      </c>
      <c r="E267" s="8" t="s">
        <v>249</v>
      </c>
      <c r="F267" s="3">
        <v>1737</v>
      </c>
      <c r="G267" s="3">
        <v>1749</v>
      </c>
      <c r="H267" s="3">
        <v>1598</v>
      </c>
      <c r="I267" s="3">
        <v>1606</v>
      </c>
      <c r="J267" s="3">
        <v>1600</v>
      </c>
      <c r="K267" s="3">
        <v>1516</v>
      </c>
      <c r="L267" s="3">
        <v>1503</v>
      </c>
      <c r="M267" s="9">
        <f t="shared" si="278"/>
        <v>-4.8483585827893139E-3</v>
      </c>
      <c r="N267" s="3">
        <f t="shared" si="226"/>
        <v>348</v>
      </c>
      <c r="O267" s="9">
        <f t="shared" si="279"/>
        <v>-7.4964398867772841E-3</v>
      </c>
      <c r="P267" s="3">
        <f t="shared" si="226"/>
        <v>406</v>
      </c>
      <c r="Q267" s="9">
        <f t="shared" si="280"/>
        <v>-5.835966437739426E-3</v>
      </c>
      <c r="R267" s="3">
        <f t="shared" ref="R267" si="288">RANK(Q267,Q$82:Q$577)</f>
        <v>407</v>
      </c>
      <c r="S267" s="3">
        <v>148.393</v>
      </c>
      <c r="T267" s="9">
        <v>5.5187787592283035E-4</v>
      </c>
      <c r="U267" s="3">
        <v>12097</v>
      </c>
      <c r="V267" s="3">
        <f t="shared" si="228"/>
        <v>120.97</v>
      </c>
      <c r="W267" s="9">
        <f t="shared" si="229"/>
        <v>0.81520017790596588</v>
      </c>
      <c r="X267" s="3">
        <v>275</v>
      </c>
      <c r="Y267" s="3">
        <v>67518</v>
      </c>
      <c r="Z267" s="3">
        <v>64274</v>
      </c>
      <c r="AA267" s="3">
        <v>32229</v>
      </c>
      <c r="AB267" s="3">
        <v>1982</v>
      </c>
      <c r="AC267" s="3">
        <f t="shared" si="225"/>
        <v>30064</v>
      </c>
      <c r="AD267" s="3">
        <v>19519</v>
      </c>
      <c r="AE267" s="3">
        <v>10545</v>
      </c>
    </row>
    <row r="268" spans="1:31" x14ac:dyDescent="0.25">
      <c r="A268" s="7">
        <v>4309308</v>
      </c>
      <c r="B268" s="7">
        <v>4</v>
      </c>
      <c r="C268" s="7">
        <v>11</v>
      </c>
      <c r="D268" s="7">
        <v>5</v>
      </c>
      <c r="E268" s="7" t="s">
        <v>250</v>
      </c>
      <c r="F268" s="5">
        <v>78749</v>
      </c>
      <c r="G268" s="5">
        <v>94307</v>
      </c>
      <c r="H268" s="5">
        <v>95230</v>
      </c>
      <c r="I268" s="5">
        <v>99186</v>
      </c>
      <c r="J268" s="5">
        <v>99334</v>
      </c>
      <c r="K268" s="5">
        <v>98043</v>
      </c>
      <c r="L268" s="5">
        <v>98143</v>
      </c>
      <c r="M268" s="10">
        <f t="shared" si="278"/>
        <v>7.857155950270478E-3</v>
      </c>
      <c r="N268" s="5">
        <f t="shared" si="226"/>
        <v>129</v>
      </c>
      <c r="O268" s="10">
        <f t="shared" si="279"/>
        <v>2.0468677630800514E-3</v>
      </c>
      <c r="P268" s="5">
        <f t="shared" si="226"/>
        <v>221</v>
      </c>
      <c r="Q268" s="10">
        <f t="shared" si="280"/>
        <v>3.2398079521964718E-3</v>
      </c>
      <c r="R268" s="5">
        <f t="shared" ref="R268" si="289">RANK(Q268,Q$82:Q$577)</f>
        <v>221</v>
      </c>
      <c r="S268" s="5">
        <v>376.97300000000001</v>
      </c>
      <c r="T268" s="10">
        <v>1.4019735332546491E-3</v>
      </c>
      <c r="U268" s="5">
        <v>23313</v>
      </c>
      <c r="V268" s="5">
        <f t="shared" si="228"/>
        <v>233.13</v>
      </c>
      <c r="W268" s="10">
        <f t="shared" si="229"/>
        <v>0.61842625333909851</v>
      </c>
      <c r="X268" s="5">
        <v>280</v>
      </c>
      <c r="Y268" s="5">
        <v>5629242</v>
      </c>
      <c r="Z268" s="5">
        <v>3913080</v>
      </c>
      <c r="AA268" s="5">
        <v>31346</v>
      </c>
      <c r="AB268" s="5">
        <v>1245432</v>
      </c>
      <c r="AC268" s="5">
        <f t="shared" si="225"/>
        <v>2636303</v>
      </c>
      <c r="AD268" s="5">
        <v>2181691</v>
      </c>
      <c r="AE268" s="5">
        <v>454612</v>
      </c>
    </row>
    <row r="269" spans="1:31" x14ac:dyDescent="0.25">
      <c r="A269" s="8">
        <v>4309407</v>
      </c>
      <c r="B269" s="8">
        <v>6</v>
      </c>
      <c r="C269" s="8">
        <v>13</v>
      </c>
      <c r="D269" s="8">
        <v>9</v>
      </c>
      <c r="E269" s="8" t="s">
        <v>22</v>
      </c>
      <c r="F269" s="3">
        <v>17197</v>
      </c>
      <c r="G269" s="3">
        <v>20064</v>
      </c>
      <c r="H269" s="3">
        <v>22810</v>
      </c>
      <c r="I269" s="3">
        <v>24677</v>
      </c>
      <c r="J269" s="3">
        <v>24836</v>
      </c>
      <c r="K269" s="3">
        <v>25475</v>
      </c>
      <c r="L269" s="3">
        <v>25727</v>
      </c>
      <c r="M269" s="9">
        <f t="shared" si="278"/>
        <v>1.4133323848297685E-2</v>
      </c>
      <c r="N269" s="3">
        <f t="shared" si="226"/>
        <v>72</v>
      </c>
      <c r="O269" s="9">
        <f t="shared" si="279"/>
        <v>1.2646158778273797E-2</v>
      </c>
      <c r="P269" s="3">
        <f t="shared" si="226"/>
        <v>65</v>
      </c>
      <c r="Q269" s="9">
        <f t="shared" si="280"/>
        <v>1.2353295197188752E-2</v>
      </c>
      <c r="R269" s="3">
        <f t="shared" ref="R269" si="290">RANK(Q269,Q$82:Q$577)</f>
        <v>65</v>
      </c>
      <c r="S269" s="3">
        <v>297.661</v>
      </c>
      <c r="T269" s="9">
        <v>1.1070099022532438E-3</v>
      </c>
      <c r="U269" s="3">
        <v>21196</v>
      </c>
      <c r="V269" s="3">
        <f t="shared" si="228"/>
        <v>211.96</v>
      </c>
      <c r="W269" s="9">
        <f t="shared" si="229"/>
        <v>0.71208522446675915</v>
      </c>
      <c r="X269" s="3">
        <v>726</v>
      </c>
      <c r="Y269" s="3">
        <v>828596</v>
      </c>
      <c r="Z269" s="3">
        <v>750460</v>
      </c>
      <c r="AA269" s="3">
        <v>45227</v>
      </c>
      <c r="AB269" s="3">
        <v>244854</v>
      </c>
      <c r="AC269" s="3">
        <f t="shared" si="225"/>
        <v>460379</v>
      </c>
      <c r="AD269" s="3">
        <v>346698</v>
      </c>
      <c r="AE269" s="3">
        <v>113681</v>
      </c>
    </row>
    <row r="270" spans="1:31" x14ac:dyDescent="0.25">
      <c r="A270" s="7">
        <v>4309506</v>
      </c>
      <c r="B270" s="7">
        <v>2</v>
      </c>
      <c r="C270" s="7">
        <v>30</v>
      </c>
      <c r="D270" s="7">
        <v>16</v>
      </c>
      <c r="E270" s="7" t="s">
        <v>251</v>
      </c>
      <c r="F270" s="5">
        <v>9501</v>
      </c>
      <c r="G270" s="5">
        <v>8990</v>
      </c>
      <c r="H270" s="5">
        <v>8115</v>
      </c>
      <c r="I270" s="5">
        <v>8114</v>
      </c>
      <c r="J270" s="5">
        <v>8080</v>
      </c>
      <c r="K270" s="5">
        <v>7614</v>
      </c>
      <c r="L270" s="5">
        <v>7537</v>
      </c>
      <c r="M270" s="10">
        <f t="shared" si="278"/>
        <v>-7.8762612123652875E-3</v>
      </c>
      <c r="N270" s="5">
        <f t="shared" si="226"/>
        <v>409</v>
      </c>
      <c r="O270" s="10">
        <f t="shared" si="279"/>
        <v>-8.705266272520773E-3</v>
      </c>
      <c r="P270" s="5">
        <f t="shared" si="226"/>
        <v>423</v>
      </c>
      <c r="Q270" s="10">
        <f t="shared" si="280"/>
        <v>-7.0556073889025406E-3</v>
      </c>
      <c r="R270" s="5">
        <f t="shared" ref="R270" si="291">RANK(Q270,Q$82:Q$577)</f>
        <v>422</v>
      </c>
      <c r="S270" s="5">
        <v>290.495</v>
      </c>
      <c r="T270" s="10">
        <v>1.0803593401723978E-3</v>
      </c>
      <c r="U270" s="5">
        <v>23650</v>
      </c>
      <c r="V270" s="5">
        <f t="shared" si="228"/>
        <v>236.5</v>
      </c>
      <c r="W270" s="10">
        <f t="shared" si="229"/>
        <v>0.81412760976953136</v>
      </c>
      <c r="X270" s="5">
        <v>930</v>
      </c>
      <c r="Y270" s="5">
        <v>300187</v>
      </c>
      <c r="Z270" s="5">
        <v>271755</v>
      </c>
      <c r="AA270" s="5">
        <v>65392</v>
      </c>
      <c r="AB270" s="5">
        <v>59523</v>
      </c>
      <c r="AC270" s="5">
        <f t="shared" si="225"/>
        <v>146840</v>
      </c>
      <c r="AD270" s="5">
        <v>107943</v>
      </c>
      <c r="AE270" s="5">
        <v>38897</v>
      </c>
    </row>
    <row r="271" spans="1:31" x14ac:dyDescent="0.25">
      <c r="A271" s="8">
        <v>4309555</v>
      </c>
      <c r="B271" s="8">
        <v>4</v>
      </c>
      <c r="C271" s="8">
        <v>10</v>
      </c>
      <c r="D271" s="8">
        <v>3</v>
      </c>
      <c r="E271" s="8" t="s">
        <v>252</v>
      </c>
      <c r="F271" s="3">
        <v>3074</v>
      </c>
      <c r="G271" s="3">
        <v>3659</v>
      </c>
      <c r="H271" s="3">
        <v>4254</v>
      </c>
      <c r="I271" s="3">
        <v>4630</v>
      </c>
      <c r="J271" s="3">
        <v>4664</v>
      </c>
      <c r="K271" s="3">
        <v>4812</v>
      </c>
      <c r="L271" s="3">
        <v>4866</v>
      </c>
      <c r="M271" s="9">
        <f t="shared" si="278"/>
        <v>1.6133517581113477E-2</v>
      </c>
      <c r="N271" s="3">
        <f t="shared" si="226"/>
        <v>57</v>
      </c>
      <c r="O271" s="9">
        <f t="shared" si="279"/>
        <v>1.4521421483598029E-2</v>
      </c>
      <c r="P271" s="3">
        <f t="shared" si="226"/>
        <v>52</v>
      </c>
      <c r="Q271" s="9">
        <f t="shared" si="280"/>
        <v>1.3788989947277619E-2</v>
      </c>
      <c r="R271" s="3">
        <f t="shared" ref="R271" si="292">RANK(Q271,Q$82:Q$577)</f>
        <v>53</v>
      </c>
      <c r="S271" s="3">
        <v>44.579000000000001</v>
      </c>
      <c r="T271" s="9">
        <v>1.6579059545102434E-4</v>
      </c>
      <c r="U271" s="3">
        <v>3394</v>
      </c>
      <c r="V271" s="3">
        <f t="shared" si="228"/>
        <v>33.94</v>
      </c>
      <c r="W271" s="9">
        <f t="shared" si="229"/>
        <v>0.76134502792794811</v>
      </c>
      <c r="X271" s="3">
        <v>446</v>
      </c>
      <c r="Y271" s="3">
        <v>160015</v>
      </c>
      <c r="Z271" s="3">
        <v>141456</v>
      </c>
      <c r="AA271" s="3">
        <v>24834</v>
      </c>
      <c r="AB271" s="3">
        <v>30024</v>
      </c>
      <c r="AC271" s="3">
        <f t="shared" si="225"/>
        <v>86598</v>
      </c>
      <c r="AD271" s="3">
        <v>61241</v>
      </c>
      <c r="AE271" s="3">
        <v>25357</v>
      </c>
    </row>
    <row r="272" spans="1:31" x14ac:dyDescent="0.25">
      <c r="A272" s="7">
        <v>4307104</v>
      </c>
      <c r="B272" s="7">
        <v>5</v>
      </c>
      <c r="C272" s="7">
        <v>22</v>
      </c>
      <c r="D272" s="7">
        <v>12</v>
      </c>
      <c r="E272" s="7" t="s">
        <v>253</v>
      </c>
      <c r="F272" s="5">
        <v>5645</v>
      </c>
      <c r="G272" s="5">
        <v>6856</v>
      </c>
      <c r="H272" s="5">
        <v>6757</v>
      </c>
      <c r="I272" s="5">
        <v>6978</v>
      </c>
      <c r="J272" s="5">
        <v>6980</v>
      </c>
      <c r="K272" s="5">
        <v>6828</v>
      </c>
      <c r="L272" s="5">
        <v>6821</v>
      </c>
      <c r="M272" s="10">
        <f t="shared" si="278"/>
        <v>6.8181961873241548E-3</v>
      </c>
      <c r="N272" s="5">
        <f t="shared" si="226"/>
        <v>143</v>
      </c>
      <c r="O272" s="10">
        <f t="shared" si="279"/>
        <v>-2.1536503526708994E-4</v>
      </c>
      <c r="P272" s="5">
        <f t="shared" si="226"/>
        <v>263</v>
      </c>
      <c r="Q272" s="10">
        <f t="shared" si="280"/>
        <v>1.1620969744809972E-3</v>
      </c>
      <c r="R272" s="5">
        <f t="shared" ref="R272" si="293">RANK(Q272,Q$82:Q$577)</f>
        <v>263</v>
      </c>
      <c r="S272" s="5">
        <v>1758.412</v>
      </c>
      <c r="T272" s="10">
        <v>6.5395852874274123E-3</v>
      </c>
      <c r="U272" s="5">
        <v>122120</v>
      </c>
      <c r="V272" s="5">
        <f t="shared" si="228"/>
        <v>1221.2</v>
      </c>
      <c r="W272" s="10">
        <f t="shared" si="229"/>
        <v>0.6944902559809647</v>
      </c>
      <c r="X272" s="5">
        <v>1148</v>
      </c>
      <c r="Y272" s="5">
        <v>140457</v>
      </c>
      <c r="Z272" s="5">
        <v>135666</v>
      </c>
      <c r="AA272" s="5">
        <v>57269</v>
      </c>
      <c r="AB272" s="5">
        <v>5019</v>
      </c>
      <c r="AC272" s="5">
        <f t="shared" si="225"/>
        <v>73378</v>
      </c>
      <c r="AD272" s="5">
        <v>37409</v>
      </c>
      <c r="AE272" s="5">
        <v>35969</v>
      </c>
    </row>
    <row r="273" spans="1:31" x14ac:dyDescent="0.25">
      <c r="A273" s="8">
        <v>4309571</v>
      </c>
      <c r="B273" s="8">
        <v>7</v>
      </c>
      <c r="C273" s="8">
        <v>20</v>
      </c>
      <c r="D273" s="8">
        <v>6</v>
      </c>
      <c r="E273" s="8" t="s">
        <v>254</v>
      </c>
      <c r="F273" s="3">
        <v>2724</v>
      </c>
      <c r="G273" s="3">
        <v>2957</v>
      </c>
      <c r="H273" s="3">
        <v>2954</v>
      </c>
      <c r="I273" s="3">
        <v>3067</v>
      </c>
      <c r="J273" s="3">
        <v>3070</v>
      </c>
      <c r="K273" s="3">
        <v>3018</v>
      </c>
      <c r="L273" s="3">
        <v>3018</v>
      </c>
      <c r="M273" s="9">
        <f t="shared" si="278"/>
        <v>3.6671709654456652E-3</v>
      </c>
      <c r="N273" s="3">
        <f t="shared" si="226"/>
        <v>192</v>
      </c>
      <c r="O273" s="9">
        <f t="shared" si="279"/>
        <v>1.075268185461109E-3</v>
      </c>
      <c r="P273" s="3">
        <f t="shared" si="226"/>
        <v>240</v>
      </c>
      <c r="Q273" s="9">
        <f t="shared" si="280"/>
        <v>2.3844133401367262E-3</v>
      </c>
      <c r="R273" s="3">
        <f t="shared" ref="R273" si="294">RANK(Q273,Q$82:Q$577)</f>
        <v>238</v>
      </c>
      <c r="S273" s="3">
        <v>118.28</v>
      </c>
      <c r="T273" s="9">
        <v>4.398867545244882E-4</v>
      </c>
      <c r="U273" s="3">
        <v>8544</v>
      </c>
      <c r="V273" s="3">
        <f t="shared" si="228"/>
        <v>85.44</v>
      </c>
      <c r="W273" s="9">
        <f t="shared" si="229"/>
        <v>0.7223537368955022</v>
      </c>
      <c r="X273" s="3">
        <v>519</v>
      </c>
      <c r="Y273" s="3">
        <v>63053</v>
      </c>
      <c r="Z273" s="3">
        <v>61578</v>
      </c>
      <c r="AA273" s="3">
        <v>31309</v>
      </c>
      <c r="AB273" s="3">
        <v>2068</v>
      </c>
      <c r="AC273" s="3">
        <f t="shared" si="225"/>
        <v>28201</v>
      </c>
      <c r="AD273" s="3">
        <v>10342</v>
      </c>
      <c r="AE273" s="3">
        <v>17859</v>
      </c>
    </row>
    <row r="274" spans="1:31" x14ac:dyDescent="0.25">
      <c r="A274" s="7">
        <v>4309605</v>
      </c>
      <c r="B274" s="7">
        <v>2</v>
      </c>
      <c r="C274" s="7">
        <v>23</v>
      </c>
      <c r="D274" s="7">
        <v>15</v>
      </c>
      <c r="E274" s="7" t="s">
        <v>255</v>
      </c>
      <c r="F274" s="5">
        <v>17023</v>
      </c>
      <c r="G274" s="5">
        <v>17699</v>
      </c>
      <c r="H274" s="5">
        <v>18350</v>
      </c>
      <c r="I274" s="5">
        <v>19286</v>
      </c>
      <c r="J274" s="5">
        <v>19338</v>
      </c>
      <c r="K274" s="5">
        <v>19267</v>
      </c>
      <c r="L274" s="5">
        <v>19329</v>
      </c>
      <c r="M274" s="10">
        <f t="shared" si="278"/>
        <v>4.4322369014058172E-3</v>
      </c>
      <c r="N274" s="5">
        <f t="shared" si="226"/>
        <v>182</v>
      </c>
      <c r="O274" s="10">
        <f t="shared" si="279"/>
        <v>4.4776605335112851E-3</v>
      </c>
      <c r="P274" s="5">
        <f t="shared" si="226"/>
        <v>164</v>
      </c>
      <c r="Q274" s="10">
        <f t="shared" si="280"/>
        <v>5.4329511744870551E-3</v>
      </c>
      <c r="R274" s="5">
        <f t="shared" ref="R274" si="295">RANK(Q274,Q$82:Q$577)</f>
        <v>164</v>
      </c>
      <c r="S274" s="5">
        <v>228.84899999999999</v>
      </c>
      <c r="T274" s="10">
        <v>8.5109607614283561E-4</v>
      </c>
      <c r="U274" s="5">
        <v>17429</v>
      </c>
      <c r="V274" s="5">
        <f t="shared" si="228"/>
        <v>174.29</v>
      </c>
      <c r="W274" s="10">
        <f t="shared" si="229"/>
        <v>0.76159388942053496</v>
      </c>
      <c r="X274" s="5">
        <v>905</v>
      </c>
      <c r="Y274" s="5">
        <v>1583978</v>
      </c>
      <c r="Z274" s="5">
        <v>1195945</v>
      </c>
      <c r="AA274" s="5">
        <v>58794</v>
      </c>
      <c r="AB274" s="5">
        <v>687137</v>
      </c>
      <c r="AC274" s="5">
        <f t="shared" ref="AC274:AC337" si="296">AD274+AE274</f>
        <v>450014</v>
      </c>
      <c r="AD274" s="5">
        <v>338350</v>
      </c>
      <c r="AE274" s="5">
        <v>111664</v>
      </c>
    </row>
    <row r="275" spans="1:31" x14ac:dyDescent="0.25">
      <c r="A275" s="8">
        <v>4309654</v>
      </c>
      <c r="B275" s="8">
        <v>1</v>
      </c>
      <c r="C275" s="8">
        <v>1</v>
      </c>
      <c r="D275" s="8">
        <v>13</v>
      </c>
      <c r="E275" s="8" t="s">
        <v>256</v>
      </c>
      <c r="F275" s="3">
        <v>6921</v>
      </c>
      <c r="G275" s="3">
        <v>5359</v>
      </c>
      <c r="H275" s="3">
        <v>6048</v>
      </c>
      <c r="I275" s="3">
        <v>6521</v>
      </c>
      <c r="J275" s="3">
        <v>6561</v>
      </c>
      <c r="K275" s="3">
        <v>6714</v>
      </c>
      <c r="L275" s="3">
        <v>6776</v>
      </c>
      <c r="M275" s="9">
        <f t="shared" si="278"/>
        <v>-1.0838896418867705E-3</v>
      </c>
      <c r="N275" s="3">
        <f t="shared" ref="N275:P338" si="297">RANK(M275,M$82:M$577)</f>
        <v>283</v>
      </c>
      <c r="O275" s="9">
        <f t="shared" si="279"/>
        <v>1.1934736712074789E-2</v>
      </c>
      <c r="P275" s="3">
        <f t="shared" si="297"/>
        <v>71</v>
      </c>
      <c r="Q275" s="9">
        <f t="shared" si="280"/>
        <v>1.1675101426624979E-2</v>
      </c>
      <c r="R275" s="3">
        <f t="shared" ref="R275" si="298">RANK(Q275,Q$82:Q$577)</f>
        <v>71</v>
      </c>
      <c r="S275" s="3">
        <v>822.94299999999998</v>
      </c>
      <c r="T275" s="9">
        <v>3.0605489129915953E-3</v>
      </c>
      <c r="U275" s="3">
        <v>67905</v>
      </c>
      <c r="V275" s="3">
        <f t="shared" ref="V275:V338" si="299">U275/100</f>
        <v>679.05</v>
      </c>
      <c r="W275" s="9">
        <f t="shared" ref="W275:W338" si="300">V275/S275</f>
        <v>0.82514827879938213</v>
      </c>
      <c r="X275" s="3">
        <v>1182</v>
      </c>
      <c r="Y275" s="3">
        <v>159541</v>
      </c>
      <c r="Z275" s="3">
        <v>143167</v>
      </c>
      <c r="AA275" s="3">
        <v>45005</v>
      </c>
      <c r="AB275" s="3">
        <v>35419</v>
      </c>
      <c r="AC275" s="3">
        <f t="shared" si="296"/>
        <v>62743</v>
      </c>
      <c r="AD275" s="3">
        <v>29122</v>
      </c>
      <c r="AE275" s="3">
        <v>33621</v>
      </c>
    </row>
    <row r="276" spans="1:31" x14ac:dyDescent="0.25">
      <c r="A276" s="7">
        <v>4309704</v>
      </c>
      <c r="B276" s="7">
        <v>2</v>
      </c>
      <c r="C276" s="7">
        <v>23</v>
      </c>
      <c r="D276" s="7">
        <v>18</v>
      </c>
      <c r="E276" s="7" t="s">
        <v>257</v>
      </c>
      <c r="F276" s="5">
        <v>5984</v>
      </c>
      <c r="G276" s="5">
        <v>5228</v>
      </c>
      <c r="H276" s="5">
        <v>4919</v>
      </c>
      <c r="I276" s="5">
        <v>4998</v>
      </c>
      <c r="J276" s="5">
        <v>4988</v>
      </c>
      <c r="K276" s="5">
        <v>4788</v>
      </c>
      <c r="L276" s="5">
        <v>4762</v>
      </c>
      <c r="M276" s="10">
        <f t="shared" si="278"/>
        <v>-7.9318205246227125E-3</v>
      </c>
      <c r="N276" s="5">
        <f t="shared" si="297"/>
        <v>412</v>
      </c>
      <c r="O276" s="10">
        <f t="shared" si="279"/>
        <v>-4.6164695148389612E-3</v>
      </c>
      <c r="P276" s="5">
        <f t="shared" si="297"/>
        <v>364</v>
      </c>
      <c r="Q276" s="10">
        <f t="shared" si="280"/>
        <v>-2.9946703488639148E-3</v>
      </c>
      <c r="R276" s="5">
        <f t="shared" ref="R276" si="301">RANK(Q276,Q$82:Q$577)</f>
        <v>362</v>
      </c>
      <c r="S276" s="5">
        <v>135.24600000000001</v>
      </c>
      <c r="T276" s="10">
        <v>5.0298380117026493E-4</v>
      </c>
      <c r="U276" s="5">
        <v>11971</v>
      </c>
      <c r="V276" s="5">
        <f t="shared" si="299"/>
        <v>119.71</v>
      </c>
      <c r="W276" s="10">
        <f t="shared" si="300"/>
        <v>0.88512784111914578</v>
      </c>
      <c r="X276" s="5">
        <v>573</v>
      </c>
      <c r="Y276" s="5">
        <v>137572</v>
      </c>
      <c r="Z276" s="5">
        <v>127152</v>
      </c>
      <c r="AA276" s="5">
        <v>45873</v>
      </c>
      <c r="AB276" s="5">
        <v>6944</v>
      </c>
      <c r="AC276" s="5">
        <f t="shared" si="296"/>
        <v>74334</v>
      </c>
      <c r="AD276" s="5">
        <v>49494</v>
      </c>
      <c r="AE276" s="5">
        <v>24840</v>
      </c>
    </row>
    <row r="277" spans="1:31" x14ac:dyDescent="0.25">
      <c r="A277" s="8">
        <v>4309753</v>
      </c>
      <c r="B277" s="8">
        <v>7</v>
      </c>
      <c r="C277" s="8">
        <v>20</v>
      </c>
      <c r="D277" s="8">
        <v>6</v>
      </c>
      <c r="E277" s="8" t="s">
        <v>258</v>
      </c>
      <c r="F277" s="3">
        <v>5111</v>
      </c>
      <c r="G277" s="3">
        <v>4454</v>
      </c>
      <c r="H277" s="3">
        <v>4371</v>
      </c>
      <c r="I277" s="3">
        <v>4518</v>
      </c>
      <c r="J277" s="3">
        <v>4519</v>
      </c>
      <c r="K277" s="3">
        <v>4412</v>
      </c>
      <c r="L277" s="3">
        <v>4406</v>
      </c>
      <c r="M277" s="9">
        <f t="shared" si="278"/>
        <v>-5.2386223927117781E-3</v>
      </c>
      <c r="N277" s="3">
        <f t="shared" si="297"/>
        <v>357</v>
      </c>
      <c r="O277" s="9">
        <f t="shared" si="279"/>
        <v>-4.9853187292858703E-4</v>
      </c>
      <c r="P277" s="3">
        <f t="shared" si="297"/>
        <v>272</v>
      </c>
      <c r="Q277" s="9">
        <f t="shared" si="280"/>
        <v>1.0379033059100262E-3</v>
      </c>
      <c r="R277" s="3">
        <f t="shared" ref="R277" si="302">RANK(Q277,Q$82:Q$577)</f>
        <v>265</v>
      </c>
      <c r="S277" s="3">
        <v>193.10900000000001</v>
      </c>
      <c r="T277" s="9">
        <v>7.1817797835195627E-4</v>
      </c>
      <c r="U277" s="3">
        <v>13468</v>
      </c>
      <c r="V277" s="3">
        <f t="shared" si="299"/>
        <v>134.68</v>
      </c>
      <c r="W277" s="9">
        <f t="shared" si="300"/>
        <v>0.69742994888896948</v>
      </c>
      <c r="X277" s="3">
        <v>1051</v>
      </c>
      <c r="Y277" s="3">
        <v>88033</v>
      </c>
      <c r="Z277" s="3">
        <v>84679</v>
      </c>
      <c r="AA277" s="3">
        <v>39006</v>
      </c>
      <c r="AB277" s="3">
        <v>5055</v>
      </c>
      <c r="AC277" s="3">
        <f t="shared" si="296"/>
        <v>40619</v>
      </c>
      <c r="AD277" s="3">
        <v>16142</v>
      </c>
      <c r="AE277" s="3">
        <v>24477</v>
      </c>
    </row>
    <row r="278" spans="1:31" x14ac:dyDescent="0.25">
      <c r="A278" s="7">
        <v>4309803</v>
      </c>
      <c r="B278" s="7">
        <v>2</v>
      </c>
      <c r="C278" s="7">
        <v>24</v>
      </c>
      <c r="D278" s="7">
        <v>24</v>
      </c>
      <c r="E278" s="7" t="s">
        <v>259</v>
      </c>
      <c r="F278" s="5">
        <v>5356</v>
      </c>
      <c r="G278" s="5">
        <v>4834</v>
      </c>
      <c r="H278" s="5">
        <v>4710</v>
      </c>
      <c r="I278" s="5">
        <v>4847</v>
      </c>
      <c r="J278" s="5">
        <v>4846</v>
      </c>
      <c r="K278" s="5">
        <v>4719</v>
      </c>
      <c r="L278" s="5">
        <v>4709</v>
      </c>
      <c r="M278" s="10">
        <f t="shared" si="278"/>
        <v>-4.511951677405257E-3</v>
      </c>
      <c r="N278" s="5">
        <f t="shared" si="297"/>
        <v>341</v>
      </c>
      <c r="O278" s="10">
        <f t="shared" si="279"/>
        <v>-1.2664273787889035E-3</v>
      </c>
      <c r="P278" s="5">
        <f t="shared" si="297"/>
        <v>284</v>
      </c>
      <c r="Q278" s="10">
        <f t="shared" si="280"/>
        <v>2.1213413236620404E-4</v>
      </c>
      <c r="R278" s="5">
        <f t="shared" ref="R278" si="303">RANK(Q278,Q$82:Q$577)</f>
        <v>283</v>
      </c>
      <c r="S278" s="5">
        <v>350.87</v>
      </c>
      <c r="T278" s="10">
        <v>1.3048957182956306E-3</v>
      </c>
      <c r="U278" s="5">
        <v>32360</v>
      </c>
      <c r="V278" s="5">
        <f t="shared" si="299"/>
        <v>323.60000000000002</v>
      </c>
      <c r="W278" s="10">
        <f t="shared" si="300"/>
        <v>0.92227890671758772</v>
      </c>
      <c r="X278" s="5">
        <v>602</v>
      </c>
      <c r="Y278" s="5">
        <v>192692</v>
      </c>
      <c r="Z278" s="5">
        <v>173815</v>
      </c>
      <c r="AA278" s="5">
        <v>68542</v>
      </c>
      <c r="AB278" s="5">
        <v>11307</v>
      </c>
      <c r="AC278" s="5">
        <f t="shared" si="296"/>
        <v>93967</v>
      </c>
      <c r="AD278" s="5">
        <v>67789</v>
      </c>
      <c r="AE278" s="5">
        <v>26178</v>
      </c>
    </row>
    <row r="279" spans="1:31" x14ac:dyDescent="0.25">
      <c r="A279" s="8">
        <v>4309902</v>
      </c>
      <c r="B279" s="8">
        <v>2</v>
      </c>
      <c r="C279" s="8">
        <v>2</v>
      </c>
      <c r="D279" s="8">
        <v>24</v>
      </c>
      <c r="E279" s="8" t="s">
        <v>260</v>
      </c>
      <c r="F279" s="3">
        <v>7386</v>
      </c>
      <c r="G279" s="3">
        <v>7163</v>
      </c>
      <c r="H279" s="3">
        <v>7175</v>
      </c>
      <c r="I279" s="3">
        <v>7449</v>
      </c>
      <c r="J279" s="3">
        <v>7458</v>
      </c>
      <c r="K279" s="3">
        <v>7338</v>
      </c>
      <c r="L279" s="3">
        <v>7262</v>
      </c>
      <c r="M279" s="9">
        <f t="shared" si="278"/>
        <v>-2.3282969443305657E-4</v>
      </c>
      <c r="N279" s="3">
        <f t="shared" si="297"/>
        <v>270</v>
      </c>
      <c r="O279" s="9">
        <f t="shared" si="279"/>
        <v>1.2711987786044876E-3</v>
      </c>
      <c r="P279" s="3">
        <f t="shared" si="297"/>
        <v>238</v>
      </c>
      <c r="Q279" s="9">
        <f t="shared" si="280"/>
        <v>2.4990690678068361E-3</v>
      </c>
      <c r="R279" s="3">
        <f t="shared" ref="R279" si="304">RANK(Q279,Q$82:Q$577)</f>
        <v>236</v>
      </c>
      <c r="S279" s="3">
        <v>300.64999999999998</v>
      </c>
      <c r="T279" s="9">
        <v>1.1181260800455475E-3</v>
      </c>
      <c r="U279" s="3">
        <v>25138</v>
      </c>
      <c r="V279" s="3">
        <f t="shared" si="299"/>
        <v>251.38</v>
      </c>
      <c r="W279" s="9">
        <f t="shared" si="300"/>
        <v>0.83612173623815067</v>
      </c>
      <c r="X279" s="3">
        <v>634</v>
      </c>
      <c r="Y279" s="3">
        <v>238584</v>
      </c>
      <c r="Z279" s="3">
        <v>212874</v>
      </c>
      <c r="AA279" s="3">
        <v>65938</v>
      </c>
      <c r="AB279" s="3">
        <v>10286</v>
      </c>
      <c r="AC279" s="3">
        <f t="shared" si="296"/>
        <v>136651</v>
      </c>
      <c r="AD279" s="3">
        <v>100236</v>
      </c>
      <c r="AE279" s="3">
        <v>36415</v>
      </c>
    </row>
    <row r="280" spans="1:31" x14ac:dyDescent="0.25">
      <c r="A280" s="7">
        <v>4309951</v>
      </c>
      <c r="B280" s="7">
        <v>2</v>
      </c>
      <c r="C280" s="7">
        <v>25</v>
      </c>
      <c r="D280" s="7">
        <v>27</v>
      </c>
      <c r="E280" s="7" t="s">
        <v>261</v>
      </c>
      <c r="F280" s="5">
        <v>4325</v>
      </c>
      <c r="G280" s="5">
        <v>4221</v>
      </c>
      <c r="H280" s="5">
        <v>4061</v>
      </c>
      <c r="I280" s="5">
        <v>4159</v>
      </c>
      <c r="J280" s="5">
        <v>4155</v>
      </c>
      <c r="K280" s="5">
        <v>4027</v>
      </c>
      <c r="L280" s="5">
        <v>4013</v>
      </c>
      <c r="M280" s="10">
        <f t="shared" si="278"/>
        <v>-2.5464116122551061E-3</v>
      </c>
      <c r="N280" s="5">
        <f t="shared" si="297"/>
        <v>314</v>
      </c>
      <c r="O280" s="10">
        <f t="shared" si="279"/>
        <v>-2.4732724582370302E-3</v>
      </c>
      <c r="P280" s="5">
        <f t="shared" si="297"/>
        <v>310</v>
      </c>
      <c r="Q280" s="10">
        <f t="shared" si="280"/>
        <v>-9.3373788798356561E-4</v>
      </c>
      <c r="R280" s="5">
        <f t="shared" ref="R280" si="305">RANK(Q280,Q$82:Q$577)</f>
        <v>308</v>
      </c>
      <c r="S280" s="5">
        <v>307.02800000000002</v>
      </c>
      <c r="T280" s="10">
        <v>1.1418460472450505E-3</v>
      </c>
      <c r="U280" s="5">
        <v>26096</v>
      </c>
      <c r="V280" s="5">
        <f t="shared" si="299"/>
        <v>260.95999999999998</v>
      </c>
      <c r="W280" s="10">
        <f t="shared" si="300"/>
        <v>0.84995505295933904</v>
      </c>
      <c r="X280" s="5">
        <v>483</v>
      </c>
      <c r="Y280" s="5">
        <v>95213</v>
      </c>
      <c r="Z280" s="5">
        <v>91433</v>
      </c>
      <c r="AA280" s="5">
        <v>40624</v>
      </c>
      <c r="AB280" s="5">
        <v>2683</v>
      </c>
      <c r="AC280" s="5">
        <f t="shared" si="296"/>
        <v>48125</v>
      </c>
      <c r="AD280" s="5">
        <v>24262</v>
      </c>
      <c r="AE280" s="5">
        <v>23863</v>
      </c>
    </row>
    <row r="281" spans="1:31" x14ac:dyDescent="0.25">
      <c r="A281" s="8">
        <v>4310009</v>
      </c>
      <c r="B281" s="8">
        <v>2</v>
      </c>
      <c r="C281" s="8">
        <v>9</v>
      </c>
      <c r="D281" s="8">
        <v>19</v>
      </c>
      <c r="E281" s="8" t="s">
        <v>262</v>
      </c>
      <c r="F281" s="3">
        <v>17816</v>
      </c>
      <c r="G281" s="3">
        <v>18633</v>
      </c>
      <c r="H281" s="3">
        <v>19312</v>
      </c>
      <c r="I281" s="3">
        <v>20300</v>
      </c>
      <c r="J281" s="3">
        <v>20355</v>
      </c>
      <c r="K281" s="3">
        <v>20284</v>
      </c>
      <c r="L281" s="3">
        <v>20350</v>
      </c>
      <c r="M281" s="9">
        <f t="shared" si="278"/>
        <v>4.6441604106921552E-3</v>
      </c>
      <c r="N281" s="3">
        <f t="shared" si="297"/>
        <v>179</v>
      </c>
      <c r="O281" s="9">
        <f t="shared" si="279"/>
        <v>4.478323943511997E-3</v>
      </c>
      <c r="P281" s="3">
        <f t="shared" si="297"/>
        <v>163</v>
      </c>
      <c r="Q281" s="9">
        <f t="shared" si="280"/>
        <v>5.4711047474960139E-3</v>
      </c>
      <c r="R281" s="3">
        <f t="shared" ref="R281" si="306">RANK(Q281,Q$82:Q$577)</f>
        <v>163</v>
      </c>
      <c r="S281" s="3">
        <v>611.80700000000002</v>
      </c>
      <c r="T281" s="9">
        <v>2.2753279981853531E-3</v>
      </c>
      <c r="U281" s="3">
        <v>52087</v>
      </c>
      <c r="V281" s="3">
        <f t="shared" si="299"/>
        <v>520.87</v>
      </c>
      <c r="W281" s="9">
        <f t="shared" si="300"/>
        <v>0.85136325671330992</v>
      </c>
      <c r="X281" s="3">
        <v>1213</v>
      </c>
      <c r="Y281" s="3">
        <v>904036</v>
      </c>
      <c r="Z281" s="3">
        <v>806634</v>
      </c>
      <c r="AA281" s="3">
        <v>182998</v>
      </c>
      <c r="AB281" s="3">
        <v>105900</v>
      </c>
      <c r="AC281" s="3">
        <f t="shared" si="296"/>
        <v>517736</v>
      </c>
      <c r="AD281" s="3">
        <v>419296</v>
      </c>
      <c r="AE281" s="3">
        <v>98440</v>
      </c>
    </row>
    <row r="282" spans="1:31" x14ac:dyDescent="0.25">
      <c r="A282" s="7">
        <v>4310108</v>
      </c>
      <c r="B282" s="7">
        <v>4</v>
      </c>
      <c r="C282" s="7">
        <v>31</v>
      </c>
      <c r="D282" s="7">
        <v>2</v>
      </c>
      <c r="E282" s="7" t="s">
        <v>263</v>
      </c>
      <c r="F282" s="5">
        <v>20514</v>
      </c>
      <c r="G282" s="5">
        <v>26767</v>
      </c>
      <c r="H282" s="5">
        <v>31663</v>
      </c>
      <c r="I282" s="5">
        <v>34630</v>
      </c>
      <c r="J282" s="5">
        <v>34903</v>
      </c>
      <c r="K282" s="5">
        <v>36450</v>
      </c>
      <c r="L282" s="5">
        <v>36899</v>
      </c>
      <c r="M282" s="10">
        <f t="shared" si="278"/>
        <v>2.0741966892360519E-2</v>
      </c>
      <c r="N282" s="5">
        <f t="shared" si="297"/>
        <v>33</v>
      </c>
      <c r="O282" s="10">
        <f t="shared" si="279"/>
        <v>1.6383908703719863E-2</v>
      </c>
      <c r="P282" s="5">
        <f t="shared" si="297"/>
        <v>36</v>
      </c>
      <c r="Q282" s="10">
        <f t="shared" si="280"/>
        <v>1.5766630077381327E-2</v>
      </c>
      <c r="R282" s="5">
        <f t="shared" ref="R282" si="307">RANK(Q282,Q$82:Q$577)</f>
        <v>37</v>
      </c>
      <c r="S282" s="5">
        <v>136.816</v>
      </c>
      <c r="T282" s="10">
        <v>5.088226767587283E-4</v>
      </c>
      <c r="U282" s="5">
        <v>5761</v>
      </c>
      <c r="V282" s="5">
        <f t="shared" si="299"/>
        <v>57.61</v>
      </c>
      <c r="W282" s="10">
        <f t="shared" si="300"/>
        <v>0.42107648228277395</v>
      </c>
      <c r="X282" s="5">
        <v>407</v>
      </c>
      <c r="Y282" s="5">
        <v>1593833</v>
      </c>
      <c r="Z282" s="5">
        <v>1380430</v>
      </c>
      <c r="AA282" s="5">
        <v>3466</v>
      </c>
      <c r="AB282" s="5">
        <v>751084</v>
      </c>
      <c r="AC282" s="5">
        <f t="shared" si="296"/>
        <v>625881</v>
      </c>
      <c r="AD282" s="5">
        <v>470031</v>
      </c>
      <c r="AE282" s="5">
        <v>155850</v>
      </c>
    </row>
    <row r="283" spans="1:31" x14ac:dyDescent="0.25">
      <c r="A283" s="8">
        <v>4310207</v>
      </c>
      <c r="B283" s="8">
        <v>2</v>
      </c>
      <c r="C283" s="8">
        <v>4</v>
      </c>
      <c r="D283" s="8">
        <v>17</v>
      </c>
      <c r="E283" s="8" t="s">
        <v>13</v>
      </c>
      <c r="F283" s="3">
        <v>69752</v>
      </c>
      <c r="G283" s="3">
        <v>75735</v>
      </c>
      <c r="H283" s="3">
        <v>78920</v>
      </c>
      <c r="I283" s="3">
        <v>83089</v>
      </c>
      <c r="J283" s="3">
        <v>83330</v>
      </c>
      <c r="K283" s="3">
        <v>83173</v>
      </c>
      <c r="L283" s="3">
        <v>83475</v>
      </c>
      <c r="M283" s="9">
        <f t="shared" si="278"/>
        <v>6.3046728009428232E-3</v>
      </c>
      <c r="N283" s="3">
        <f t="shared" si="297"/>
        <v>151</v>
      </c>
      <c r="O283" s="9">
        <f t="shared" si="279"/>
        <v>4.9428267658513381E-3</v>
      </c>
      <c r="P283" s="3">
        <f t="shared" si="297"/>
        <v>153</v>
      </c>
      <c r="Q283" s="9">
        <f t="shared" si="280"/>
        <v>5.8490498122012458E-3</v>
      </c>
      <c r="R283" s="3">
        <f t="shared" ref="R283" si="308">RANK(Q283,Q$82:Q$577)</f>
        <v>153</v>
      </c>
      <c r="S283" s="3">
        <v>689.12400000000002</v>
      </c>
      <c r="T283" s="9">
        <v>2.5628721662574686E-3</v>
      </c>
      <c r="U283" s="3">
        <v>53956</v>
      </c>
      <c r="V283" s="3">
        <f t="shared" si="299"/>
        <v>539.55999999999995</v>
      </c>
      <c r="W283" s="9">
        <f t="shared" si="300"/>
        <v>0.78296503967355646</v>
      </c>
      <c r="X283" s="3">
        <v>1626</v>
      </c>
      <c r="Y283" s="3">
        <v>3194967</v>
      </c>
      <c r="Z283" s="3">
        <v>2867314</v>
      </c>
      <c r="AA283" s="3">
        <v>174124</v>
      </c>
      <c r="AB283" s="3">
        <v>458781</v>
      </c>
      <c r="AC283" s="3">
        <f t="shared" si="296"/>
        <v>2234409</v>
      </c>
      <c r="AD283" s="3">
        <v>1770452</v>
      </c>
      <c r="AE283" s="3">
        <v>463957</v>
      </c>
    </row>
    <row r="284" spans="1:31" x14ac:dyDescent="0.25">
      <c r="A284" s="7">
        <v>4310306</v>
      </c>
      <c r="B284" s="7">
        <v>6</v>
      </c>
      <c r="C284" s="7">
        <v>13</v>
      </c>
      <c r="D284" s="7">
        <v>7</v>
      </c>
      <c r="E284" s="7" t="s">
        <v>264</v>
      </c>
      <c r="F284" s="5">
        <v>3860</v>
      </c>
      <c r="G284" s="5">
        <v>4255</v>
      </c>
      <c r="H284" s="5">
        <v>4098</v>
      </c>
      <c r="I284" s="5">
        <v>4205</v>
      </c>
      <c r="J284" s="5">
        <v>4202</v>
      </c>
      <c r="K284" s="5">
        <v>4091</v>
      </c>
      <c r="L284" s="5">
        <v>4078</v>
      </c>
      <c r="M284" s="10">
        <f t="shared" si="278"/>
        <v>2.0779507918524676E-3</v>
      </c>
      <c r="N284" s="5">
        <f t="shared" si="297"/>
        <v>224</v>
      </c>
      <c r="O284" s="10">
        <f t="shared" si="279"/>
        <v>-2.0665629270247843E-3</v>
      </c>
      <c r="P284" s="5">
        <f t="shared" si="297"/>
        <v>298</v>
      </c>
      <c r="Q284" s="10">
        <f t="shared" si="280"/>
        <v>-1.8993872262818012E-4</v>
      </c>
      <c r="R284" s="5">
        <f t="shared" ref="R284" si="309">RANK(Q284,Q$82:Q$577)</f>
        <v>287</v>
      </c>
      <c r="S284" s="5">
        <v>116.48099999999999</v>
      </c>
      <c r="T284" s="10">
        <v>4.3319622128649732E-4</v>
      </c>
      <c r="U284" s="5">
        <v>9393</v>
      </c>
      <c r="V284" s="5">
        <f t="shared" si="299"/>
        <v>93.93</v>
      </c>
      <c r="W284" s="10">
        <f t="shared" si="300"/>
        <v>0.80639760991062925</v>
      </c>
      <c r="X284" s="5">
        <v>549</v>
      </c>
      <c r="Y284" s="5">
        <v>111440</v>
      </c>
      <c r="Z284" s="5">
        <v>104437</v>
      </c>
      <c r="AA284" s="5">
        <v>40704</v>
      </c>
      <c r="AB284" s="5">
        <v>9318</v>
      </c>
      <c r="AC284" s="5">
        <f t="shared" si="296"/>
        <v>54415</v>
      </c>
      <c r="AD284" s="5">
        <v>33740</v>
      </c>
      <c r="AE284" s="5">
        <v>20675</v>
      </c>
    </row>
    <row r="285" spans="1:31" x14ac:dyDescent="0.25">
      <c r="A285" s="8">
        <v>4310330</v>
      </c>
      <c r="B285" s="8">
        <v>4</v>
      </c>
      <c r="C285" s="8">
        <v>19</v>
      </c>
      <c r="D285" s="8">
        <v>11</v>
      </c>
      <c r="E285" s="8" t="s">
        <v>265</v>
      </c>
      <c r="F285" s="3">
        <v>7352</v>
      </c>
      <c r="G285" s="3">
        <v>12242</v>
      </c>
      <c r="H285" s="3">
        <v>17667</v>
      </c>
      <c r="I285" s="3">
        <v>20294</v>
      </c>
      <c r="J285" s="3">
        <v>20578</v>
      </c>
      <c r="K285" s="3">
        <v>22309</v>
      </c>
      <c r="L285" s="3">
        <v>22800</v>
      </c>
      <c r="M285" s="9">
        <f t="shared" si="278"/>
        <v>4.0439783830392928E-2</v>
      </c>
      <c r="N285" s="3">
        <f t="shared" si="297"/>
        <v>4</v>
      </c>
      <c r="O285" s="9">
        <f t="shared" si="279"/>
        <v>3.2089236440387081E-2</v>
      </c>
      <c r="P285" s="3">
        <f t="shared" si="297"/>
        <v>4</v>
      </c>
      <c r="Q285" s="9">
        <f t="shared" si="280"/>
        <v>2.6260177690933917E-2</v>
      </c>
      <c r="R285" s="3">
        <f t="shared" ref="R285" si="310">RANK(Q285,Q$82:Q$577)</f>
        <v>4</v>
      </c>
      <c r="S285" s="3">
        <v>39.548999999999999</v>
      </c>
      <c r="T285" s="9">
        <v>1.4708387939371817E-4</v>
      </c>
      <c r="U285" s="3">
        <v>1678</v>
      </c>
      <c r="V285" s="3">
        <f t="shared" si="299"/>
        <v>16.78</v>
      </c>
      <c r="W285" s="9">
        <f t="shared" si="300"/>
        <v>0.4242837998432325</v>
      </c>
      <c r="X285" s="3">
        <v>17</v>
      </c>
      <c r="Y285" s="3">
        <v>481496</v>
      </c>
      <c r="Z285" s="3">
        <v>450237</v>
      </c>
      <c r="AA285" s="3">
        <v>1624</v>
      </c>
      <c r="AB285" s="3">
        <v>34702</v>
      </c>
      <c r="AC285" s="3">
        <f t="shared" si="296"/>
        <v>413911</v>
      </c>
      <c r="AD285" s="3">
        <v>288262</v>
      </c>
      <c r="AE285" s="3">
        <v>125649</v>
      </c>
    </row>
    <row r="286" spans="1:31" x14ac:dyDescent="0.25">
      <c r="A286" s="7">
        <v>4310363</v>
      </c>
      <c r="B286" s="7">
        <v>7</v>
      </c>
      <c r="C286" s="7">
        <v>17</v>
      </c>
      <c r="D286" s="7">
        <v>7</v>
      </c>
      <c r="E286" s="7" t="s">
        <v>266</v>
      </c>
      <c r="F286" s="5">
        <v>3039</v>
      </c>
      <c r="G286" s="5">
        <v>2991</v>
      </c>
      <c r="H286" s="5">
        <v>3025</v>
      </c>
      <c r="I286" s="5">
        <v>3152</v>
      </c>
      <c r="J286" s="5">
        <v>3157</v>
      </c>
      <c r="K286" s="5">
        <v>3116</v>
      </c>
      <c r="L286" s="5">
        <v>3120</v>
      </c>
      <c r="M286" s="10">
        <f t="shared" si="278"/>
        <v>8.9402847949160424E-4</v>
      </c>
      <c r="N286" s="5">
        <f t="shared" si="297"/>
        <v>247</v>
      </c>
      <c r="O286" s="10">
        <f t="shared" si="279"/>
        <v>2.1571838203480187E-3</v>
      </c>
      <c r="P286" s="5">
        <f t="shared" si="297"/>
        <v>216</v>
      </c>
      <c r="Q286" s="10">
        <f t="shared" si="280"/>
        <v>3.2986549078974914E-3</v>
      </c>
      <c r="R286" s="5">
        <f t="shared" ref="R286" si="311">RANK(Q286,Q$82:Q$577)</f>
        <v>216</v>
      </c>
      <c r="S286" s="5">
        <v>73.355000000000004</v>
      </c>
      <c r="T286" s="10">
        <v>2.7280937502657956E-4</v>
      </c>
      <c r="U286" s="5">
        <v>5353</v>
      </c>
      <c r="V286" s="5">
        <f t="shared" si="299"/>
        <v>53.53</v>
      </c>
      <c r="W286" s="10">
        <f t="shared" si="300"/>
        <v>0.72973894076750045</v>
      </c>
      <c r="X286" s="5">
        <v>437</v>
      </c>
      <c r="Y286" s="5">
        <v>180911</v>
      </c>
      <c r="Z286" s="5">
        <v>150729</v>
      </c>
      <c r="AA286" s="5">
        <v>19977</v>
      </c>
      <c r="AB286" s="5">
        <v>75218</v>
      </c>
      <c r="AC286" s="5">
        <f t="shared" si="296"/>
        <v>55533</v>
      </c>
      <c r="AD286" s="5">
        <v>36131</v>
      </c>
      <c r="AE286" s="5">
        <v>19402</v>
      </c>
    </row>
    <row r="287" spans="1:31" x14ac:dyDescent="0.25">
      <c r="A287" s="8">
        <v>4310405</v>
      </c>
      <c r="B287" s="8">
        <v>2</v>
      </c>
      <c r="C287" s="8">
        <v>5</v>
      </c>
      <c r="D287" s="8">
        <v>15</v>
      </c>
      <c r="E287" s="8" t="s">
        <v>267</v>
      </c>
      <c r="F287" s="3">
        <v>7491</v>
      </c>
      <c r="G287" s="3">
        <v>7308</v>
      </c>
      <c r="H287" s="3">
        <v>6618</v>
      </c>
      <c r="I287" s="3">
        <v>6625</v>
      </c>
      <c r="J287" s="3">
        <v>6598</v>
      </c>
      <c r="K287" s="3">
        <v>6228</v>
      </c>
      <c r="L287" s="3">
        <v>6167</v>
      </c>
      <c r="M287" s="9">
        <f t="shared" si="278"/>
        <v>-6.5728411138783471E-3</v>
      </c>
      <c r="N287" s="3">
        <f t="shared" si="297"/>
        <v>383</v>
      </c>
      <c r="O287" s="9">
        <f t="shared" si="279"/>
        <v>-8.3812265871707758E-3</v>
      </c>
      <c r="P287" s="3">
        <f t="shared" si="297"/>
        <v>420</v>
      </c>
      <c r="Q287" s="9">
        <f t="shared" si="280"/>
        <v>-6.7259406487737428E-3</v>
      </c>
      <c r="R287" s="3">
        <f t="shared" ref="R287" si="312">RANK(Q287,Q$82:Q$577)</f>
        <v>420</v>
      </c>
      <c r="S287" s="3">
        <v>357.435</v>
      </c>
      <c r="T287" s="9">
        <v>1.3293111439250968E-3</v>
      </c>
      <c r="U287" s="3">
        <v>29163</v>
      </c>
      <c r="V287" s="3">
        <f t="shared" si="299"/>
        <v>291.63</v>
      </c>
      <c r="W287" s="9">
        <f t="shared" si="300"/>
        <v>0.81589659658399427</v>
      </c>
      <c r="X287" s="3">
        <v>969</v>
      </c>
      <c r="Y287" s="3">
        <v>218216</v>
      </c>
      <c r="Z287" s="3">
        <v>197703</v>
      </c>
      <c r="AA287" s="3">
        <v>72115</v>
      </c>
      <c r="AB287" s="3">
        <v>15087</v>
      </c>
      <c r="AC287" s="3">
        <f t="shared" si="296"/>
        <v>110501</v>
      </c>
      <c r="AD287" s="3">
        <v>77032</v>
      </c>
      <c r="AE287" s="3">
        <v>33469</v>
      </c>
    </row>
    <row r="288" spans="1:31" x14ac:dyDescent="0.25">
      <c r="A288" s="7">
        <v>4310413</v>
      </c>
      <c r="B288" s="7">
        <v>2</v>
      </c>
      <c r="C288" s="7">
        <v>4</v>
      </c>
      <c r="D288" s="7">
        <v>18</v>
      </c>
      <c r="E288" s="7" t="s">
        <v>268</v>
      </c>
      <c r="F288" s="5">
        <v>2322</v>
      </c>
      <c r="G288" s="5">
        <v>2378</v>
      </c>
      <c r="H288" s="5">
        <v>2267</v>
      </c>
      <c r="I288" s="5">
        <v>2315</v>
      </c>
      <c r="J288" s="5">
        <v>2312</v>
      </c>
      <c r="K288" s="5">
        <v>2235</v>
      </c>
      <c r="L288" s="5">
        <v>2226</v>
      </c>
      <c r="M288" s="10">
        <f t="shared" si="278"/>
        <v>-1.3629152152401236E-3</v>
      </c>
      <c r="N288" s="5">
        <f t="shared" si="297"/>
        <v>294</v>
      </c>
      <c r="O288" s="10">
        <f t="shared" si="279"/>
        <v>-3.2588137759065328E-3</v>
      </c>
      <c r="P288" s="5">
        <f t="shared" si="297"/>
        <v>330</v>
      </c>
      <c r="Q288" s="10">
        <f t="shared" si="280"/>
        <v>-1.5783246290764774E-3</v>
      </c>
      <c r="R288" s="5">
        <f t="shared" ref="R288" si="313">RANK(Q288,Q$82:Q$577)</f>
        <v>327</v>
      </c>
      <c r="S288" s="5">
        <v>114.13500000000001</v>
      </c>
      <c r="T288" s="10">
        <v>4.2447137916513749E-4</v>
      </c>
      <c r="U288" s="5">
        <v>10036</v>
      </c>
      <c r="V288" s="5">
        <f t="shared" si="299"/>
        <v>100.36</v>
      </c>
      <c r="W288" s="10">
        <f t="shared" si="300"/>
        <v>0.87930958952118099</v>
      </c>
      <c r="X288" s="5">
        <v>241</v>
      </c>
      <c r="Y288" s="5">
        <v>58514</v>
      </c>
      <c r="Z288" s="5">
        <v>56054</v>
      </c>
      <c r="AA288" s="5">
        <v>24711</v>
      </c>
      <c r="AB288" s="5">
        <v>1781</v>
      </c>
      <c r="AC288" s="5">
        <f t="shared" si="296"/>
        <v>29561</v>
      </c>
      <c r="AD288" s="5">
        <v>14341</v>
      </c>
      <c r="AE288" s="5">
        <v>15220</v>
      </c>
    </row>
    <row r="289" spans="1:31" x14ac:dyDescent="0.25">
      <c r="A289" s="8">
        <v>4310439</v>
      </c>
      <c r="B289" s="8">
        <v>6</v>
      </c>
      <c r="C289" s="8">
        <v>26</v>
      </c>
      <c r="D289" s="8">
        <v>10</v>
      </c>
      <c r="E289" s="8" t="s">
        <v>269</v>
      </c>
      <c r="F289" s="3">
        <v>5718</v>
      </c>
      <c r="G289" s="3">
        <v>5456</v>
      </c>
      <c r="H289" s="3">
        <v>6017</v>
      </c>
      <c r="I289" s="3">
        <v>6448</v>
      </c>
      <c r="J289" s="3">
        <v>6482</v>
      </c>
      <c r="K289" s="3">
        <v>6588</v>
      </c>
      <c r="L289" s="3">
        <v>6640</v>
      </c>
      <c r="M289" s="9">
        <f t="shared" si="278"/>
        <v>5.0710544362144727E-3</v>
      </c>
      <c r="N289" s="3">
        <f t="shared" si="297"/>
        <v>172</v>
      </c>
      <c r="O289" s="9">
        <f t="shared" si="279"/>
        <v>9.9722309933105713E-3</v>
      </c>
      <c r="P289" s="3">
        <f t="shared" si="297"/>
        <v>88</v>
      </c>
      <c r="Q289" s="9">
        <f t="shared" si="280"/>
        <v>1.0124354186205053E-2</v>
      </c>
      <c r="R289" s="3">
        <f t="shared" ref="R289" si="314">RANK(Q289,Q$82:Q$577)</f>
        <v>88</v>
      </c>
      <c r="S289" s="3">
        <v>599.94799999999998</v>
      </c>
      <c r="T289" s="9">
        <v>2.2312240328327495E-3</v>
      </c>
      <c r="U289" s="3">
        <v>47964</v>
      </c>
      <c r="V289" s="3">
        <f t="shared" si="299"/>
        <v>479.64</v>
      </c>
      <c r="W289" s="9">
        <f t="shared" si="300"/>
        <v>0.79946928733823597</v>
      </c>
      <c r="X289" s="3">
        <v>850</v>
      </c>
      <c r="Y289" s="3">
        <v>196153</v>
      </c>
      <c r="Z289" s="3">
        <v>187433</v>
      </c>
      <c r="AA289" s="3">
        <v>89866</v>
      </c>
      <c r="AB289" s="3">
        <v>14466</v>
      </c>
      <c r="AC289" s="3">
        <f t="shared" si="296"/>
        <v>83101</v>
      </c>
      <c r="AD289" s="3">
        <v>50270</v>
      </c>
      <c r="AE289" s="3">
        <v>32831</v>
      </c>
    </row>
    <row r="290" spans="1:31" x14ac:dyDescent="0.25">
      <c r="A290" s="7">
        <v>4310462</v>
      </c>
      <c r="B290" s="7">
        <v>2</v>
      </c>
      <c r="C290" s="7">
        <v>16</v>
      </c>
      <c r="D290" s="7">
        <v>25</v>
      </c>
      <c r="E290" s="7" t="s">
        <v>270</v>
      </c>
      <c r="F290" s="5">
        <v>2324</v>
      </c>
      <c r="G290" s="5">
        <v>2057</v>
      </c>
      <c r="H290" s="5">
        <v>1944</v>
      </c>
      <c r="I290" s="5">
        <v>1978</v>
      </c>
      <c r="J290" s="5">
        <v>1975</v>
      </c>
      <c r="K290" s="5">
        <v>1899</v>
      </c>
      <c r="L290" s="5">
        <v>1889</v>
      </c>
      <c r="M290" s="10">
        <f t="shared" si="278"/>
        <v>-7.1869922701349731E-3</v>
      </c>
      <c r="N290" s="5">
        <f t="shared" si="297"/>
        <v>391</v>
      </c>
      <c r="O290" s="10">
        <f t="shared" si="279"/>
        <v>-4.1975434177841109E-3</v>
      </c>
      <c r="P290" s="5">
        <f t="shared" si="297"/>
        <v>353</v>
      </c>
      <c r="Q290" s="10">
        <f t="shared" si="280"/>
        <v>-2.5988697653023252E-3</v>
      </c>
      <c r="R290" s="5">
        <f t="shared" ref="R290" si="315">RANK(Q290,Q$82:Q$577)</f>
        <v>349</v>
      </c>
      <c r="S290" s="5">
        <v>159.22999999999999</v>
      </c>
      <c r="T290" s="10">
        <v>5.9218099359937648E-4</v>
      </c>
      <c r="U290" s="5">
        <v>14214</v>
      </c>
      <c r="V290" s="5">
        <f t="shared" si="299"/>
        <v>142.13999999999999</v>
      </c>
      <c r="W290" s="10">
        <f t="shared" si="300"/>
        <v>0.89267097908685544</v>
      </c>
      <c r="X290" s="5">
        <v>414</v>
      </c>
      <c r="Y290" s="5">
        <v>85248</v>
      </c>
      <c r="Z290" s="5">
        <v>81723</v>
      </c>
      <c r="AA290" s="5">
        <v>40793</v>
      </c>
      <c r="AB290" s="5">
        <v>5817</v>
      </c>
      <c r="AC290" s="5">
        <f t="shared" si="296"/>
        <v>35113</v>
      </c>
      <c r="AD290" s="5">
        <v>20818</v>
      </c>
      <c r="AE290" s="5">
        <v>14295</v>
      </c>
    </row>
    <row r="291" spans="1:31" x14ac:dyDescent="0.25">
      <c r="A291" s="8">
        <v>4310504</v>
      </c>
      <c r="B291" s="8">
        <v>2</v>
      </c>
      <c r="C291" s="8">
        <v>8</v>
      </c>
      <c r="D291" s="8">
        <v>23</v>
      </c>
      <c r="E291" s="8" t="s">
        <v>271</v>
      </c>
      <c r="F291" s="3">
        <v>10657</v>
      </c>
      <c r="G291" s="3">
        <v>9250</v>
      </c>
      <c r="H291" s="3">
        <v>8078</v>
      </c>
      <c r="I291" s="3">
        <v>7969</v>
      </c>
      <c r="J291" s="3">
        <v>7921</v>
      </c>
      <c r="K291" s="3">
        <v>7344</v>
      </c>
      <c r="L291" s="3">
        <v>7241</v>
      </c>
      <c r="M291" s="9">
        <f t="shared" si="278"/>
        <v>-1.3209595130162177E-2</v>
      </c>
      <c r="N291" s="3">
        <f t="shared" si="297"/>
        <v>461</v>
      </c>
      <c r="O291" s="9">
        <f t="shared" si="279"/>
        <v>-1.2070761913107964E-2</v>
      </c>
      <c r="P291" s="3">
        <f t="shared" si="297"/>
        <v>454</v>
      </c>
      <c r="Q291" s="9">
        <f t="shared" si="280"/>
        <v>-1.0528699302077449E-2</v>
      </c>
      <c r="R291" s="3">
        <f t="shared" ref="R291" si="316">RANK(Q291,Q$82:Q$577)</f>
        <v>454</v>
      </c>
      <c r="S291" s="3">
        <v>182.185</v>
      </c>
      <c r="T291" s="9">
        <v>6.7755130514917045E-4</v>
      </c>
      <c r="U291" s="3">
        <v>14002</v>
      </c>
      <c r="V291" s="3">
        <f t="shared" si="299"/>
        <v>140.02000000000001</v>
      </c>
      <c r="W291" s="9">
        <f t="shared" si="300"/>
        <v>0.76855943134725691</v>
      </c>
      <c r="X291" s="3">
        <v>765</v>
      </c>
      <c r="Y291" s="3">
        <v>174917</v>
      </c>
      <c r="Z291" s="3">
        <v>160218</v>
      </c>
      <c r="AA291" s="3">
        <v>38953</v>
      </c>
      <c r="AB291" s="3">
        <v>10931</v>
      </c>
      <c r="AC291" s="3">
        <f t="shared" si="296"/>
        <v>110334</v>
      </c>
      <c r="AD291" s="3">
        <v>76842</v>
      </c>
      <c r="AE291" s="3">
        <v>33492</v>
      </c>
    </row>
    <row r="292" spans="1:31" x14ac:dyDescent="0.25">
      <c r="A292" s="7">
        <v>4310538</v>
      </c>
      <c r="B292" s="7">
        <v>3</v>
      </c>
      <c r="C292" s="7">
        <v>28</v>
      </c>
      <c r="D292" s="7">
        <v>20</v>
      </c>
      <c r="E292" s="7" t="s">
        <v>272</v>
      </c>
      <c r="F292" s="5">
        <v>3472</v>
      </c>
      <c r="G292" s="5">
        <v>4578</v>
      </c>
      <c r="H292" s="5">
        <v>5011</v>
      </c>
      <c r="I292" s="5">
        <v>5357</v>
      </c>
      <c r="J292" s="5">
        <v>5384</v>
      </c>
      <c r="K292" s="5">
        <v>5459</v>
      </c>
      <c r="L292" s="5">
        <v>5499</v>
      </c>
      <c r="M292" s="10">
        <f t="shared" si="278"/>
        <v>1.6293268975820396E-2</v>
      </c>
      <c r="N292" s="5">
        <f t="shared" si="297"/>
        <v>55</v>
      </c>
      <c r="O292" s="10">
        <f t="shared" si="279"/>
        <v>9.3063744018699879E-3</v>
      </c>
      <c r="P292" s="5">
        <f t="shared" si="297"/>
        <v>98</v>
      </c>
      <c r="Q292" s="10">
        <f t="shared" si="280"/>
        <v>9.5598648877635028E-3</v>
      </c>
      <c r="R292" s="5">
        <f t="shared" ref="R292" si="317">RANK(Q292,Q$82:Q$577)</f>
        <v>98</v>
      </c>
      <c r="S292" s="5">
        <v>171.07900000000001</v>
      </c>
      <c r="T292" s="10">
        <v>6.362477686616074E-4</v>
      </c>
      <c r="U292" s="5">
        <v>8064</v>
      </c>
      <c r="V292" s="5">
        <f t="shared" si="299"/>
        <v>80.64</v>
      </c>
      <c r="W292" s="10">
        <f t="shared" si="300"/>
        <v>0.47136118401440269</v>
      </c>
      <c r="X292" s="5">
        <v>144</v>
      </c>
      <c r="Y292" s="5">
        <v>88332</v>
      </c>
      <c r="Z292" s="5">
        <v>83508</v>
      </c>
      <c r="AA292" s="5">
        <v>12666</v>
      </c>
      <c r="AB292" s="5">
        <v>11557</v>
      </c>
      <c r="AC292" s="5">
        <f t="shared" si="296"/>
        <v>59286</v>
      </c>
      <c r="AD292" s="5">
        <v>32232</v>
      </c>
      <c r="AE292" s="5">
        <v>27054</v>
      </c>
    </row>
    <row r="293" spans="1:31" x14ac:dyDescent="0.25">
      <c r="A293" s="8">
        <v>4310553</v>
      </c>
      <c r="B293" s="8">
        <v>3</v>
      </c>
      <c r="C293" s="8">
        <v>32</v>
      </c>
      <c r="D293" s="8">
        <v>14</v>
      </c>
      <c r="E293" s="8" t="s">
        <v>273</v>
      </c>
      <c r="F293" s="3">
        <v>3370</v>
      </c>
      <c r="G293" s="3">
        <v>3503</v>
      </c>
      <c r="H293" s="3">
        <v>3441</v>
      </c>
      <c r="I293" s="3">
        <v>3552</v>
      </c>
      <c r="J293" s="3">
        <v>3552</v>
      </c>
      <c r="K293" s="3">
        <v>3470</v>
      </c>
      <c r="L293" s="3">
        <v>3465</v>
      </c>
      <c r="M293" s="9">
        <f t="shared" si="278"/>
        <v>1.0448972964332004E-3</v>
      </c>
      <c r="N293" s="3">
        <f t="shared" si="297"/>
        <v>242</v>
      </c>
      <c r="O293" s="9">
        <f t="shared" si="279"/>
        <v>-4.9804173899670179E-4</v>
      </c>
      <c r="P293" s="3">
        <f t="shared" si="297"/>
        <v>271</v>
      </c>
      <c r="Q293" s="9">
        <f t="shared" si="280"/>
        <v>9.3293125916349418E-4</v>
      </c>
      <c r="R293" s="3">
        <f t="shared" ref="R293" si="318">RANK(Q293,Q$82:Q$577)</f>
        <v>270</v>
      </c>
      <c r="S293" s="3">
        <v>1118.0070000000001</v>
      </c>
      <c r="T293" s="9">
        <v>4.1579004968351329E-3</v>
      </c>
      <c r="U293" s="3">
        <v>101974</v>
      </c>
      <c r="V293" s="3">
        <f t="shared" si="299"/>
        <v>1019.74</v>
      </c>
      <c r="W293" s="9">
        <f t="shared" si="300"/>
        <v>0.912105201488005</v>
      </c>
      <c r="X293" s="3">
        <v>748</v>
      </c>
      <c r="Y293" s="3">
        <v>87626</v>
      </c>
      <c r="Z293" s="3">
        <v>85548</v>
      </c>
      <c r="AA293" s="3">
        <v>46296</v>
      </c>
      <c r="AB293" s="3">
        <v>2206</v>
      </c>
      <c r="AC293" s="3">
        <f t="shared" si="296"/>
        <v>37046</v>
      </c>
      <c r="AD293" s="3">
        <v>16248</v>
      </c>
      <c r="AE293" s="3">
        <v>20798</v>
      </c>
    </row>
    <row r="294" spans="1:31" x14ac:dyDescent="0.25">
      <c r="A294" s="7">
        <v>4310579</v>
      </c>
      <c r="B294" s="7">
        <v>6</v>
      </c>
      <c r="C294" s="7">
        <v>13</v>
      </c>
      <c r="D294" s="7">
        <v>27</v>
      </c>
      <c r="E294" s="7" t="s">
        <v>274</v>
      </c>
      <c r="F294" s="5">
        <v>2828</v>
      </c>
      <c r="G294" s="5">
        <v>2691</v>
      </c>
      <c r="H294" s="5">
        <v>2337</v>
      </c>
      <c r="I294" s="5">
        <v>2309</v>
      </c>
      <c r="J294" s="5">
        <v>2295</v>
      </c>
      <c r="K294" s="5">
        <v>2125</v>
      </c>
      <c r="L294" s="5">
        <v>2094</v>
      </c>
      <c r="M294" s="10">
        <f t="shared" si="278"/>
        <v>-1.015515413868584E-2</v>
      </c>
      <c r="N294" s="5">
        <f t="shared" si="297"/>
        <v>437</v>
      </c>
      <c r="O294" s="10">
        <f t="shared" si="279"/>
        <v>-1.2351562784075343E-2</v>
      </c>
      <c r="P294" s="5">
        <f t="shared" si="297"/>
        <v>461</v>
      </c>
      <c r="Q294" s="10">
        <f t="shared" si="280"/>
        <v>-1.0510623624479187E-2</v>
      </c>
      <c r="R294" s="5">
        <f t="shared" ref="R294" si="319">RANK(Q294,Q$82:Q$577)</f>
        <v>453</v>
      </c>
      <c r="S294" s="5">
        <v>184.249</v>
      </c>
      <c r="T294" s="10">
        <v>6.8522738108202927E-4</v>
      </c>
      <c r="U294" s="5">
        <v>16081</v>
      </c>
      <c r="V294" s="5">
        <f t="shared" si="299"/>
        <v>160.81</v>
      </c>
      <c r="W294" s="10">
        <f t="shared" si="300"/>
        <v>0.87278628377901646</v>
      </c>
      <c r="X294" s="5">
        <v>558</v>
      </c>
      <c r="Y294" s="5">
        <v>53533</v>
      </c>
      <c r="Z294" s="5">
        <v>52782</v>
      </c>
      <c r="AA294" s="5">
        <v>31230</v>
      </c>
      <c r="AB294" s="5">
        <v>2078</v>
      </c>
      <c r="AC294" s="5">
        <f t="shared" si="296"/>
        <v>19474</v>
      </c>
      <c r="AD294" s="5">
        <v>6083</v>
      </c>
      <c r="AE294" s="5">
        <v>13391</v>
      </c>
    </row>
    <row r="295" spans="1:31" x14ac:dyDescent="0.25">
      <c r="A295" s="8">
        <v>4310603</v>
      </c>
      <c r="B295" s="8">
        <v>1</v>
      </c>
      <c r="C295" s="8">
        <v>6</v>
      </c>
      <c r="D295" s="8">
        <v>14</v>
      </c>
      <c r="E295" s="8" t="s">
        <v>275</v>
      </c>
      <c r="F295" s="3">
        <v>35350</v>
      </c>
      <c r="G295" s="3">
        <v>39770</v>
      </c>
      <c r="H295" s="3">
        <v>38166</v>
      </c>
      <c r="I295" s="3">
        <v>39049</v>
      </c>
      <c r="J295" s="3">
        <v>39012</v>
      </c>
      <c r="K295" s="3">
        <v>37757</v>
      </c>
      <c r="L295" s="3">
        <v>37620</v>
      </c>
      <c r="M295" s="9">
        <f t="shared" si="278"/>
        <v>2.3553586745150845E-3</v>
      </c>
      <c r="N295" s="3">
        <f t="shared" si="297"/>
        <v>214</v>
      </c>
      <c r="O295" s="9">
        <f t="shared" si="279"/>
        <v>-2.7300545126679454E-3</v>
      </c>
      <c r="P295" s="3">
        <f t="shared" si="297"/>
        <v>314</v>
      </c>
      <c r="Q295" s="9">
        <f t="shared" si="280"/>
        <v>-1.196414608700791E-3</v>
      </c>
      <c r="R295" s="3">
        <f t="shared" ref="R295" si="320">RANK(Q295,Q$82:Q$577)</f>
        <v>313</v>
      </c>
      <c r="S295" s="3">
        <v>3404.047</v>
      </c>
      <c r="T295" s="9">
        <v>1.2659749637122256E-2</v>
      </c>
      <c r="U295" s="3">
        <v>290509</v>
      </c>
      <c r="V295" s="3">
        <f t="shared" si="299"/>
        <v>2905.09</v>
      </c>
      <c r="W295" s="9">
        <f t="shared" si="300"/>
        <v>0.85342241161770094</v>
      </c>
      <c r="X295" s="3">
        <v>478</v>
      </c>
      <c r="Y295" s="3">
        <v>1338664</v>
      </c>
      <c r="Z295" s="3">
        <v>1215658</v>
      </c>
      <c r="AA295" s="3">
        <v>383932</v>
      </c>
      <c r="AB295" s="3">
        <v>204584</v>
      </c>
      <c r="AC295" s="3">
        <f t="shared" si="296"/>
        <v>627143</v>
      </c>
      <c r="AD295" s="3">
        <v>439265</v>
      </c>
      <c r="AE295" s="3">
        <v>187878</v>
      </c>
    </row>
    <row r="296" spans="1:31" x14ac:dyDescent="0.25">
      <c r="A296" s="7">
        <v>4310652</v>
      </c>
      <c r="B296" s="7">
        <v>4</v>
      </c>
      <c r="C296" s="7">
        <v>19</v>
      </c>
      <c r="D296" s="7">
        <v>11</v>
      </c>
      <c r="E296" s="7" t="s">
        <v>276</v>
      </c>
      <c r="F296" s="5">
        <v>3065</v>
      </c>
      <c r="G296" s="5">
        <v>2836</v>
      </c>
      <c r="H296" s="5">
        <v>2589</v>
      </c>
      <c r="I296" s="5">
        <v>2592</v>
      </c>
      <c r="J296" s="5">
        <v>2583</v>
      </c>
      <c r="K296" s="5">
        <v>2441</v>
      </c>
      <c r="L296" s="5">
        <v>2419</v>
      </c>
      <c r="M296" s="10">
        <f t="shared" si="278"/>
        <v>-8.0970330643859167E-3</v>
      </c>
      <c r="N296" s="5">
        <f t="shared" si="297"/>
        <v>413</v>
      </c>
      <c r="O296" s="10">
        <f t="shared" si="279"/>
        <v>-7.8629668819552023E-3</v>
      </c>
      <c r="P296" s="5">
        <f t="shared" si="297"/>
        <v>411</v>
      </c>
      <c r="Q296" s="10">
        <f t="shared" si="280"/>
        <v>-6.5190922864684087E-3</v>
      </c>
      <c r="R296" s="5">
        <f t="shared" ref="R296" si="321">RANK(Q296,Q$82:Q$577)</f>
        <v>416</v>
      </c>
      <c r="S296" s="5">
        <v>201.40199999999999</v>
      </c>
      <c r="T296" s="10">
        <v>7.4901988615776942E-4</v>
      </c>
      <c r="U296" s="5">
        <v>4622</v>
      </c>
      <c r="V296" s="5">
        <f t="shared" si="299"/>
        <v>46.22</v>
      </c>
      <c r="W296" s="10">
        <f t="shared" si="300"/>
        <v>0.22949126622377136</v>
      </c>
      <c r="X296" s="5">
        <v>339</v>
      </c>
      <c r="Y296" s="5">
        <v>60372</v>
      </c>
      <c r="Z296" s="5">
        <v>58736</v>
      </c>
      <c r="AA296" s="5">
        <v>28385</v>
      </c>
      <c r="AB296" s="5">
        <v>2646</v>
      </c>
      <c r="AC296" s="5">
        <f t="shared" si="296"/>
        <v>27706</v>
      </c>
      <c r="AD296" s="5">
        <v>11751</v>
      </c>
      <c r="AE296" s="5">
        <v>15955</v>
      </c>
    </row>
    <row r="297" spans="1:31" x14ac:dyDescent="0.25">
      <c r="A297" s="8">
        <v>4310702</v>
      </c>
      <c r="B297" s="8">
        <v>2</v>
      </c>
      <c r="C297" s="8">
        <v>16</v>
      </c>
      <c r="D297" s="8">
        <v>25</v>
      </c>
      <c r="E297" s="8" t="s">
        <v>277</v>
      </c>
      <c r="F297" s="3">
        <v>6657</v>
      </c>
      <c r="G297" s="3">
        <v>5252</v>
      </c>
      <c r="H297" s="3">
        <v>4171</v>
      </c>
      <c r="I297" s="3">
        <v>3944</v>
      </c>
      <c r="J297" s="3">
        <v>3896</v>
      </c>
      <c r="K297" s="3">
        <v>3420</v>
      </c>
      <c r="L297" s="3">
        <v>3324</v>
      </c>
      <c r="M297" s="9">
        <f t="shared" si="278"/>
        <v>-2.3506053545818695E-2</v>
      </c>
      <c r="N297" s="3">
        <f t="shared" si="297"/>
        <v>490</v>
      </c>
      <c r="O297" s="9">
        <f t="shared" si="279"/>
        <v>-2.2324324895334202E-2</v>
      </c>
      <c r="P297" s="3">
        <f t="shared" si="297"/>
        <v>491</v>
      </c>
      <c r="Q297" s="9">
        <f t="shared" si="280"/>
        <v>-2.1815769136023566E-2</v>
      </c>
      <c r="R297" s="3">
        <f t="shared" ref="R297" si="322">RANK(Q297,Q$82:Q$577)</f>
        <v>491</v>
      </c>
      <c r="S297" s="3">
        <v>212.12100000000001</v>
      </c>
      <c r="T297" s="9">
        <v>7.8888415840792155E-4</v>
      </c>
      <c r="U297" s="3">
        <v>13085</v>
      </c>
      <c r="V297" s="3">
        <f t="shared" si="299"/>
        <v>130.85</v>
      </c>
      <c r="W297" s="9">
        <f t="shared" si="300"/>
        <v>0.61686490257918825</v>
      </c>
      <c r="X297" s="3">
        <v>698</v>
      </c>
      <c r="Y297" s="3">
        <v>64610</v>
      </c>
      <c r="Z297" s="3">
        <v>62145</v>
      </c>
      <c r="AA297" s="3">
        <v>22486</v>
      </c>
      <c r="AB297" s="3">
        <v>2678</v>
      </c>
      <c r="AC297" s="3">
        <f t="shared" si="296"/>
        <v>36982</v>
      </c>
      <c r="AD297" s="3">
        <v>15497</v>
      </c>
      <c r="AE297" s="3">
        <v>21485</v>
      </c>
    </row>
    <row r="298" spans="1:31" x14ac:dyDescent="0.25">
      <c r="A298" s="7">
        <v>4310751</v>
      </c>
      <c r="B298" s="7">
        <v>3</v>
      </c>
      <c r="C298" s="7">
        <v>3</v>
      </c>
      <c r="D298" s="7">
        <v>20</v>
      </c>
      <c r="E298" s="7" t="s">
        <v>278</v>
      </c>
      <c r="F298" s="5">
        <v>2563</v>
      </c>
      <c r="G298" s="5">
        <v>2495</v>
      </c>
      <c r="H298" s="5">
        <v>2156</v>
      </c>
      <c r="I298" s="5">
        <v>2118</v>
      </c>
      <c r="J298" s="5">
        <v>2104</v>
      </c>
      <c r="K298" s="5">
        <v>1940</v>
      </c>
      <c r="L298" s="5">
        <v>1910</v>
      </c>
      <c r="M298" s="10">
        <f t="shared" si="278"/>
        <v>-9.8967896098305363E-3</v>
      </c>
      <c r="N298" s="5">
        <f t="shared" si="297"/>
        <v>434</v>
      </c>
      <c r="O298" s="10">
        <f t="shared" si="279"/>
        <v>-1.3154853590077953E-2</v>
      </c>
      <c r="P298" s="5">
        <f t="shared" si="297"/>
        <v>465</v>
      </c>
      <c r="Q298" s="10">
        <f t="shared" si="280"/>
        <v>-1.1661107166844209E-2</v>
      </c>
      <c r="R298" s="5">
        <f t="shared" ref="R298" si="323">RANK(Q298,Q$82:Q$577)</f>
        <v>465</v>
      </c>
      <c r="S298" s="5">
        <v>122.887</v>
      </c>
      <c r="T298" s="10">
        <v>4.570203212990428E-4</v>
      </c>
      <c r="U298" s="5">
        <v>9151</v>
      </c>
      <c r="V298" s="5">
        <f t="shared" si="299"/>
        <v>91.51</v>
      </c>
      <c r="W298" s="10">
        <f t="shared" si="300"/>
        <v>0.74466786560010423</v>
      </c>
      <c r="X298" s="5">
        <v>465</v>
      </c>
      <c r="Y298" s="5">
        <v>48558</v>
      </c>
      <c r="Z298" s="5">
        <v>47322</v>
      </c>
      <c r="AA298" s="5">
        <v>17748</v>
      </c>
      <c r="AB298" s="5">
        <v>1748</v>
      </c>
      <c r="AC298" s="5">
        <f t="shared" si="296"/>
        <v>27827</v>
      </c>
      <c r="AD298" s="5">
        <v>15123</v>
      </c>
      <c r="AE298" s="5">
        <v>12704</v>
      </c>
    </row>
    <row r="299" spans="1:31" x14ac:dyDescent="0.25">
      <c r="A299" s="8">
        <v>4310801</v>
      </c>
      <c r="B299" s="8">
        <v>4</v>
      </c>
      <c r="C299" s="8">
        <v>31</v>
      </c>
      <c r="D299" s="8">
        <v>4</v>
      </c>
      <c r="E299" s="8" t="s">
        <v>279</v>
      </c>
      <c r="F299" s="3">
        <v>11192</v>
      </c>
      <c r="G299" s="3">
        <v>15318</v>
      </c>
      <c r="H299" s="3">
        <v>19877</v>
      </c>
      <c r="I299" s="3">
        <v>22270</v>
      </c>
      <c r="J299" s="3">
        <v>22514</v>
      </c>
      <c r="K299" s="3">
        <v>23880</v>
      </c>
      <c r="L299" s="3">
        <v>24293</v>
      </c>
      <c r="M299" s="9">
        <f t="shared" si="278"/>
        <v>2.7435392988693907E-2</v>
      </c>
      <c r="N299" s="3">
        <f t="shared" si="297"/>
        <v>13</v>
      </c>
      <c r="O299" s="9">
        <f t="shared" si="279"/>
        <v>2.3644285140948185E-2</v>
      </c>
      <c r="P299" s="3">
        <f t="shared" si="297"/>
        <v>13</v>
      </c>
      <c r="Q299" s="9">
        <f t="shared" si="280"/>
        <v>2.0595667821464714E-2</v>
      </c>
      <c r="R299" s="3">
        <f t="shared" ref="R299" si="324">RANK(Q299,Q$82:Q$577)</f>
        <v>13</v>
      </c>
      <c r="S299" s="3">
        <v>63.137999999999998</v>
      </c>
      <c r="T299" s="9">
        <v>2.3481205535312086E-4</v>
      </c>
      <c r="U299" s="3">
        <v>2806</v>
      </c>
      <c r="V299" s="3">
        <f t="shared" si="299"/>
        <v>28.06</v>
      </c>
      <c r="W299" s="9">
        <f t="shared" si="300"/>
        <v>0.44442332668123791</v>
      </c>
      <c r="X299" s="3">
        <v>205</v>
      </c>
      <c r="Y299" s="3">
        <v>903806</v>
      </c>
      <c r="Z299" s="3">
        <v>762876</v>
      </c>
      <c r="AA299" s="3">
        <v>5919</v>
      </c>
      <c r="AB299" s="3">
        <v>223108</v>
      </c>
      <c r="AC299" s="3">
        <f t="shared" si="296"/>
        <v>533849</v>
      </c>
      <c r="AD299" s="3">
        <v>423543</v>
      </c>
      <c r="AE299" s="3">
        <v>110306</v>
      </c>
    </row>
    <row r="300" spans="1:31" x14ac:dyDescent="0.25">
      <c r="A300" s="7">
        <v>4310850</v>
      </c>
      <c r="B300" s="7">
        <v>2</v>
      </c>
      <c r="C300" s="7">
        <v>7</v>
      </c>
      <c r="D300" s="7">
        <v>28</v>
      </c>
      <c r="E300" s="7" t="s">
        <v>280</v>
      </c>
      <c r="F300" s="5">
        <v>5065</v>
      </c>
      <c r="G300" s="5">
        <v>4536</v>
      </c>
      <c r="H300" s="5">
        <v>4111</v>
      </c>
      <c r="I300" s="5">
        <v>4099</v>
      </c>
      <c r="J300" s="5">
        <v>4082</v>
      </c>
      <c r="K300" s="5">
        <v>3848</v>
      </c>
      <c r="L300" s="5">
        <v>3810</v>
      </c>
      <c r="M300" s="10">
        <f t="shared" si="278"/>
        <v>-9.7663041712554577E-3</v>
      </c>
      <c r="N300" s="5">
        <f t="shared" si="297"/>
        <v>433</v>
      </c>
      <c r="O300" s="10">
        <f t="shared" si="279"/>
        <v>-8.6201074285148227E-3</v>
      </c>
      <c r="P300" s="5">
        <f t="shared" si="297"/>
        <v>422</v>
      </c>
      <c r="Q300" s="10">
        <f t="shared" si="280"/>
        <v>-7.3189489878903169E-3</v>
      </c>
      <c r="R300" s="5">
        <f t="shared" ref="R300" si="325">RANK(Q300,Q$82:Q$577)</f>
        <v>426</v>
      </c>
      <c r="S300" s="5">
        <v>128.053</v>
      </c>
      <c r="T300" s="10">
        <v>4.762328253054133E-4</v>
      </c>
      <c r="U300" s="5">
        <v>11106</v>
      </c>
      <c r="V300" s="5">
        <f t="shared" si="299"/>
        <v>111.06</v>
      </c>
      <c r="W300" s="10">
        <f t="shared" si="300"/>
        <v>0.86729713478013015</v>
      </c>
      <c r="X300" s="5">
        <v>628</v>
      </c>
      <c r="Y300" s="5">
        <v>85925</v>
      </c>
      <c r="Z300" s="5">
        <v>82336</v>
      </c>
      <c r="AA300" s="5">
        <v>33182</v>
      </c>
      <c r="AB300" s="5">
        <v>3140</v>
      </c>
      <c r="AC300" s="5">
        <f t="shared" si="296"/>
        <v>46014</v>
      </c>
      <c r="AD300" s="5">
        <v>25182</v>
      </c>
      <c r="AE300" s="5">
        <v>20832</v>
      </c>
    </row>
    <row r="301" spans="1:31" x14ac:dyDescent="0.25">
      <c r="A301" s="8">
        <v>4310876</v>
      </c>
      <c r="B301" s="8">
        <v>2</v>
      </c>
      <c r="C301" s="8">
        <v>9</v>
      </c>
      <c r="D301" s="8">
        <v>27</v>
      </c>
      <c r="E301" s="8" t="s">
        <v>281</v>
      </c>
      <c r="F301" s="3">
        <v>2620</v>
      </c>
      <c r="G301" s="3">
        <v>2361</v>
      </c>
      <c r="H301" s="3">
        <v>2507</v>
      </c>
      <c r="I301" s="3">
        <v>2656</v>
      </c>
      <c r="J301" s="3">
        <v>2666</v>
      </c>
      <c r="K301" s="3">
        <v>2679</v>
      </c>
      <c r="L301" s="3">
        <v>2692</v>
      </c>
      <c r="M301" s="9">
        <f t="shared" si="278"/>
        <v>7.9564753075289651E-4</v>
      </c>
      <c r="N301" s="3">
        <f t="shared" si="297"/>
        <v>251</v>
      </c>
      <c r="O301" s="9">
        <f t="shared" si="279"/>
        <v>6.6726018215186311E-3</v>
      </c>
      <c r="P301" s="3">
        <f t="shared" si="297"/>
        <v>133</v>
      </c>
      <c r="Q301" s="9">
        <f t="shared" si="280"/>
        <v>7.4002218990818491E-3</v>
      </c>
      <c r="R301" s="3">
        <f t="shared" ref="R301" si="326">RANK(Q301,Q$82:Q$577)</f>
        <v>129</v>
      </c>
      <c r="S301" s="3">
        <v>315.67200000000003</v>
      </c>
      <c r="T301" s="9">
        <v>1.173993334242934E-3</v>
      </c>
      <c r="U301" s="3">
        <v>27673</v>
      </c>
      <c r="V301" s="3">
        <f t="shared" si="299"/>
        <v>276.73</v>
      </c>
      <c r="W301" s="9">
        <f t="shared" si="300"/>
        <v>0.87663777591930858</v>
      </c>
      <c r="X301" s="3">
        <v>571</v>
      </c>
      <c r="Y301" s="3">
        <v>98924</v>
      </c>
      <c r="Z301" s="3">
        <v>97164</v>
      </c>
      <c r="AA301" s="3">
        <v>64590</v>
      </c>
      <c r="AB301" s="3">
        <v>2948</v>
      </c>
      <c r="AC301" s="3">
        <f t="shared" si="296"/>
        <v>29626</v>
      </c>
      <c r="AD301" s="3">
        <v>12519</v>
      </c>
      <c r="AE301" s="3">
        <v>17107</v>
      </c>
    </row>
    <row r="302" spans="1:31" x14ac:dyDescent="0.25">
      <c r="A302" s="7">
        <v>4310900</v>
      </c>
      <c r="B302" s="7">
        <v>2</v>
      </c>
      <c r="C302" s="7">
        <v>16</v>
      </c>
      <c r="D302" s="7">
        <v>25</v>
      </c>
      <c r="E302" s="7" t="s">
        <v>282</v>
      </c>
      <c r="F302" s="5">
        <v>3624</v>
      </c>
      <c r="G302" s="5">
        <v>3809</v>
      </c>
      <c r="H302" s="5">
        <v>3630</v>
      </c>
      <c r="I302" s="5">
        <v>3709</v>
      </c>
      <c r="J302" s="5">
        <v>3704</v>
      </c>
      <c r="K302" s="5">
        <v>3576</v>
      </c>
      <c r="L302" s="5">
        <v>3561</v>
      </c>
      <c r="M302" s="10">
        <f t="shared" si="278"/>
        <v>-4.7608416700328782E-4</v>
      </c>
      <c r="N302" s="5">
        <f t="shared" si="297"/>
        <v>276</v>
      </c>
      <c r="O302" s="10">
        <f t="shared" si="279"/>
        <v>-3.3166891831272194E-3</v>
      </c>
      <c r="P302" s="5">
        <f t="shared" si="297"/>
        <v>332</v>
      </c>
      <c r="Q302" s="10">
        <f t="shared" si="280"/>
        <v>-1.663924247802151E-3</v>
      </c>
      <c r="R302" s="5">
        <f t="shared" ref="R302" si="327">RANK(Q302,Q$82:Q$577)</f>
        <v>329</v>
      </c>
      <c r="S302" s="5">
        <v>179.29599999999999</v>
      </c>
      <c r="T302" s="10">
        <v>6.6680703026059042E-4</v>
      </c>
      <c r="U302" s="5">
        <v>14620</v>
      </c>
      <c r="V302" s="5">
        <f t="shared" si="299"/>
        <v>146.19999999999999</v>
      </c>
      <c r="W302" s="10">
        <f t="shared" si="300"/>
        <v>0.81541138675709435</v>
      </c>
      <c r="X302" s="5">
        <v>328</v>
      </c>
      <c r="Y302" s="5">
        <v>116811</v>
      </c>
      <c r="Z302" s="5">
        <v>110170</v>
      </c>
      <c r="AA302" s="5">
        <v>46496</v>
      </c>
      <c r="AB302" s="5">
        <v>9062</v>
      </c>
      <c r="AC302" s="5">
        <f t="shared" si="296"/>
        <v>54612</v>
      </c>
      <c r="AD302" s="5">
        <v>35151</v>
      </c>
      <c r="AE302" s="5">
        <v>19461</v>
      </c>
    </row>
    <row r="303" spans="1:31" x14ac:dyDescent="0.25">
      <c r="A303" s="8">
        <v>4311007</v>
      </c>
      <c r="B303" s="8">
        <v>5</v>
      </c>
      <c r="C303" s="8">
        <v>22</v>
      </c>
      <c r="D303" s="8">
        <v>12</v>
      </c>
      <c r="E303" s="8" t="s">
        <v>31</v>
      </c>
      <c r="F303" s="3">
        <v>27755</v>
      </c>
      <c r="G303" s="3">
        <v>30093</v>
      </c>
      <c r="H303" s="3">
        <v>27942</v>
      </c>
      <c r="I303" s="3">
        <v>28230</v>
      </c>
      <c r="J303" s="3">
        <v>28156</v>
      </c>
      <c r="K303" s="3">
        <v>26869</v>
      </c>
      <c r="L303" s="3">
        <v>26680</v>
      </c>
      <c r="M303" s="9">
        <f t="shared" si="278"/>
        <v>-1.1580003721329835E-3</v>
      </c>
      <c r="N303" s="3">
        <f t="shared" si="297"/>
        <v>287</v>
      </c>
      <c r="O303" s="9">
        <f t="shared" si="279"/>
        <v>-5.9464275371815534E-3</v>
      </c>
      <c r="P303" s="3">
        <f t="shared" si="297"/>
        <v>375</v>
      </c>
      <c r="Q303" s="9">
        <f t="shared" si="280"/>
        <v>-4.3414073399843378E-3</v>
      </c>
      <c r="R303" s="3">
        <f t="shared" ref="R303" si="328">RANK(Q303,Q$82:Q$577)</f>
        <v>375</v>
      </c>
      <c r="S303" s="3">
        <v>2054.39</v>
      </c>
      <c r="T303" s="9">
        <v>7.6403360638109845E-3</v>
      </c>
      <c r="U303" s="3">
        <v>199116</v>
      </c>
      <c r="V303" s="3">
        <f t="shared" si="299"/>
        <v>1991.16</v>
      </c>
      <c r="W303" s="9">
        <f t="shared" si="300"/>
        <v>0.96922200750587773</v>
      </c>
      <c r="X303" s="3">
        <v>668</v>
      </c>
      <c r="Y303" s="3">
        <v>722427</v>
      </c>
      <c r="Z303" s="3">
        <v>679427</v>
      </c>
      <c r="AA303" s="3">
        <v>216644</v>
      </c>
      <c r="AB303" s="3">
        <v>34181</v>
      </c>
      <c r="AC303" s="3">
        <f t="shared" si="296"/>
        <v>428602</v>
      </c>
      <c r="AD303" s="3">
        <v>308521</v>
      </c>
      <c r="AE303" s="3">
        <v>120081</v>
      </c>
    </row>
    <row r="304" spans="1:31" x14ac:dyDescent="0.25">
      <c r="A304" s="7">
        <v>4311106</v>
      </c>
      <c r="B304" s="7">
        <v>3</v>
      </c>
      <c r="C304" s="7">
        <v>28</v>
      </c>
      <c r="D304" s="7">
        <v>22</v>
      </c>
      <c r="E304" s="7" t="s">
        <v>283</v>
      </c>
      <c r="F304" s="5">
        <v>12749</v>
      </c>
      <c r="G304" s="5">
        <v>12488</v>
      </c>
      <c r="H304" s="5">
        <v>11478</v>
      </c>
      <c r="I304" s="5">
        <v>11551</v>
      </c>
      <c r="J304" s="5">
        <v>11514</v>
      </c>
      <c r="K304" s="5">
        <v>10937</v>
      </c>
      <c r="L304" s="5">
        <v>10848</v>
      </c>
      <c r="M304" s="10">
        <f t="shared" si="278"/>
        <v>-5.4600857064465158E-3</v>
      </c>
      <c r="N304" s="5">
        <f t="shared" si="297"/>
        <v>362</v>
      </c>
      <c r="O304" s="10">
        <f t="shared" si="279"/>
        <v>-6.9555211257827931E-3</v>
      </c>
      <c r="P304" s="5">
        <f t="shared" si="297"/>
        <v>392</v>
      </c>
      <c r="Q304" s="10">
        <f t="shared" si="280"/>
        <v>-5.3501503955695195E-3</v>
      </c>
      <c r="R304" s="5">
        <f t="shared" ref="R304" si="329">RANK(Q304,Q$82:Q$577)</f>
        <v>394</v>
      </c>
      <c r="S304" s="5">
        <v>673.45899999999995</v>
      </c>
      <c r="T304" s="10">
        <v>2.5046135763891384E-3</v>
      </c>
      <c r="U304" s="5">
        <v>63091</v>
      </c>
      <c r="V304" s="5">
        <f t="shared" si="299"/>
        <v>630.91</v>
      </c>
      <c r="W304" s="10">
        <f t="shared" si="300"/>
        <v>0.93682020731774318</v>
      </c>
      <c r="X304" s="5">
        <v>1552</v>
      </c>
      <c r="Y304" s="5">
        <v>239855</v>
      </c>
      <c r="Z304" s="5">
        <v>226729</v>
      </c>
      <c r="AA304" s="5">
        <v>69229</v>
      </c>
      <c r="AB304" s="5">
        <v>16190</v>
      </c>
      <c r="AC304" s="5">
        <f t="shared" si="296"/>
        <v>141310</v>
      </c>
      <c r="AD304" s="5">
        <v>90627</v>
      </c>
      <c r="AE304" s="5">
        <v>50683</v>
      </c>
    </row>
    <row r="305" spans="1:31" x14ac:dyDescent="0.25">
      <c r="A305" s="8">
        <v>4311122</v>
      </c>
      <c r="B305" s="8">
        <v>6</v>
      </c>
      <c r="C305" s="8">
        <v>26</v>
      </c>
      <c r="D305" s="8">
        <v>8</v>
      </c>
      <c r="E305" s="8" t="s">
        <v>284</v>
      </c>
      <c r="F305" s="3">
        <v>4053</v>
      </c>
      <c r="G305" s="3">
        <v>4814</v>
      </c>
      <c r="H305" s="3">
        <v>4177</v>
      </c>
      <c r="I305" s="3">
        <v>4110</v>
      </c>
      <c r="J305" s="3">
        <v>4083</v>
      </c>
      <c r="K305" s="3">
        <v>3773</v>
      </c>
      <c r="L305" s="3">
        <v>3716</v>
      </c>
      <c r="M305" s="9">
        <f t="shared" si="278"/>
        <v>-2.5534097274064749E-3</v>
      </c>
      <c r="N305" s="3">
        <f t="shared" si="297"/>
        <v>315</v>
      </c>
      <c r="O305" s="9">
        <f t="shared" si="279"/>
        <v>-1.2742221524631669E-2</v>
      </c>
      <c r="P305" s="3">
        <f t="shared" si="297"/>
        <v>463</v>
      </c>
      <c r="Q305" s="9">
        <f t="shared" si="280"/>
        <v>-1.1238904562113738E-2</v>
      </c>
      <c r="R305" s="3">
        <f t="shared" ref="R305" si="330">RANK(Q305,Q$82:Q$577)</f>
        <v>463</v>
      </c>
      <c r="S305" s="3">
        <v>907.93600000000004</v>
      </c>
      <c r="T305" s="9">
        <v>3.3766403479535485E-3</v>
      </c>
      <c r="U305" s="3">
        <v>77468</v>
      </c>
      <c r="V305" s="3">
        <f t="shared" si="299"/>
        <v>774.68</v>
      </c>
      <c r="W305" s="9">
        <f t="shared" si="300"/>
        <v>0.85323194586402562</v>
      </c>
      <c r="X305" s="3">
        <v>546</v>
      </c>
      <c r="Y305" s="3">
        <v>68295</v>
      </c>
      <c r="Z305" s="3">
        <v>65686</v>
      </c>
      <c r="AA305" s="3">
        <v>19661</v>
      </c>
      <c r="AB305" s="3">
        <v>4429</v>
      </c>
      <c r="AC305" s="3">
        <f t="shared" si="296"/>
        <v>41597</v>
      </c>
      <c r="AD305" s="3">
        <v>20663</v>
      </c>
      <c r="AE305" s="3">
        <v>20934</v>
      </c>
    </row>
    <row r="306" spans="1:31" x14ac:dyDescent="0.25">
      <c r="A306" s="7">
        <v>4311130</v>
      </c>
      <c r="B306" s="7">
        <v>3</v>
      </c>
      <c r="C306" s="7">
        <v>32</v>
      </c>
      <c r="D306" s="7">
        <v>20</v>
      </c>
      <c r="E306" s="7" t="s">
        <v>285</v>
      </c>
      <c r="F306" s="5">
        <v>4263</v>
      </c>
      <c r="G306" s="5">
        <v>3751</v>
      </c>
      <c r="H306" s="5">
        <v>3575</v>
      </c>
      <c r="I306" s="5">
        <v>3650</v>
      </c>
      <c r="J306" s="5">
        <v>3645</v>
      </c>
      <c r="K306" s="5">
        <v>3518</v>
      </c>
      <c r="L306" s="5">
        <v>3503</v>
      </c>
      <c r="M306" s="10">
        <f t="shared" si="278"/>
        <v>-6.8365413450809376E-3</v>
      </c>
      <c r="N306" s="5">
        <f t="shared" si="297"/>
        <v>387</v>
      </c>
      <c r="O306" s="10">
        <f t="shared" si="279"/>
        <v>-3.3695641697227829E-3</v>
      </c>
      <c r="P306" s="5">
        <f t="shared" si="297"/>
        <v>333</v>
      </c>
      <c r="Q306" s="10">
        <f t="shared" si="280"/>
        <v>-1.7842429903903723E-3</v>
      </c>
      <c r="R306" s="5">
        <f t="shared" ref="R306" si="331">RANK(Q306,Q$82:Q$577)</f>
        <v>332</v>
      </c>
      <c r="S306" s="5">
        <v>856.45899999999995</v>
      </c>
      <c r="T306" s="10">
        <v>3.1851958902036574E-3</v>
      </c>
      <c r="U306" s="5">
        <v>73435</v>
      </c>
      <c r="V306" s="5">
        <f t="shared" si="299"/>
        <v>734.35</v>
      </c>
      <c r="W306" s="10">
        <f t="shared" si="300"/>
        <v>0.85742574951048456</v>
      </c>
      <c r="X306" s="5">
        <v>945</v>
      </c>
      <c r="Y306" s="5">
        <v>176716</v>
      </c>
      <c r="Z306" s="5">
        <v>173899</v>
      </c>
      <c r="AA306" s="5">
        <v>123548</v>
      </c>
      <c r="AB306" s="5">
        <v>5604</v>
      </c>
      <c r="AC306" s="5">
        <f t="shared" si="296"/>
        <v>44746</v>
      </c>
      <c r="AD306" s="5">
        <v>22730</v>
      </c>
      <c r="AE306" s="5">
        <v>22016</v>
      </c>
    </row>
    <row r="307" spans="1:31" x14ac:dyDescent="0.25">
      <c r="A307" s="8">
        <v>4311155</v>
      </c>
      <c r="B307" s="8">
        <v>2</v>
      </c>
      <c r="C307" s="8">
        <v>9</v>
      </c>
      <c r="D307" s="8">
        <v>17</v>
      </c>
      <c r="E307" s="8" t="s">
        <v>286</v>
      </c>
      <c r="F307" s="3">
        <v>7507.0000000000073</v>
      </c>
      <c r="G307" s="3">
        <v>8284</v>
      </c>
      <c r="H307" s="3">
        <v>8329</v>
      </c>
      <c r="I307" s="3">
        <v>8668</v>
      </c>
      <c r="J307" s="3">
        <v>8679</v>
      </c>
      <c r="K307" s="3">
        <v>8554</v>
      </c>
      <c r="L307" s="3">
        <v>8560</v>
      </c>
      <c r="M307" s="9">
        <f t="shared" si="278"/>
        <v>4.6738560942483076E-3</v>
      </c>
      <c r="N307" s="3">
        <f t="shared" si="297"/>
        <v>177</v>
      </c>
      <c r="O307" s="9">
        <f t="shared" si="279"/>
        <v>1.6894816883115116E-3</v>
      </c>
      <c r="P307" s="3">
        <f t="shared" si="297"/>
        <v>229</v>
      </c>
      <c r="Q307" s="9">
        <f t="shared" si="280"/>
        <v>2.9661245851160256E-3</v>
      </c>
      <c r="R307" s="3">
        <f t="shared" ref="R307" si="332">RANK(Q307,Q$82:Q$577)</f>
        <v>225</v>
      </c>
      <c r="S307" s="3">
        <v>1235.885</v>
      </c>
      <c r="T307" s="9">
        <v>4.596292201686651E-3</v>
      </c>
      <c r="U307" s="3">
        <v>106070</v>
      </c>
      <c r="V307" s="3">
        <f t="shared" si="299"/>
        <v>1060.7</v>
      </c>
      <c r="W307" s="9">
        <f t="shared" si="300"/>
        <v>0.85825137452109224</v>
      </c>
      <c r="X307" s="3">
        <v>1444</v>
      </c>
      <c r="Y307" s="3">
        <v>406480</v>
      </c>
      <c r="Z307" s="3">
        <v>387774</v>
      </c>
      <c r="AA307" s="3">
        <v>224012</v>
      </c>
      <c r="AB307" s="3">
        <v>12237</v>
      </c>
      <c r="AC307" s="3">
        <f t="shared" si="296"/>
        <v>151526</v>
      </c>
      <c r="AD307" s="3">
        <v>104799</v>
      </c>
      <c r="AE307" s="3">
        <v>46727</v>
      </c>
    </row>
    <row r="308" spans="1:31" x14ac:dyDescent="0.25">
      <c r="A308" s="7">
        <v>4311205</v>
      </c>
      <c r="B308" s="7">
        <v>3</v>
      </c>
      <c r="C308" s="7">
        <v>32</v>
      </c>
      <c r="D308" s="7">
        <v>20</v>
      </c>
      <c r="E308" s="7" t="s">
        <v>287</v>
      </c>
      <c r="F308" s="5">
        <v>19718</v>
      </c>
      <c r="G308" s="5">
        <v>20416</v>
      </c>
      <c r="H308" s="5">
        <v>19579</v>
      </c>
      <c r="I308" s="5">
        <v>20032</v>
      </c>
      <c r="J308" s="5">
        <v>20012</v>
      </c>
      <c r="K308" s="5">
        <v>19364</v>
      </c>
      <c r="L308" s="5">
        <v>19293</v>
      </c>
      <c r="M308" s="10">
        <f t="shared" si="278"/>
        <v>-6.4679973750270126E-4</v>
      </c>
      <c r="N308" s="5">
        <f t="shared" si="297"/>
        <v>278</v>
      </c>
      <c r="O308" s="10">
        <f t="shared" si="279"/>
        <v>-2.7805080010182559E-3</v>
      </c>
      <c r="P308" s="5">
        <f t="shared" si="297"/>
        <v>318</v>
      </c>
      <c r="Q308" s="10">
        <f t="shared" si="280"/>
        <v>-1.2261244940957594E-3</v>
      </c>
      <c r="R308" s="5">
        <f t="shared" ref="R308" si="333">RANK(Q308,Q$82:Q$577)</f>
        <v>316</v>
      </c>
      <c r="S308" s="5">
        <v>1929.383</v>
      </c>
      <c r="T308" s="10">
        <v>7.1754314009529977E-3</v>
      </c>
      <c r="U308" s="5">
        <v>171663</v>
      </c>
      <c r="V308" s="5">
        <f t="shared" si="299"/>
        <v>1716.63</v>
      </c>
      <c r="W308" s="10">
        <f t="shared" si="300"/>
        <v>0.88973003286542907</v>
      </c>
      <c r="X308" s="5">
        <v>976</v>
      </c>
      <c r="Y308" s="5">
        <v>1052967</v>
      </c>
      <c r="Z308" s="5">
        <v>923975</v>
      </c>
      <c r="AA308" s="5">
        <v>259845</v>
      </c>
      <c r="AB308" s="5">
        <v>46073</v>
      </c>
      <c r="AC308" s="5">
        <f t="shared" si="296"/>
        <v>618056</v>
      </c>
      <c r="AD308" s="5">
        <v>517655</v>
      </c>
      <c r="AE308" s="5">
        <v>100401</v>
      </c>
    </row>
    <row r="309" spans="1:31" x14ac:dyDescent="0.25">
      <c r="A309" s="8">
        <v>4311239</v>
      </c>
      <c r="B309" s="8">
        <v>7</v>
      </c>
      <c r="C309" s="8">
        <v>20</v>
      </c>
      <c r="D309" s="8">
        <v>6</v>
      </c>
      <c r="E309" s="8" t="s">
        <v>288</v>
      </c>
      <c r="F309" s="3">
        <v>2333</v>
      </c>
      <c r="G309" s="3">
        <v>2455</v>
      </c>
      <c r="H309" s="3">
        <v>2662</v>
      </c>
      <c r="I309" s="3">
        <v>2839</v>
      </c>
      <c r="J309" s="3">
        <v>2852</v>
      </c>
      <c r="K309" s="3">
        <v>2884</v>
      </c>
      <c r="L309" s="3">
        <v>2903</v>
      </c>
      <c r="M309" s="9">
        <f t="shared" si="278"/>
        <v>7.6010001329749333E-3</v>
      </c>
      <c r="N309" s="3">
        <f t="shared" si="297"/>
        <v>132</v>
      </c>
      <c r="O309" s="9">
        <f t="shared" si="279"/>
        <v>8.5124188699741143E-3</v>
      </c>
      <c r="P309" s="3">
        <f t="shared" si="297"/>
        <v>106</v>
      </c>
      <c r="Q309" s="9">
        <f t="shared" si="280"/>
        <v>8.9397787472520474E-3</v>
      </c>
      <c r="R309" s="3">
        <f t="shared" ref="R309" si="334">RANK(Q309,Q$82:Q$577)</f>
        <v>105</v>
      </c>
      <c r="S309" s="3">
        <v>108.5</v>
      </c>
      <c r="T309" s="9">
        <v>4.035146505403024E-4</v>
      </c>
      <c r="U309" s="3">
        <v>8458</v>
      </c>
      <c r="V309" s="3">
        <f t="shared" si="299"/>
        <v>84.58</v>
      </c>
      <c r="W309" s="9">
        <f t="shared" si="300"/>
        <v>0.77953917050691246</v>
      </c>
      <c r="X309" s="3">
        <v>472</v>
      </c>
      <c r="Y309" s="3">
        <v>59984</v>
      </c>
      <c r="Z309" s="3">
        <v>58657</v>
      </c>
      <c r="AA309" s="3">
        <v>33157</v>
      </c>
      <c r="AB309" s="3">
        <v>2182</v>
      </c>
      <c r="AC309" s="3">
        <f t="shared" si="296"/>
        <v>23318</v>
      </c>
      <c r="AD309" s="3">
        <v>7773</v>
      </c>
      <c r="AE309" s="3">
        <v>15545</v>
      </c>
    </row>
    <row r="310" spans="1:31" x14ac:dyDescent="0.25">
      <c r="A310" s="7">
        <v>4311270</v>
      </c>
      <c r="B310" s="7">
        <v>2</v>
      </c>
      <c r="C310" s="7">
        <v>34</v>
      </c>
      <c r="D310" s="7">
        <v>19</v>
      </c>
      <c r="E310" s="7" t="s">
        <v>289</v>
      </c>
      <c r="F310" s="5">
        <v>1809</v>
      </c>
      <c r="G310" s="5">
        <v>1627</v>
      </c>
      <c r="H310" s="5">
        <v>1598</v>
      </c>
      <c r="I310" s="5">
        <v>1649</v>
      </c>
      <c r="J310" s="5">
        <v>1650</v>
      </c>
      <c r="K310" s="5">
        <v>1611</v>
      </c>
      <c r="L310" s="5">
        <v>1609</v>
      </c>
      <c r="M310" s="10">
        <f t="shared" si="278"/>
        <v>-4.1314100829310529E-3</v>
      </c>
      <c r="N310" s="5">
        <f t="shared" si="297"/>
        <v>339</v>
      </c>
      <c r="O310" s="10">
        <f t="shared" si="279"/>
        <v>-5.2000811952290782E-4</v>
      </c>
      <c r="P310" s="5">
        <f t="shared" si="297"/>
        <v>274</v>
      </c>
      <c r="Q310" s="10">
        <f t="shared" si="280"/>
        <v>9.0065610854050959E-4</v>
      </c>
      <c r="R310" s="5">
        <f t="shared" ref="R310" si="335">RANK(Q310,Q$82:Q$577)</f>
        <v>273</v>
      </c>
      <c r="S310" s="5">
        <v>138.636</v>
      </c>
      <c r="T310" s="10">
        <v>5.1559130960650106E-4</v>
      </c>
      <c r="U310" s="5">
        <v>11341</v>
      </c>
      <c r="V310" s="5">
        <f t="shared" si="299"/>
        <v>113.41</v>
      </c>
      <c r="W310" s="10">
        <f t="shared" si="300"/>
        <v>0.81804148994489168</v>
      </c>
      <c r="X310" s="5">
        <v>297</v>
      </c>
      <c r="Y310" s="5">
        <v>75573</v>
      </c>
      <c r="Z310" s="5">
        <v>71480</v>
      </c>
      <c r="AA310" s="5">
        <v>36502</v>
      </c>
      <c r="AB310" s="5">
        <v>2441</v>
      </c>
      <c r="AC310" s="5">
        <f t="shared" si="296"/>
        <v>32538</v>
      </c>
      <c r="AD310" s="5">
        <v>19526</v>
      </c>
      <c r="AE310" s="5">
        <v>13012</v>
      </c>
    </row>
    <row r="311" spans="1:31" x14ac:dyDescent="0.25">
      <c r="A311" s="8">
        <v>4311304</v>
      </c>
      <c r="B311" s="8">
        <v>6</v>
      </c>
      <c r="C311" s="8">
        <v>26</v>
      </c>
      <c r="D311" s="8">
        <v>24</v>
      </c>
      <c r="E311" s="8" t="s">
        <v>290</v>
      </c>
      <c r="F311" s="3">
        <v>26191</v>
      </c>
      <c r="G311" s="3">
        <v>27924</v>
      </c>
      <c r="H311" s="3">
        <v>27529</v>
      </c>
      <c r="I311" s="3">
        <v>28443</v>
      </c>
      <c r="J311" s="3">
        <v>28454</v>
      </c>
      <c r="K311" s="3">
        <v>27834</v>
      </c>
      <c r="L311" s="3">
        <v>27807</v>
      </c>
      <c r="M311" s="9">
        <f t="shared" si="278"/>
        <v>2.1753073660193412E-3</v>
      </c>
      <c r="N311" s="3">
        <f t="shared" si="297"/>
        <v>222</v>
      </c>
      <c r="O311" s="9">
        <f t="shared" si="279"/>
        <v>-1.69892888173373E-4</v>
      </c>
      <c r="P311" s="3">
        <f t="shared" si="297"/>
        <v>262</v>
      </c>
      <c r="Q311" s="9">
        <f t="shared" si="280"/>
        <v>1.2250053193765265E-3</v>
      </c>
      <c r="R311" s="3">
        <f t="shared" ref="R311" si="336">RANK(Q311,Q$82:Q$577)</f>
        <v>261</v>
      </c>
      <c r="S311" s="3">
        <v>1262.2249999999999</v>
      </c>
      <c r="T311" s="9">
        <v>4.6942514265274947E-3</v>
      </c>
      <c r="U311" s="3">
        <v>84933</v>
      </c>
      <c r="V311" s="3">
        <f t="shared" si="299"/>
        <v>849.33</v>
      </c>
      <c r="W311" s="9">
        <f t="shared" si="300"/>
        <v>0.67288320228168519</v>
      </c>
      <c r="X311" s="3">
        <v>1034</v>
      </c>
      <c r="Y311" s="3">
        <v>964817</v>
      </c>
      <c r="Z311" s="3">
        <v>878647</v>
      </c>
      <c r="AA311" s="3">
        <v>175298</v>
      </c>
      <c r="AB311" s="3">
        <v>181266</v>
      </c>
      <c r="AC311" s="3">
        <f t="shared" si="296"/>
        <v>522083</v>
      </c>
      <c r="AD311" s="3">
        <v>400504</v>
      </c>
      <c r="AE311" s="3">
        <v>121579</v>
      </c>
    </row>
    <row r="312" spans="1:31" x14ac:dyDescent="0.25">
      <c r="A312" s="7">
        <v>4311254</v>
      </c>
      <c r="B312" s="7">
        <v>2</v>
      </c>
      <c r="C312" s="7">
        <v>25</v>
      </c>
      <c r="D312" s="7">
        <v>27</v>
      </c>
      <c r="E312" s="7" t="s">
        <v>291</v>
      </c>
      <c r="F312" s="5">
        <v>6037</v>
      </c>
      <c r="G312" s="5">
        <v>6098</v>
      </c>
      <c r="H312" s="5">
        <v>6185</v>
      </c>
      <c r="I312" s="5">
        <v>6504</v>
      </c>
      <c r="J312" s="5">
        <v>6516</v>
      </c>
      <c r="K312" s="5">
        <v>6442</v>
      </c>
      <c r="L312" s="5">
        <v>6452</v>
      </c>
      <c r="M312" s="10">
        <f t="shared" si="278"/>
        <v>2.3216856298176047E-3</v>
      </c>
      <c r="N312" s="5">
        <f t="shared" si="297"/>
        <v>215</v>
      </c>
      <c r="O312" s="10">
        <f t="shared" si="279"/>
        <v>2.8925016727565644E-3</v>
      </c>
      <c r="P312" s="5">
        <f t="shared" si="297"/>
        <v>198</v>
      </c>
      <c r="Q312" s="10">
        <f t="shared" si="280"/>
        <v>4.5338073075749108E-3</v>
      </c>
      <c r="R312" s="5">
        <f t="shared" ref="R312" si="337">RANK(Q312,Q$82:Q$577)</f>
        <v>182</v>
      </c>
      <c r="S312" s="5">
        <v>383.65800000000002</v>
      </c>
      <c r="T312" s="10">
        <v>1.4268352423685837E-3</v>
      </c>
      <c r="U312" s="5">
        <v>25977</v>
      </c>
      <c r="V312" s="5">
        <f t="shared" si="299"/>
        <v>259.77</v>
      </c>
      <c r="W312" s="10">
        <f t="shared" si="300"/>
        <v>0.67708740597094275</v>
      </c>
      <c r="X312" s="5">
        <v>1074</v>
      </c>
      <c r="Y312" s="5">
        <v>104486</v>
      </c>
      <c r="Z312" s="5">
        <v>102332</v>
      </c>
      <c r="AA312" s="5">
        <v>52085</v>
      </c>
      <c r="AB312" s="5">
        <v>3704</v>
      </c>
      <c r="AC312" s="5">
        <f t="shared" si="296"/>
        <v>46544</v>
      </c>
      <c r="AD312" s="5">
        <v>15470</v>
      </c>
      <c r="AE312" s="5">
        <v>31074</v>
      </c>
    </row>
    <row r="313" spans="1:31" x14ac:dyDescent="0.25">
      <c r="A313" s="8">
        <v>4311403</v>
      </c>
      <c r="B313" s="8">
        <v>7</v>
      </c>
      <c r="C313" s="8">
        <v>17</v>
      </c>
      <c r="D313" s="8">
        <v>7</v>
      </c>
      <c r="E313" s="8" t="s">
        <v>292</v>
      </c>
      <c r="F313" s="3">
        <v>47089</v>
      </c>
      <c r="G313" s="3">
        <v>59807</v>
      </c>
      <c r="H313" s="3">
        <v>71481</v>
      </c>
      <c r="I313" s="3">
        <v>79172</v>
      </c>
      <c r="J313" s="3">
        <v>79819</v>
      </c>
      <c r="K313" s="3">
        <v>82951</v>
      </c>
      <c r="L313" s="3">
        <v>84014</v>
      </c>
      <c r="M313" s="9">
        <f t="shared" si="278"/>
        <v>2.042765466974017E-2</v>
      </c>
      <c r="N313" s="3">
        <f t="shared" si="297"/>
        <v>35</v>
      </c>
      <c r="O313" s="9">
        <f t="shared" si="279"/>
        <v>1.7366300325445172E-2</v>
      </c>
      <c r="P313" s="3">
        <f t="shared" si="297"/>
        <v>34</v>
      </c>
      <c r="Q313" s="9">
        <f t="shared" si="280"/>
        <v>1.6672842860573356E-2</v>
      </c>
      <c r="R313" s="3">
        <f t="shared" ref="R313" si="338">RANK(Q313,Q$82:Q$577)</f>
        <v>28</v>
      </c>
      <c r="S313" s="3">
        <v>90.418999999999997</v>
      </c>
      <c r="T313" s="9">
        <v>3.3627088651800555E-4</v>
      </c>
      <c r="U313" s="3">
        <v>3285</v>
      </c>
      <c r="V313" s="3">
        <f t="shared" si="299"/>
        <v>32.85</v>
      </c>
      <c r="W313" s="9">
        <f t="shared" si="300"/>
        <v>0.3633085966445106</v>
      </c>
      <c r="X313" s="3">
        <v>388</v>
      </c>
      <c r="Y313" s="3">
        <v>3662790</v>
      </c>
      <c r="Z313" s="3">
        <v>3109990</v>
      </c>
      <c r="AA313" s="3">
        <v>15549</v>
      </c>
      <c r="AB313" s="3">
        <v>792379</v>
      </c>
      <c r="AC313" s="3">
        <f t="shared" si="296"/>
        <v>2302062</v>
      </c>
      <c r="AD313" s="3">
        <v>1939366</v>
      </c>
      <c r="AE313" s="3">
        <v>362696</v>
      </c>
    </row>
    <row r="314" spans="1:31" x14ac:dyDescent="0.25">
      <c r="A314" s="7">
        <v>4311429</v>
      </c>
      <c r="B314" s="7">
        <v>2</v>
      </c>
      <c r="C314" s="7">
        <v>7</v>
      </c>
      <c r="D314" s="7">
        <v>28</v>
      </c>
      <c r="E314" s="7" t="s">
        <v>293</v>
      </c>
      <c r="F314" s="5">
        <v>2470</v>
      </c>
      <c r="G314" s="5">
        <v>2463</v>
      </c>
      <c r="H314" s="5">
        <v>2487</v>
      </c>
      <c r="I314" s="5">
        <v>2592</v>
      </c>
      <c r="J314" s="5">
        <v>2596</v>
      </c>
      <c r="K314" s="5">
        <v>2561</v>
      </c>
      <c r="L314" s="5">
        <v>2564</v>
      </c>
      <c r="M314" s="10">
        <f t="shared" si="278"/>
        <v>1.2929657524605176E-3</v>
      </c>
      <c r="N314" s="5">
        <f t="shared" si="297"/>
        <v>238</v>
      </c>
      <c r="O314" s="10">
        <f t="shared" si="279"/>
        <v>2.05567253410055E-3</v>
      </c>
      <c r="P314" s="5">
        <f t="shared" si="297"/>
        <v>219</v>
      </c>
      <c r="Q314" s="10">
        <f t="shared" si="280"/>
        <v>3.2631617132876656E-3</v>
      </c>
      <c r="R314" s="5">
        <f t="shared" ref="R314" si="339">RANK(Q314,Q$82:Q$577)</f>
        <v>219</v>
      </c>
      <c r="S314" s="5">
        <v>67.903000000000006</v>
      </c>
      <c r="T314" s="10">
        <v>2.5253322871555907E-4</v>
      </c>
      <c r="U314" s="5">
        <v>5958</v>
      </c>
      <c r="V314" s="5">
        <f t="shared" si="299"/>
        <v>59.58</v>
      </c>
      <c r="W314" s="10">
        <f t="shared" si="300"/>
        <v>0.87742809596041405</v>
      </c>
      <c r="X314" s="5">
        <v>543</v>
      </c>
      <c r="Y314" s="5">
        <v>43932</v>
      </c>
      <c r="Z314" s="5">
        <v>43000</v>
      </c>
      <c r="AA314" s="5">
        <v>19048</v>
      </c>
      <c r="AB314" s="5">
        <v>1331</v>
      </c>
      <c r="AC314" s="5">
        <f t="shared" si="296"/>
        <v>22621</v>
      </c>
      <c r="AD314" s="5">
        <v>6892</v>
      </c>
      <c r="AE314" s="5">
        <v>15729</v>
      </c>
    </row>
    <row r="315" spans="1:31" x14ac:dyDescent="0.25">
      <c r="A315" s="8">
        <v>4311502</v>
      </c>
      <c r="B315" s="8">
        <v>1</v>
      </c>
      <c r="C315" s="8">
        <v>1</v>
      </c>
      <c r="D315" s="8">
        <v>13</v>
      </c>
      <c r="E315" s="8" t="s">
        <v>294</v>
      </c>
      <c r="F315" s="3">
        <v>8830</v>
      </c>
      <c r="G315" s="3">
        <v>8109</v>
      </c>
      <c r="H315" s="3">
        <v>7669</v>
      </c>
      <c r="I315" s="3">
        <v>7820</v>
      </c>
      <c r="J315" s="3">
        <v>7807</v>
      </c>
      <c r="K315" s="3">
        <v>7516</v>
      </c>
      <c r="L315" s="3">
        <v>7480</v>
      </c>
      <c r="M315" s="9">
        <f t="shared" si="278"/>
        <v>-5.7377946549446168E-3</v>
      </c>
      <c r="N315" s="3">
        <f t="shared" si="297"/>
        <v>366</v>
      </c>
      <c r="O315" s="9">
        <f t="shared" si="279"/>
        <v>-3.988890232067166E-3</v>
      </c>
      <c r="P315" s="3">
        <f t="shared" si="297"/>
        <v>347</v>
      </c>
      <c r="Q315" s="9">
        <f t="shared" si="280"/>
        <v>-2.2366224942554913E-3</v>
      </c>
      <c r="R315" s="3">
        <f t="shared" ref="R315" si="340">RANK(Q315,Q$82:Q$577)</f>
        <v>340</v>
      </c>
      <c r="S315" s="3">
        <v>2599.8110000000001</v>
      </c>
      <c r="T315" s="9">
        <v>9.668772600330269E-3</v>
      </c>
      <c r="U315" s="3">
        <v>246123</v>
      </c>
      <c r="V315" s="3">
        <f t="shared" si="299"/>
        <v>2461.23</v>
      </c>
      <c r="W315" s="9">
        <f t="shared" si="300"/>
        <v>0.94669574057498795</v>
      </c>
      <c r="X315" s="3">
        <v>865</v>
      </c>
      <c r="Y315" s="3">
        <v>218583</v>
      </c>
      <c r="Z315" s="3">
        <v>211948</v>
      </c>
      <c r="AA315" s="3">
        <v>102579</v>
      </c>
      <c r="AB315" s="3">
        <v>7060</v>
      </c>
      <c r="AC315" s="3">
        <f t="shared" si="296"/>
        <v>102308</v>
      </c>
      <c r="AD315" s="3">
        <v>56017</v>
      </c>
      <c r="AE315" s="3">
        <v>46291</v>
      </c>
    </row>
    <row r="316" spans="1:31" x14ac:dyDescent="0.25">
      <c r="A316" s="7">
        <v>4311601</v>
      </c>
      <c r="B316" s="7">
        <v>2</v>
      </c>
      <c r="C316" s="7">
        <v>8</v>
      </c>
      <c r="D316" s="7">
        <v>28</v>
      </c>
      <c r="E316" s="7" t="s">
        <v>295</v>
      </c>
      <c r="F316" s="5">
        <v>8662</v>
      </c>
      <c r="G316" s="5">
        <v>6574</v>
      </c>
      <c r="H316" s="5">
        <v>5780</v>
      </c>
      <c r="I316" s="5">
        <v>5718</v>
      </c>
      <c r="J316" s="5">
        <v>5686</v>
      </c>
      <c r="K316" s="5">
        <v>5289</v>
      </c>
      <c r="L316" s="5">
        <v>5219</v>
      </c>
      <c r="M316" s="10">
        <f t="shared" si="278"/>
        <v>-1.7464147360290339E-2</v>
      </c>
      <c r="N316" s="5">
        <f t="shared" si="297"/>
        <v>482</v>
      </c>
      <c r="O316" s="10">
        <f t="shared" si="279"/>
        <v>-1.1381747105832174E-2</v>
      </c>
      <c r="P316" s="5">
        <f t="shared" si="297"/>
        <v>449</v>
      </c>
      <c r="Q316" s="10">
        <f t="shared" si="280"/>
        <v>-9.8153442521400347E-3</v>
      </c>
      <c r="R316" s="5">
        <f t="shared" ref="R316" si="341">RANK(Q316,Q$82:Q$577)</f>
        <v>449</v>
      </c>
      <c r="S316" s="5">
        <v>245.62899999999999</v>
      </c>
      <c r="T316" s="10">
        <v>9.1350138338768601E-4</v>
      </c>
      <c r="U316" s="5">
        <v>21319</v>
      </c>
      <c r="V316" s="5">
        <f t="shared" si="299"/>
        <v>213.19</v>
      </c>
      <c r="W316" s="10">
        <f t="shared" si="300"/>
        <v>0.86793497510473117</v>
      </c>
      <c r="X316" s="5">
        <v>1178</v>
      </c>
      <c r="Y316" s="5">
        <v>124610</v>
      </c>
      <c r="Z316" s="5">
        <v>117273</v>
      </c>
      <c r="AA316" s="5">
        <v>45374</v>
      </c>
      <c r="AB316" s="5">
        <v>5264</v>
      </c>
      <c r="AC316" s="5">
        <f t="shared" si="296"/>
        <v>66636</v>
      </c>
      <c r="AD316" s="5">
        <v>40067</v>
      </c>
      <c r="AE316" s="5">
        <v>26569</v>
      </c>
    </row>
    <row r="317" spans="1:31" x14ac:dyDescent="0.25">
      <c r="A317" s="8">
        <v>4311627</v>
      </c>
      <c r="B317" s="8">
        <v>4</v>
      </c>
      <c r="C317" s="8">
        <v>31</v>
      </c>
      <c r="D317" s="8">
        <v>2</v>
      </c>
      <c r="E317" s="8" t="s">
        <v>296</v>
      </c>
      <c r="F317" s="3">
        <v>2989</v>
      </c>
      <c r="G317" s="3">
        <v>4414</v>
      </c>
      <c r="H317" s="3">
        <v>5229</v>
      </c>
      <c r="I317" s="3">
        <v>5719</v>
      </c>
      <c r="J317" s="3">
        <v>5765</v>
      </c>
      <c r="K317" s="3">
        <v>5980</v>
      </c>
      <c r="L317" s="3">
        <v>6054</v>
      </c>
      <c r="M317" s="9">
        <f t="shared" si="278"/>
        <v>2.5076458045540928E-2</v>
      </c>
      <c r="N317" s="3">
        <f t="shared" si="297"/>
        <v>20</v>
      </c>
      <c r="O317" s="9">
        <f t="shared" si="279"/>
        <v>1.6109393055982135E-2</v>
      </c>
      <c r="P317" s="3">
        <f t="shared" si="297"/>
        <v>39</v>
      </c>
      <c r="Q317" s="9">
        <f t="shared" si="280"/>
        <v>1.5022894182359581E-2</v>
      </c>
      <c r="R317" s="3">
        <f t="shared" ref="R317" si="342">RANK(Q317,Q$82:Q$577)</f>
        <v>39</v>
      </c>
      <c r="S317" s="3">
        <v>33.055</v>
      </c>
      <c r="T317" s="9">
        <v>1.2293250482589582E-4</v>
      </c>
      <c r="U317" s="3">
        <v>1967</v>
      </c>
      <c r="V317" s="3">
        <f t="shared" si="299"/>
        <v>19.670000000000002</v>
      </c>
      <c r="W317" s="9">
        <f t="shared" si="300"/>
        <v>0.59506882468612921</v>
      </c>
      <c r="X317" s="3">
        <v>143</v>
      </c>
      <c r="Y317" s="3">
        <v>300111</v>
      </c>
      <c r="Z317" s="3">
        <v>277007</v>
      </c>
      <c r="AA317" s="3">
        <v>4661</v>
      </c>
      <c r="AB317" s="3">
        <v>193135</v>
      </c>
      <c r="AC317" s="3">
        <f t="shared" si="296"/>
        <v>79212</v>
      </c>
      <c r="AD317" s="3">
        <v>49830</v>
      </c>
      <c r="AE317" s="3">
        <v>29382</v>
      </c>
    </row>
    <row r="318" spans="1:31" x14ac:dyDescent="0.25">
      <c r="A318" s="7">
        <v>4311643</v>
      </c>
      <c r="B318" s="7">
        <v>4</v>
      </c>
      <c r="C318" s="7">
        <v>10</v>
      </c>
      <c r="D318" s="7">
        <v>3</v>
      </c>
      <c r="E318" s="7" t="s">
        <v>297</v>
      </c>
      <c r="F318" s="5">
        <v>1474</v>
      </c>
      <c r="G318" s="5">
        <v>1564</v>
      </c>
      <c r="H318" s="5">
        <v>1624</v>
      </c>
      <c r="I318" s="5">
        <v>1707</v>
      </c>
      <c r="J318" s="5">
        <v>1712</v>
      </c>
      <c r="K318" s="5">
        <v>1708</v>
      </c>
      <c r="L318" s="5">
        <v>1714</v>
      </c>
      <c r="M318" s="10">
        <f t="shared" si="278"/>
        <v>5.2761307841495686E-3</v>
      </c>
      <c r="N318" s="5">
        <f t="shared" si="297"/>
        <v>168</v>
      </c>
      <c r="O318" s="10">
        <f t="shared" si="279"/>
        <v>4.6463638304725663E-3</v>
      </c>
      <c r="P318" s="5">
        <f t="shared" si="297"/>
        <v>159</v>
      </c>
      <c r="Q318" s="10">
        <f t="shared" si="280"/>
        <v>5.619156748698062E-3</v>
      </c>
      <c r="R318" s="5">
        <f t="shared" ref="R318" si="343">RANK(Q318,Q$82:Q$577)</f>
        <v>158</v>
      </c>
      <c r="S318" s="5">
        <v>63.732999999999997</v>
      </c>
      <c r="T318" s="10">
        <v>2.3702487763027736E-4</v>
      </c>
      <c r="U318" s="5">
        <v>4432</v>
      </c>
      <c r="V318" s="5">
        <f t="shared" si="299"/>
        <v>44.32</v>
      </c>
      <c r="W318" s="10">
        <f t="shared" si="300"/>
        <v>0.69540112657492981</v>
      </c>
      <c r="X318" s="5">
        <v>329</v>
      </c>
      <c r="Y318" s="5">
        <v>46470</v>
      </c>
      <c r="Z318" s="5">
        <v>45319</v>
      </c>
      <c r="AA318" s="5">
        <v>22316</v>
      </c>
      <c r="AB318" s="5">
        <v>4108</v>
      </c>
      <c r="AC318" s="5">
        <f t="shared" si="296"/>
        <v>18895</v>
      </c>
      <c r="AD318" s="5">
        <v>7701</v>
      </c>
      <c r="AE318" s="5">
        <v>11194</v>
      </c>
    </row>
    <row r="319" spans="1:31" x14ac:dyDescent="0.25">
      <c r="A319" s="8">
        <v>4311718</v>
      </c>
      <c r="B319" s="8">
        <v>1</v>
      </c>
      <c r="C319" s="8">
        <v>6</v>
      </c>
      <c r="D319" s="8">
        <v>14</v>
      </c>
      <c r="E319" s="8" t="s">
        <v>298</v>
      </c>
      <c r="F319" s="3">
        <v>4707</v>
      </c>
      <c r="G319" s="3">
        <v>5035</v>
      </c>
      <c r="H319" s="3">
        <v>4742</v>
      </c>
      <c r="I319" s="3">
        <v>4814</v>
      </c>
      <c r="J319" s="3">
        <v>4804</v>
      </c>
      <c r="K319" s="3">
        <v>4613</v>
      </c>
      <c r="L319" s="3">
        <v>4587</v>
      </c>
      <c r="M319" s="9">
        <f t="shared" si="278"/>
        <v>-7.2018189598799243E-4</v>
      </c>
      <c r="N319" s="3">
        <f t="shared" si="297"/>
        <v>279</v>
      </c>
      <c r="O319" s="9">
        <f t="shared" si="279"/>
        <v>-4.5965152032192425E-3</v>
      </c>
      <c r="P319" s="3">
        <f t="shared" si="297"/>
        <v>363</v>
      </c>
      <c r="Q319" s="9">
        <f t="shared" si="280"/>
        <v>-3.059818414221982E-3</v>
      </c>
      <c r="R319" s="3">
        <f t="shared" ref="R319" si="344">RANK(Q319,Q$82:Q$577)</f>
        <v>363</v>
      </c>
      <c r="S319" s="3">
        <v>1682.8209999999999</v>
      </c>
      <c r="T319" s="9">
        <v>6.2584601634735684E-3</v>
      </c>
      <c r="U319" s="3">
        <v>157297</v>
      </c>
      <c r="V319" s="3">
        <f t="shared" si="299"/>
        <v>1572.97</v>
      </c>
      <c r="W319" s="9">
        <f t="shared" si="300"/>
        <v>0.93472211245283965</v>
      </c>
      <c r="X319" s="3">
        <v>235</v>
      </c>
      <c r="Y319" s="3">
        <v>246055</v>
      </c>
      <c r="Z319" s="3">
        <v>236914</v>
      </c>
      <c r="AA319" s="3">
        <v>159244</v>
      </c>
      <c r="AB319" s="3">
        <v>13983</v>
      </c>
      <c r="AC319" s="3">
        <f t="shared" si="296"/>
        <v>63686</v>
      </c>
      <c r="AD319" s="3">
        <v>37723</v>
      </c>
      <c r="AE319" s="3">
        <v>25963</v>
      </c>
    </row>
    <row r="320" spans="1:31" x14ac:dyDescent="0.25">
      <c r="A320" s="7">
        <v>4311700</v>
      </c>
      <c r="B320" s="7">
        <v>2</v>
      </c>
      <c r="C320" s="7">
        <v>24</v>
      </c>
      <c r="D320" s="7">
        <v>24</v>
      </c>
      <c r="E320" s="7" t="s">
        <v>299</v>
      </c>
      <c r="F320" s="5">
        <v>7338</v>
      </c>
      <c r="G320" s="5">
        <v>5728</v>
      </c>
      <c r="H320" s="5">
        <v>5515</v>
      </c>
      <c r="I320" s="5">
        <v>5645</v>
      </c>
      <c r="J320" s="5">
        <v>5640</v>
      </c>
      <c r="K320" s="5">
        <v>5464</v>
      </c>
      <c r="L320" s="5">
        <v>5445</v>
      </c>
      <c r="M320" s="10">
        <f t="shared" si="278"/>
        <v>-1.0476351139469875E-2</v>
      </c>
      <c r="N320" s="5">
        <f t="shared" si="297"/>
        <v>442</v>
      </c>
      <c r="O320" s="10">
        <f t="shared" si="279"/>
        <v>-2.4803560519708334E-3</v>
      </c>
      <c r="P320" s="5">
        <f t="shared" si="297"/>
        <v>311</v>
      </c>
      <c r="Q320" s="10">
        <f t="shared" si="280"/>
        <v>-1.0317485407543847E-3</v>
      </c>
      <c r="R320" s="5">
        <f t="shared" ref="R320" si="345">RANK(Q320,Q$82:Q$577)</f>
        <v>311</v>
      </c>
      <c r="S320" s="5">
        <v>334.44900000000001</v>
      </c>
      <c r="T320" s="10">
        <v>1.2438255424751484E-3</v>
      </c>
      <c r="U320" s="5">
        <v>24759</v>
      </c>
      <c r="V320" s="5">
        <f t="shared" si="299"/>
        <v>247.59</v>
      </c>
      <c r="W320" s="10">
        <f t="shared" si="300"/>
        <v>0.74029224186647291</v>
      </c>
      <c r="X320" s="5">
        <v>823</v>
      </c>
      <c r="Y320" s="5">
        <v>153117</v>
      </c>
      <c r="Z320" s="5">
        <v>144244</v>
      </c>
      <c r="AA320" s="5">
        <v>47609</v>
      </c>
      <c r="AB320" s="5">
        <v>10131</v>
      </c>
      <c r="AC320" s="5">
        <f t="shared" si="296"/>
        <v>86505</v>
      </c>
      <c r="AD320" s="5">
        <v>56723</v>
      </c>
      <c r="AE320" s="5">
        <v>29782</v>
      </c>
    </row>
    <row r="321" spans="1:31" x14ac:dyDescent="0.25">
      <c r="A321" s="8">
        <v>4311734</v>
      </c>
      <c r="B321" s="8">
        <v>4</v>
      </c>
      <c r="C321" s="8">
        <v>19</v>
      </c>
      <c r="D321" s="8">
        <v>11</v>
      </c>
      <c r="E321" s="8" t="s">
        <v>300</v>
      </c>
      <c r="F321" s="3">
        <v>3198</v>
      </c>
      <c r="G321" s="3">
        <v>3106</v>
      </c>
      <c r="H321" s="3">
        <v>2997</v>
      </c>
      <c r="I321" s="3">
        <v>3081</v>
      </c>
      <c r="J321" s="3">
        <v>3079</v>
      </c>
      <c r="K321" s="3">
        <v>2990</v>
      </c>
      <c r="L321" s="3">
        <v>2981</v>
      </c>
      <c r="M321" s="9">
        <f t="shared" si="278"/>
        <v>-2.3989830799771017E-3</v>
      </c>
      <c r="N321" s="3">
        <f t="shared" si="297"/>
        <v>311</v>
      </c>
      <c r="O321" s="9">
        <f t="shared" si="279"/>
        <v>-2.0012756838135859E-3</v>
      </c>
      <c r="P321" s="3">
        <f t="shared" si="297"/>
        <v>294</v>
      </c>
      <c r="Q321" s="9">
        <f t="shared" si="280"/>
        <v>-2.5978857487274354E-4</v>
      </c>
      <c r="R321" s="3">
        <f t="shared" ref="R321" si="346">RANK(Q321,Q$82:Q$577)</f>
        <v>288</v>
      </c>
      <c r="S321" s="3">
        <v>157.875</v>
      </c>
      <c r="T321" s="9">
        <v>5.8714170925391928E-4</v>
      </c>
      <c r="U321" s="3">
        <v>4743</v>
      </c>
      <c r="V321" s="3">
        <f t="shared" si="299"/>
        <v>47.43</v>
      </c>
      <c r="W321" s="9">
        <f t="shared" si="300"/>
        <v>0.30042755344418054</v>
      </c>
      <c r="X321" s="3">
        <v>445</v>
      </c>
      <c r="Y321" s="3">
        <v>56508</v>
      </c>
      <c r="Z321" s="3">
        <v>55107</v>
      </c>
      <c r="AA321" s="3">
        <v>25372</v>
      </c>
      <c r="AB321" s="3">
        <v>2989</v>
      </c>
      <c r="AC321" s="3">
        <f t="shared" si="296"/>
        <v>26745</v>
      </c>
      <c r="AD321" s="3">
        <v>9059</v>
      </c>
      <c r="AE321" s="3">
        <v>17686</v>
      </c>
    </row>
    <row r="322" spans="1:31" x14ac:dyDescent="0.25">
      <c r="A322" s="7">
        <v>4311759</v>
      </c>
      <c r="B322" s="7">
        <v>1</v>
      </c>
      <c r="C322" s="7">
        <v>6</v>
      </c>
      <c r="D322" s="7">
        <v>14</v>
      </c>
      <c r="E322" s="7" t="s">
        <v>301</v>
      </c>
      <c r="F322" s="5">
        <v>5747.0000000000055</v>
      </c>
      <c r="G322" s="5">
        <v>6995</v>
      </c>
      <c r="H322" s="5">
        <v>7074</v>
      </c>
      <c r="I322" s="5">
        <v>7372</v>
      </c>
      <c r="J322" s="5">
        <v>7383</v>
      </c>
      <c r="K322" s="5">
        <v>7291</v>
      </c>
      <c r="L322" s="5">
        <v>7299</v>
      </c>
      <c r="M322" s="10">
        <f t="shared" si="278"/>
        <v>8.5348851859532449E-3</v>
      </c>
      <c r="N322" s="5">
        <f t="shared" si="297"/>
        <v>114</v>
      </c>
      <c r="O322" s="10">
        <f t="shared" si="279"/>
        <v>2.1837020069657154E-3</v>
      </c>
      <c r="P322" s="5">
        <f t="shared" si="297"/>
        <v>215</v>
      </c>
      <c r="Q322" s="10">
        <f t="shared" si="280"/>
        <v>3.3628216449148596E-3</v>
      </c>
      <c r="R322" s="5">
        <f t="shared" ref="R322" si="347">RANK(Q322,Q$82:Q$577)</f>
        <v>213</v>
      </c>
      <c r="S322" s="5">
        <v>1390.7</v>
      </c>
      <c r="T322" s="10">
        <v>5.1720536820866227E-3</v>
      </c>
      <c r="U322" s="5">
        <v>123174</v>
      </c>
      <c r="V322" s="5">
        <f t="shared" si="299"/>
        <v>1231.74</v>
      </c>
      <c r="W322" s="10">
        <f t="shared" si="300"/>
        <v>0.88569785000359524</v>
      </c>
      <c r="X322" s="5">
        <v>647</v>
      </c>
      <c r="Y322" s="5">
        <v>234733</v>
      </c>
      <c r="Z322" s="5">
        <v>224079</v>
      </c>
      <c r="AA322" s="5">
        <v>117114</v>
      </c>
      <c r="AB322" s="5">
        <v>9963</v>
      </c>
      <c r="AC322" s="5">
        <f t="shared" si="296"/>
        <v>97002</v>
      </c>
      <c r="AD322" s="5">
        <v>59690</v>
      </c>
      <c r="AE322" s="5">
        <v>37312</v>
      </c>
    </row>
    <row r="323" spans="1:31" x14ac:dyDescent="0.25">
      <c r="A323" s="8">
        <v>4311775</v>
      </c>
      <c r="B323" s="8">
        <v>4</v>
      </c>
      <c r="C323" s="8">
        <v>19</v>
      </c>
      <c r="D323" s="8">
        <v>11</v>
      </c>
      <c r="E323" s="8" t="s">
        <v>302</v>
      </c>
      <c r="F323" s="3">
        <v>6742</v>
      </c>
      <c r="G323" s="3">
        <v>7304</v>
      </c>
      <c r="H323" s="3">
        <v>6908</v>
      </c>
      <c r="I323" s="3">
        <v>7028</v>
      </c>
      <c r="J323" s="3">
        <v>7016</v>
      </c>
      <c r="K323" s="3">
        <v>6749</v>
      </c>
      <c r="L323" s="3">
        <v>6714</v>
      </c>
      <c r="M323" s="9">
        <f t="shared" si="278"/>
        <v>3.7062434987911175E-5</v>
      </c>
      <c r="N323" s="3">
        <f t="shared" si="297"/>
        <v>265</v>
      </c>
      <c r="O323" s="9">
        <f t="shared" si="279"/>
        <v>-4.150719616835219E-3</v>
      </c>
      <c r="P323" s="3">
        <f t="shared" si="297"/>
        <v>351</v>
      </c>
      <c r="Q323" s="9">
        <f t="shared" si="280"/>
        <v>-2.5839685160209402E-3</v>
      </c>
      <c r="R323" s="3">
        <f t="shared" ref="R323" si="348">RANK(Q323,Q$82:Q$577)</f>
        <v>348</v>
      </c>
      <c r="S323" s="3">
        <v>622.12099999999998</v>
      </c>
      <c r="T323" s="9">
        <v>2.3136860636754236E-3</v>
      </c>
      <c r="U323" s="3">
        <v>9699</v>
      </c>
      <c r="V323" s="3">
        <f t="shared" si="299"/>
        <v>96.99</v>
      </c>
      <c r="W323" s="9">
        <f t="shared" si="300"/>
        <v>0.15590214765294855</v>
      </c>
      <c r="X323" s="3">
        <v>532</v>
      </c>
      <c r="Y323" s="3">
        <v>112146</v>
      </c>
      <c r="Z323" s="3">
        <v>105885</v>
      </c>
      <c r="AA323" s="3">
        <v>22640</v>
      </c>
      <c r="AB323" s="3">
        <v>12395</v>
      </c>
      <c r="AC323" s="3">
        <f t="shared" si="296"/>
        <v>70849</v>
      </c>
      <c r="AD323" s="3">
        <v>37663</v>
      </c>
      <c r="AE323" s="3">
        <v>33186</v>
      </c>
    </row>
    <row r="324" spans="1:31" x14ac:dyDescent="0.25">
      <c r="A324" s="7">
        <v>4311791</v>
      </c>
      <c r="B324" s="7">
        <v>4</v>
      </c>
      <c r="C324" s="7">
        <v>10</v>
      </c>
      <c r="D324" s="7">
        <v>3</v>
      </c>
      <c r="E324" s="7" t="s">
        <v>303</v>
      </c>
      <c r="F324" s="5">
        <v>2437</v>
      </c>
      <c r="G324" s="5">
        <v>2404</v>
      </c>
      <c r="H324" s="5">
        <v>2527</v>
      </c>
      <c r="I324" s="5">
        <v>2668</v>
      </c>
      <c r="J324" s="5">
        <v>2677</v>
      </c>
      <c r="K324" s="5">
        <v>2680</v>
      </c>
      <c r="L324" s="5">
        <v>2691</v>
      </c>
      <c r="M324" s="10">
        <f t="shared" ref="M324:M387" si="349">(K324/F324)^(1/28)-1</f>
        <v>3.4003760591696519E-3</v>
      </c>
      <c r="N324" s="5">
        <f t="shared" si="297"/>
        <v>196</v>
      </c>
      <c r="O324" s="10">
        <f t="shared" ref="O324:O387" si="350">(K324/G324)^(1/19)-1</f>
        <v>5.7365374775035782E-3</v>
      </c>
      <c r="P324" s="5">
        <f t="shared" si="297"/>
        <v>145</v>
      </c>
      <c r="Q324" s="10">
        <f t="shared" ref="Q324:Q387" si="351">(K324/H324)^(1/9)-1</f>
        <v>6.55292889167991E-3</v>
      </c>
      <c r="R324" s="5">
        <f t="shared" ref="R324" si="352">RANK(Q324,Q$82:Q$577)</f>
        <v>142</v>
      </c>
      <c r="S324" s="5">
        <v>80.353999999999999</v>
      </c>
      <c r="T324" s="10">
        <v>2.9883885925820701E-4</v>
      </c>
      <c r="U324" s="5">
        <v>6284</v>
      </c>
      <c r="V324" s="5">
        <f t="shared" si="299"/>
        <v>62.84</v>
      </c>
      <c r="W324" s="10">
        <f t="shared" si="300"/>
        <v>0.78203947532170148</v>
      </c>
      <c r="X324" s="5">
        <v>521</v>
      </c>
      <c r="Y324" s="5">
        <v>92295</v>
      </c>
      <c r="Z324" s="5">
        <v>87747</v>
      </c>
      <c r="AA324" s="5">
        <v>23065</v>
      </c>
      <c r="AB324" s="5">
        <v>30812</v>
      </c>
      <c r="AC324" s="5">
        <f t="shared" si="296"/>
        <v>33871</v>
      </c>
      <c r="AD324" s="5">
        <v>15800</v>
      </c>
      <c r="AE324" s="5">
        <v>18071</v>
      </c>
    </row>
    <row r="325" spans="1:31" x14ac:dyDescent="0.25">
      <c r="A325" s="8">
        <v>4311809</v>
      </c>
      <c r="B325" s="8">
        <v>2</v>
      </c>
      <c r="C325" s="8">
        <v>2</v>
      </c>
      <c r="D325" s="8">
        <v>26</v>
      </c>
      <c r="E325" s="8" t="s">
        <v>304</v>
      </c>
      <c r="F325" s="3">
        <v>22398</v>
      </c>
      <c r="G325" s="3">
        <v>28361</v>
      </c>
      <c r="H325" s="3">
        <v>36383</v>
      </c>
      <c r="I325" s="3">
        <v>40629</v>
      </c>
      <c r="J325" s="3">
        <v>41059</v>
      </c>
      <c r="K325" s="3">
        <v>43435</v>
      </c>
      <c r="L325" s="3">
        <v>44161</v>
      </c>
      <c r="M325" s="9">
        <f t="shared" si="349"/>
        <v>2.3935312791300456E-2</v>
      </c>
      <c r="N325" s="3">
        <f t="shared" si="297"/>
        <v>21</v>
      </c>
      <c r="O325" s="9">
        <f t="shared" si="350"/>
        <v>2.2687782466657591E-2</v>
      </c>
      <c r="P325" s="3">
        <f t="shared" si="297"/>
        <v>15</v>
      </c>
      <c r="Q325" s="9">
        <f t="shared" si="351"/>
        <v>1.9879906543017523E-2</v>
      </c>
      <c r="R325" s="3">
        <f t="shared" ref="R325" si="353">RANK(Q325,Q$82:Q$577)</f>
        <v>15</v>
      </c>
      <c r="S325" s="3">
        <v>649.29999999999995</v>
      </c>
      <c r="T325" s="9">
        <v>2.41476555387851E-3</v>
      </c>
      <c r="U325" s="3">
        <v>49165</v>
      </c>
      <c r="V325" s="3">
        <f t="shared" si="299"/>
        <v>491.65</v>
      </c>
      <c r="W325" s="9">
        <f t="shared" si="300"/>
        <v>0.75720006160480524</v>
      </c>
      <c r="X325" s="3">
        <v>1170</v>
      </c>
      <c r="Y325" s="3">
        <v>1891799</v>
      </c>
      <c r="Z325" s="3">
        <v>1670344</v>
      </c>
      <c r="AA325" s="3">
        <v>162080</v>
      </c>
      <c r="AB325" s="3">
        <v>621206</v>
      </c>
      <c r="AC325" s="3">
        <f t="shared" si="296"/>
        <v>887059</v>
      </c>
      <c r="AD325" s="3">
        <v>688111</v>
      </c>
      <c r="AE325" s="3">
        <v>198948</v>
      </c>
    </row>
    <row r="326" spans="1:31" x14ac:dyDescent="0.25">
      <c r="A326" s="7">
        <v>4311908</v>
      </c>
      <c r="B326" s="7">
        <v>2</v>
      </c>
      <c r="C326" s="7">
        <v>16</v>
      </c>
      <c r="D326" s="7">
        <v>25</v>
      </c>
      <c r="E326" s="7" t="s">
        <v>305</v>
      </c>
      <c r="F326" s="5">
        <v>7080</v>
      </c>
      <c r="G326" s="5">
        <v>6108</v>
      </c>
      <c r="H326" s="5">
        <v>5134</v>
      </c>
      <c r="I326" s="5">
        <v>4982</v>
      </c>
      <c r="J326" s="5">
        <v>4941</v>
      </c>
      <c r="K326" s="5">
        <v>4488</v>
      </c>
      <c r="L326" s="5">
        <v>4402</v>
      </c>
      <c r="M326" s="10">
        <f t="shared" si="349"/>
        <v>-1.6149136580075329E-2</v>
      </c>
      <c r="N326" s="5">
        <f t="shared" si="297"/>
        <v>476</v>
      </c>
      <c r="O326" s="10">
        <f t="shared" si="350"/>
        <v>-1.6089796906068154E-2</v>
      </c>
      <c r="P326" s="5">
        <f t="shared" si="297"/>
        <v>480</v>
      </c>
      <c r="Q326" s="10">
        <f t="shared" si="351"/>
        <v>-1.4830912858630363E-2</v>
      </c>
      <c r="R326" s="5">
        <f t="shared" ref="R326" si="354">RANK(Q326,Q$82:Q$577)</f>
        <v>479</v>
      </c>
      <c r="S326" s="5">
        <v>229.619</v>
      </c>
      <c r="T326" s="10">
        <v>8.5395972850150874E-4</v>
      </c>
      <c r="U326" s="5">
        <v>14288</v>
      </c>
      <c r="V326" s="5">
        <f t="shared" si="299"/>
        <v>142.88</v>
      </c>
      <c r="W326" s="10">
        <f t="shared" si="300"/>
        <v>0.6222481589067107</v>
      </c>
      <c r="X326" s="5">
        <v>572</v>
      </c>
      <c r="Y326" s="5">
        <v>112408</v>
      </c>
      <c r="Z326" s="5">
        <v>106057</v>
      </c>
      <c r="AA326" s="5">
        <v>29028</v>
      </c>
      <c r="AB326" s="5">
        <v>9726</v>
      </c>
      <c r="AC326" s="5">
        <f t="shared" si="296"/>
        <v>67303</v>
      </c>
      <c r="AD326" s="5">
        <v>42685</v>
      </c>
      <c r="AE326" s="5">
        <v>24618</v>
      </c>
    </row>
    <row r="327" spans="1:31" x14ac:dyDescent="0.25">
      <c r="A327" s="8">
        <v>4311981</v>
      </c>
      <c r="B327" s="8">
        <v>4</v>
      </c>
      <c r="C327" s="8">
        <v>11</v>
      </c>
      <c r="D327" s="8">
        <v>1</v>
      </c>
      <c r="E327" s="8" t="s">
        <v>306</v>
      </c>
      <c r="F327" s="3">
        <v>3064</v>
      </c>
      <c r="G327" s="3">
        <v>3733</v>
      </c>
      <c r="H327" s="3">
        <v>3768</v>
      </c>
      <c r="I327" s="3">
        <v>3926</v>
      </c>
      <c r="J327" s="3">
        <v>3932</v>
      </c>
      <c r="K327" s="3">
        <v>3881</v>
      </c>
      <c r="L327" s="3">
        <v>3885</v>
      </c>
      <c r="M327" s="9">
        <f t="shared" si="349"/>
        <v>8.4775757104174065E-3</v>
      </c>
      <c r="N327" s="3">
        <f t="shared" si="297"/>
        <v>115</v>
      </c>
      <c r="O327" s="9">
        <f t="shared" si="350"/>
        <v>2.0484453325300134E-3</v>
      </c>
      <c r="P327" s="3">
        <f t="shared" si="297"/>
        <v>220</v>
      </c>
      <c r="Q327" s="9">
        <f t="shared" si="351"/>
        <v>3.2885616791034078E-3</v>
      </c>
      <c r="R327" s="3">
        <f t="shared" ref="R327" si="355">RANK(Q327,Q$82:Q$577)</f>
        <v>218</v>
      </c>
      <c r="S327" s="3">
        <v>338.13099999999997</v>
      </c>
      <c r="T327" s="9">
        <v>1.2575190073902578E-3</v>
      </c>
      <c r="U327" s="3">
        <v>27502</v>
      </c>
      <c r="V327" s="3">
        <f t="shared" si="299"/>
        <v>275.02</v>
      </c>
      <c r="W327" s="9">
        <f t="shared" si="300"/>
        <v>0.81335340444975468</v>
      </c>
      <c r="X327" s="3">
        <v>800</v>
      </c>
      <c r="Y327" s="3">
        <v>67318</v>
      </c>
      <c r="Z327" s="3">
        <v>64207</v>
      </c>
      <c r="AA327" s="3">
        <v>25993</v>
      </c>
      <c r="AB327" s="3">
        <v>2409</v>
      </c>
      <c r="AC327" s="3">
        <f t="shared" si="296"/>
        <v>35806</v>
      </c>
      <c r="AD327" s="3">
        <v>15625</v>
      </c>
      <c r="AE327" s="3">
        <v>20181</v>
      </c>
    </row>
    <row r="328" spans="1:31" x14ac:dyDescent="0.25">
      <c r="A328" s="7">
        <v>4312005</v>
      </c>
      <c r="B328" s="7">
        <v>2</v>
      </c>
      <c r="C328" s="7">
        <v>16</v>
      </c>
      <c r="D328" s="7">
        <v>25</v>
      </c>
      <c r="E328" s="7" t="s">
        <v>307</v>
      </c>
      <c r="F328" s="5">
        <v>2997</v>
      </c>
      <c r="G328" s="5">
        <v>2474</v>
      </c>
      <c r="H328" s="5">
        <v>2210</v>
      </c>
      <c r="I328" s="5">
        <v>2200</v>
      </c>
      <c r="J328" s="5">
        <v>2190</v>
      </c>
      <c r="K328" s="5">
        <v>2054</v>
      </c>
      <c r="L328" s="5">
        <v>2031</v>
      </c>
      <c r="M328" s="10">
        <f t="shared" si="349"/>
        <v>-1.3403035612657099E-2</v>
      </c>
      <c r="N328" s="5">
        <f t="shared" si="297"/>
        <v>463</v>
      </c>
      <c r="O328" s="10">
        <f t="shared" si="350"/>
        <v>-9.7441708158555462E-3</v>
      </c>
      <c r="P328" s="5">
        <f t="shared" si="297"/>
        <v>434</v>
      </c>
      <c r="Q328" s="10">
        <f t="shared" si="351"/>
        <v>-8.1007224282353407E-3</v>
      </c>
      <c r="R328" s="5">
        <f t="shared" ref="R328" si="356">RANK(Q328,Q$82:Q$577)</f>
        <v>434</v>
      </c>
      <c r="S328" s="5">
        <v>99.11</v>
      </c>
      <c r="T328" s="10">
        <v>3.6859296788063935E-4</v>
      </c>
      <c r="U328" s="5">
        <v>6225</v>
      </c>
      <c r="V328" s="5">
        <f t="shared" si="299"/>
        <v>62.25</v>
      </c>
      <c r="W328" s="10">
        <f t="shared" si="300"/>
        <v>0.62809000100897994</v>
      </c>
      <c r="X328" s="5">
        <v>257</v>
      </c>
      <c r="Y328" s="5">
        <v>47102</v>
      </c>
      <c r="Z328" s="5">
        <v>44687</v>
      </c>
      <c r="AA328" s="5">
        <v>16977</v>
      </c>
      <c r="AB328" s="5">
        <v>1971</v>
      </c>
      <c r="AC328" s="5">
        <f t="shared" si="296"/>
        <v>25739</v>
      </c>
      <c r="AD328" s="5">
        <v>11631</v>
      </c>
      <c r="AE328" s="5">
        <v>14108</v>
      </c>
    </row>
    <row r="329" spans="1:31" x14ac:dyDescent="0.25">
      <c r="A329" s="8">
        <v>4312054</v>
      </c>
      <c r="B329" s="8">
        <v>7</v>
      </c>
      <c r="C329" s="8">
        <v>17</v>
      </c>
      <c r="D329" s="8">
        <v>7</v>
      </c>
      <c r="E329" s="8" t="s">
        <v>308</v>
      </c>
      <c r="F329" s="3">
        <v>4748</v>
      </c>
      <c r="G329" s="3">
        <v>4241</v>
      </c>
      <c r="H329" s="3">
        <v>4068</v>
      </c>
      <c r="I329" s="3">
        <v>4163</v>
      </c>
      <c r="J329" s="3">
        <v>4159</v>
      </c>
      <c r="K329" s="3">
        <v>4024</v>
      </c>
      <c r="L329" s="3">
        <v>4009</v>
      </c>
      <c r="M329" s="9">
        <f t="shared" si="349"/>
        <v>-5.8914002364972573E-3</v>
      </c>
      <c r="N329" s="3">
        <f t="shared" si="297"/>
        <v>370</v>
      </c>
      <c r="O329" s="9">
        <f t="shared" si="350"/>
        <v>-2.7605331066802297E-3</v>
      </c>
      <c r="P329" s="3">
        <f t="shared" si="297"/>
        <v>315</v>
      </c>
      <c r="Q329" s="9">
        <f t="shared" si="351"/>
        <v>-1.2076086296822774E-3</v>
      </c>
      <c r="R329" s="3">
        <f t="shared" ref="R329" si="357">RANK(Q329,Q$82:Q$577)</f>
        <v>314</v>
      </c>
      <c r="S329" s="3">
        <v>125.175</v>
      </c>
      <c r="T329" s="9">
        <v>4.655294597362429E-4</v>
      </c>
      <c r="U329" s="3">
        <v>8755</v>
      </c>
      <c r="V329" s="3">
        <f t="shared" si="299"/>
        <v>87.55</v>
      </c>
      <c r="W329" s="9">
        <f t="shared" si="300"/>
        <v>0.69942081086478924</v>
      </c>
      <c r="X329" s="3">
        <v>696</v>
      </c>
      <c r="Y329" s="3">
        <v>83452</v>
      </c>
      <c r="Z329" s="3">
        <v>78954</v>
      </c>
      <c r="AA329" s="3">
        <v>25938</v>
      </c>
      <c r="AB329" s="3">
        <v>6385</v>
      </c>
      <c r="AC329" s="3">
        <f t="shared" si="296"/>
        <v>46631</v>
      </c>
      <c r="AD329" s="3">
        <v>26279</v>
      </c>
      <c r="AE329" s="3">
        <v>20352</v>
      </c>
    </row>
    <row r="330" spans="1:31" x14ac:dyDescent="0.25">
      <c r="A330" s="7">
        <v>4312104</v>
      </c>
      <c r="B330" s="7">
        <v>3</v>
      </c>
      <c r="C330" s="7">
        <v>28</v>
      </c>
      <c r="D330" s="7">
        <v>22</v>
      </c>
      <c r="E330" s="7" t="s">
        <v>309</v>
      </c>
      <c r="F330" s="5">
        <v>5578</v>
      </c>
      <c r="G330" s="5">
        <v>5575</v>
      </c>
      <c r="H330" s="5">
        <v>5111</v>
      </c>
      <c r="I330" s="5">
        <v>5141</v>
      </c>
      <c r="J330" s="5">
        <v>5124</v>
      </c>
      <c r="K330" s="5">
        <v>4864</v>
      </c>
      <c r="L330" s="5">
        <v>4823</v>
      </c>
      <c r="M330" s="10">
        <f t="shared" si="349"/>
        <v>-4.8798100134289646E-3</v>
      </c>
      <c r="N330" s="5">
        <f t="shared" si="297"/>
        <v>351</v>
      </c>
      <c r="O330" s="10">
        <f t="shared" si="350"/>
        <v>-7.1548692092251454E-3</v>
      </c>
      <c r="P330" s="5">
        <f t="shared" si="297"/>
        <v>400</v>
      </c>
      <c r="Q330" s="10">
        <f t="shared" si="351"/>
        <v>-5.4886525719484158E-3</v>
      </c>
      <c r="R330" s="5">
        <f t="shared" ref="R330" si="358">RANK(Q330,Q$82:Q$577)</f>
        <v>400</v>
      </c>
      <c r="S330" s="5">
        <v>312.12</v>
      </c>
      <c r="T330" s="10">
        <v>1.1607833431026653E-3</v>
      </c>
      <c r="U330" s="5">
        <v>27423</v>
      </c>
      <c r="V330" s="5">
        <f t="shared" si="299"/>
        <v>274.23</v>
      </c>
      <c r="W330" s="10">
        <f t="shared" si="300"/>
        <v>0.87860438292964249</v>
      </c>
      <c r="X330" s="5">
        <v>768</v>
      </c>
      <c r="Y330" s="5">
        <v>106930</v>
      </c>
      <c r="Z330" s="5">
        <v>100772</v>
      </c>
      <c r="AA330" s="5">
        <v>31467</v>
      </c>
      <c r="AB330" s="5">
        <v>9127</v>
      </c>
      <c r="AC330" s="5">
        <f t="shared" si="296"/>
        <v>60178</v>
      </c>
      <c r="AD330" s="5">
        <v>33612</v>
      </c>
      <c r="AE330" s="5">
        <v>26566</v>
      </c>
    </row>
    <row r="331" spans="1:31" x14ac:dyDescent="0.25">
      <c r="A331" s="8">
        <v>4312138</v>
      </c>
      <c r="B331" s="8">
        <v>2</v>
      </c>
      <c r="C331" s="8">
        <v>2</v>
      </c>
      <c r="D331" s="8">
        <v>26</v>
      </c>
      <c r="E331" s="8" t="s">
        <v>310</v>
      </c>
      <c r="F331" s="3">
        <v>3144</v>
      </c>
      <c r="G331" s="3">
        <v>2454</v>
      </c>
      <c r="H331" s="3">
        <v>2470</v>
      </c>
      <c r="I331" s="3">
        <v>2571</v>
      </c>
      <c r="J331" s="3">
        <v>2574</v>
      </c>
      <c r="K331" s="3">
        <v>2538</v>
      </c>
      <c r="L331" s="3">
        <v>2540</v>
      </c>
      <c r="M331" s="9">
        <f t="shared" si="349"/>
        <v>-7.6179603163881726E-3</v>
      </c>
      <c r="N331" s="3">
        <f t="shared" si="297"/>
        <v>403</v>
      </c>
      <c r="O331" s="9">
        <f t="shared" si="350"/>
        <v>1.7729921586040476E-3</v>
      </c>
      <c r="P331" s="3">
        <f t="shared" si="297"/>
        <v>227</v>
      </c>
      <c r="Q331" s="9">
        <f t="shared" si="351"/>
        <v>3.022137327363783E-3</v>
      </c>
      <c r="R331" s="3">
        <f t="shared" ref="R331" si="359">RANK(Q331,Q$82:Q$577)</f>
        <v>224</v>
      </c>
      <c r="S331" s="3">
        <v>238.364</v>
      </c>
      <c r="T331" s="9">
        <v>8.8648263743215335E-4</v>
      </c>
      <c r="U331" s="3">
        <v>20760</v>
      </c>
      <c r="V331" s="3">
        <f t="shared" si="299"/>
        <v>207.6</v>
      </c>
      <c r="W331" s="9">
        <f t="shared" si="300"/>
        <v>0.8709368864425836</v>
      </c>
      <c r="X331" s="3">
        <v>452</v>
      </c>
      <c r="Y331" s="3">
        <v>81916</v>
      </c>
      <c r="Z331" s="3">
        <v>76655</v>
      </c>
      <c r="AA331" s="3">
        <v>36179</v>
      </c>
      <c r="AB331" s="3">
        <v>2664</v>
      </c>
      <c r="AC331" s="3">
        <f t="shared" si="296"/>
        <v>37813</v>
      </c>
      <c r="AD331" s="3">
        <v>22566</v>
      </c>
      <c r="AE331" s="3">
        <v>15247</v>
      </c>
    </row>
    <row r="332" spans="1:31" x14ac:dyDescent="0.25">
      <c r="A332" s="7">
        <v>4312153</v>
      </c>
      <c r="B332" s="7">
        <v>7</v>
      </c>
      <c r="C332" s="7">
        <v>20</v>
      </c>
      <c r="D332" s="7">
        <v>6</v>
      </c>
      <c r="E332" s="7" t="s">
        <v>311</v>
      </c>
      <c r="F332" s="5">
        <v>2783</v>
      </c>
      <c r="G332" s="5">
        <v>3210</v>
      </c>
      <c r="H332" s="5">
        <v>3869</v>
      </c>
      <c r="I332" s="5">
        <v>4240</v>
      </c>
      <c r="J332" s="5">
        <v>4276</v>
      </c>
      <c r="K332" s="5">
        <v>4456</v>
      </c>
      <c r="L332" s="5">
        <v>4515</v>
      </c>
      <c r="M332" s="10">
        <f t="shared" si="349"/>
        <v>1.6953609230923705E-2</v>
      </c>
      <c r="N332" s="5">
        <f t="shared" si="297"/>
        <v>50</v>
      </c>
      <c r="O332" s="10">
        <f t="shared" si="350"/>
        <v>1.7411986689676473E-2</v>
      </c>
      <c r="P332" s="5">
        <f t="shared" si="297"/>
        <v>33</v>
      </c>
      <c r="Q332" s="10">
        <f t="shared" si="351"/>
        <v>1.5818861599345979E-2</v>
      </c>
      <c r="R332" s="5">
        <f t="shared" ref="R332" si="360">RANK(Q332,Q$82:Q$577)</f>
        <v>36</v>
      </c>
      <c r="S332" s="5">
        <v>45.902999999999999</v>
      </c>
      <c r="T332" s="10">
        <v>1.7071458989632719E-4</v>
      </c>
      <c r="U332" s="5">
        <v>3325</v>
      </c>
      <c r="V332" s="5">
        <f t="shared" si="299"/>
        <v>33.25</v>
      </c>
      <c r="W332" s="10">
        <f t="shared" si="300"/>
        <v>0.72435352809184583</v>
      </c>
      <c r="X332" s="5">
        <v>357</v>
      </c>
      <c r="Y332" s="5">
        <v>130501</v>
      </c>
      <c r="Z332" s="5">
        <v>119881</v>
      </c>
      <c r="AA332" s="5">
        <v>18942</v>
      </c>
      <c r="AB332" s="5">
        <v>43309</v>
      </c>
      <c r="AC332" s="5">
        <f t="shared" si="296"/>
        <v>57630</v>
      </c>
      <c r="AD332" s="5">
        <v>32679</v>
      </c>
      <c r="AE332" s="5">
        <v>24951</v>
      </c>
    </row>
    <row r="333" spans="1:31" x14ac:dyDescent="0.25">
      <c r="A333" s="8">
        <v>4312179</v>
      </c>
      <c r="B333" s="8">
        <v>2</v>
      </c>
      <c r="C333" s="8">
        <v>30</v>
      </c>
      <c r="D333" s="8">
        <v>16</v>
      </c>
      <c r="E333" s="8" t="s">
        <v>312</v>
      </c>
      <c r="F333" s="3">
        <v>2526</v>
      </c>
      <c r="G333" s="3">
        <v>2022</v>
      </c>
      <c r="H333" s="3">
        <v>1799</v>
      </c>
      <c r="I333" s="3">
        <v>1789</v>
      </c>
      <c r="J333" s="3">
        <v>1780</v>
      </c>
      <c r="K333" s="3">
        <v>1665</v>
      </c>
      <c r="L333" s="3">
        <v>1648</v>
      </c>
      <c r="M333" s="9">
        <f t="shared" si="349"/>
        <v>-1.4775888479424348E-2</v>
      </c>
      <c r="N333" s="3">
        <f t="shared" si="297"/>
        <v>468</v>
      </c>
      <c r="O333" s="9">
        <f t="shared" si="350"/>
        <v>-1.0172225006670144E-2</v>
      </c>
      <c r="P333" s="3">
        <f t="shared" si="297"/>
        <v>437</v>
      </c>
      <c r="Q333" s="9">
        <f t="shared" si="351"/>
        <v>-8.5637681815757816E-3</v>
      </c>
      <c r="R333" s="3">
        <f t="shared" ref="R333" si="361">RANK(Q333,Q$82:Q$577)</f>
        <v>437</v>
      </c>
      <c r="S333" s="3">
        <v>114.63500000000001</v>
      </c>
      <c r="T333" s="9">
        <v>4.2633089368375638E-4</v>
      </c>
      <c r="U333" s="3">
        <v>8629</v>
      </c>
      <c r="V333" s="3">
        <f t="shared" si="299"/>
        <v>86.29</v>
      </c>
      <c r="W333" s="9">
        <f t="shared" si="300"/>
        <v>0.75273694770358091</v>
      </c>
      <c r="X333" s="3">
        <v>368</v>
      </c>
      <c r="Y333" s="3">
        <v>49999</v>
      </c>
      <c r="Z333" s="3">
        <v>48697</v>
      </c>
      <c r="AA333" s="3">
        <v>26417</v>
      </c>
      <c r="AB333" s="3">
        <v>1493</v>
      </c>
      <c r="AC333" s="3">
        <f t="shared" si="296"/>
        <v>20788</v>
      </c>
      <c r="AD333" s="3">
        <v>9070</v>
      </c>
      <c r="AE333" s="3">
        <v>11718</v>
      </c>
    </row>
    <row r="334" spans="1:31" x14ac:dyDescent="0.25">
      <c r="A334" s="7">
        <v>4312203</v>
      </c>
      <c r="B334" s="7">
        <v>2</v>
      </c>
      <c r="C334" s="7">
        <v>24</v>
      </c>
      <c r="D334" s="7">
        <v>24</v>
      </c>
      <c r="E334" s="7" t="s">
        <v>313</v>
      </c>
      <c r="F334" s="5">
        <v>6633</v>
      </c>
      <c r="G334" s="5">
        <v>5651</v>
      </c>
      <c r="H334" s="5">
        <v>4907</v>
      </c>
      <c r="I334" s="5">
        <v>4834</v>
      </c>
      <c r="J334" s="5">
        <v>4804</v>
      </c>
      <c r="K334" s="5">
        <v>4443</v>
      </c>
      <c r="L334" s="5">
        <v>4377</v>
      </c>
      <c r="M334" s="10">
        <f t="shared" si="349"/>
        <v>-1.4209766225946052E-2</v>
      </c>
      <c r="N334" s="5">
        <f t="shared" si="297"/>
        <v>466</v>
      </c>
      <c r="O334" s="10">
        <f t="shared" si="350"/>
        <v>-1.2578260679181219E-2</v>
      </c>
      <c r="P334" s="5">
        <f t="shared" si="297"/>
        <v>462</v>
      </c>
      <c r="Q334" s="10">
        <f t="shared" si="351"/>
        <v>-1.0976308432133375E-2</v>
      </c>
      <c r="R334" s="5">
        <f t="shared" ref="R334" si="362">RANK(Q334,Q$82:Q$577)</f>
        <v>462</v>
      </c>
      <c r="S334" s="5">
        <v>208.524</v>
      </c>
      <c r="T334" s="10">
        <v>7.7550681096097711E-4</v>
      </c>
      <c r="U334" s="5">
        <v>15464</v>
      </c>
      <c r="V334" s="5">
        <f t="shared" si="299"/>
        <v>154.63999999999999</v>
      </c>
      <c r="W334" s="10">
        <f t="shared" si="300"/>
        <v>0.74159329381749817</v>
      </c>
      <c r="X334" s="5">
        <v>603</v>
      </c>
      <c r="Y334" s="5">
        <v>97658</v>
      </c>
      <c r="Z334" s="5">
        <v>93124</v>
      </c>
      <c r="AA334" s="5">
        <v>30190</v>
      </c>
      <c r="AB334" s="5">
        <v>5410</v>
      </c>
      <c r="AC334" s="5">
        <f t="shared" si="296"/>
        <v>57525</v>
      </c>
      <c r="AD334" s="5">
        <v>33508</v>
      </c>
      <c r="AE334" s="5">
        <v>24017</v>
      </c>
    </row>
    <row r="335" spans="1:31" x14ac:dyDescent="0.25">
      <c r="A335" s="8">
        <v>4312252</v>
      </c>
      <c r="B335" s="8">
        <v>4</v>
      </c>
      <c r="C335" s="8">
        <v>21</v>
      </c>
      <c r="D335" s="8">
        <v>1</v>
      </c>
      <c r="E335" s="8" t="s">
        <v>314</v>
      </c>
      <c r="F335" s="3">
        <v>6906</v>
      </c>
      <c r="G335" s="3">
        <v>7321</v>
      </c>
      <c r="H335" s="3">
        <v>7631</v>
      </c>
      <c r="I335" s="3">
        <v>8035</v>
      </c>
      <c r="J335" s="3">
        <v>8059</v>
      </c>
      <c r="K335" s="3">
        <v>8045</v>
      </c>
      <c r="L335" s="3">
        <v>8075</v>
      </c>
      <c r="M335" s="9">
        <f t="shared" si="349"/>
        <v>5.4670393532143535E-3</v>
      </c>
      <c r="N335" s="3">
        <f t="shared" si="297"/>
        <v>164</v>
      </c>
      <c r="O335" s="9">
        <f t="shared" si="350"/>
        <v>4.9756983925275389E-3</v>
      </c>
      <c r="P335" s="3">
        <f t="shared" si="297"/>
        <v>152</v>
      </c>
      <c r="Q335" s="9">
        <f t="shared" si="351"/>
        <v>5.8874725673820905E-3</v>
      </c>
      <c r="R335" s="3">
        <f t="shared" ref="R335" si="363">RANK(Q335,Q$82:Q$577)</f>
        <v>151</v>
      </c>
      <c r="S335" s="3">
        <v>424.00700000000001</v>
      </c>
      <c r="T335" s="9">
        <v>1.5768943449920921E-3</v>
      </c>
      <c r="U335" s="3">
        <v>43784</v>
      </c>
      <c r="V335" s="3">
        <f t="shared" si="299"/>
        <v>437.84</v>
      </c>
      <c r="W335" s="9">
        <f t="shared" si="300"/>
        <v>1.0326244613886091</v>
      </c>
      <c r="X335" s="3">
        <v>72</v>
      </c>
      <c r="Y335" s="3">
        <v>151996</v>
      </c>
      <c r="Z335" s="3">
        <v>128376</v>
      </c>
      <c r="AA335" s="3">
        <v>32636</v>
      </c>
      <c r="AB335" s="3">
        <v>9104</v>
      </c>
      <c r="AC335" s="3">
        <f t="shared" si="296"/>
        <v>86636</v>
      </c>
      <c r="AD335" s="3">
        <v>50433</v>
      </c>
      <c r="AE335" s="3">
        <v>36203</v>
      </c>
    </row>
    <row r="336" spans="1:31" x14ac:dyDescent="0.25">
      <c r="A336" s="7">
        <v>4312302</v>
      </c>
      <c r="B336" s="7">
        <v>2</v>
      </c>
      <c r="C336" s="7">
        <v>23</v>
      </c>
      <c r="D336" s="7">
        <v>18</v>
      </c>
      <c r="E336" s="7" t="s">
        <v>315</v>
      </c>
      <c r="F336" s="5">
        <v>5999</v>
      </c>
      <c r="G336" s="5">
        <v>5034</v>
      </c>
      <c r="H336" s="5">
        <v>4855</v>
      </c>
      <c r="I336" s="5">
        <v>4978</v>
      </c>
      <c r="J336" s="5">
        <v>4975</v>
      </c>
      <c r="K336" s="5">
        <v>4824</v>
      </c>
      <c r="L336" s="5">
        <v>4925</v>
      </c>
      <c r="M336" s="10">
        <f t="shared" si="349"/>
        <v>-7.7551059747800188E-3</v>
      </c>
      <c r="N336" s="5">
        <f t="shared" si="297"/>
        <v>406</v>
      </c>
      <c r="O336" s="10">
        <f t="shared" si="350"/>
        <v>-2.2401942368305283E-3</v>
      </c>
      <c r="P336" s="5">
        <f t="shared" si="297"/>
        <v>302</v>
      </c>
      <c r="Q336" s="10">
        <f t="shared" si="351"/>
        <v>-7.1148480994298602E-4</v>
      </c>
      <c r="R336" s="5">
        <f t="shared" ref="R336" si="364">RANK(Q336,Q$82:Q$577)</f>
        <v>301</v>
      </c>
      <c r="S336" s="5">
        <v>130.42500000000001</v>
      </c>
      <c r="T336" s="10">
        <v>4.8505436218174142E-4</v>
      </c>
      <c r="U336" s="5">
        <v>9992</v>
      </c>
      <c r="V336" s="5">
        <f t="shared" si="299"/>
        <v>99.92</v>
      </c>
      <c r="W336" s="10">
        <f t="shared" si="300"/>
        <v>0.76611079164270646</v>
      </c>
      <c r="X336" s="5">
        <v>656</v>
      </c>
      <c r="Y336" s="5">
        <v>118701</v>
      </c>
      <c r="Z336" s="5">
        <v>108463</v>
      </c>
      <c r="AA336" s="5">
        <v>29658</v>
      </c>
      <c r="AB336" s="5">
        <v>22475</v>
      </c>
      <c r="AC336" s="5">
        <f t="shared" si="296"/>
        <v>56330</v>
      </c>
      <c r="AD336" s="5">
        <v>31350</v>
      </c>
      <c r="AE336" s="5">
        <v>24980</v>
      </c>
    </row>
    <row r="337" spans="1:31" x14ac:dyDescent="0.25">
      <c r="A337" s="8">
        <v>4312351</v>
      </c>
      <c r="B337" s="8">
        <v>6</v>
      </c>
      <c r="C337" s="8">
        <v>13</v>
      </c>
      <c r="D337" s="8">
        <v>9</v>
      </c>
      <c r="E337" s="8" t="s">
        <v>316</v>
      </c>
      <c r="F337" s="3">
        <v>1786</v>
      </c>
      <c r="G337" s="3">
        <v>1684</v>
      </c>
      <c r="H337" s="3">
        <v>1542</v>
      </c>
      <c r="I337" s="3">
        <v>1551</v>
      </c>
      <c r="J337" s="3">
        <v>1545</v>
      </c>
      <c r="K337" s="3">
        <v>1466</v>
      </c>
      <c r="L337" s="3">
        <v>1453</v>
      </c>
      <c r="M337" s="9">
        <f t="shared" si="349"/>
        <v>-7.0266567539677416E-3</v>
      </c>
      <c r="N337" s="3">
        <f t="shared" si="297"/>
        <v>389</v>
      </c>
      <c r="O337" s="9">
        <f t="shared" si="350"/>
        <v>-7.2699876136320674E-3</v>
      </c>
      <c r="P337" s="3">
        <f t="shared" si="297"/>
        <v>402</v>
      </c>
      <c r="Q337" s="9">
        <f t="shared" si="351"/>
        <v>-5.6001129865894672E-3</v>
      </c>
      <c r="R337" s="3">
        <f t="shared" ref="R337" si="365">RANK(Q337,Q$82:Q$577)</f>
        <v>403</v>
      </c>
      <c r="S337" s="3">
        <v>82.076999999999998</v>
      </c>
      <c r="T337" s="9">
        <v>3.0524674628936772E-4</v>
      </c>
      <c r="U337" s="3">
        <v>7718</v>
      </c>
      <c r="V337" s="3">
        <f t="shared" si="299"/>
        <v>77.180000000000007</v>
      </c>
      <c r="W337" s="9">
        <f t="shared" si="300"/>
        <v>0.94033651327412071</v>
      </c>
      <c r="X337" s="3">
        <v>317</v>
      </c>
      <c r="Y337" s="3">
        <v>53667</v>
      </c>
      <c r="Z337" s="3">
        <v>48191</v>
      </c>
      <c r="AA337" s="3">
        <v>24015</v>
      </c>
      <c r="AB337" s="3">
        <v>3919</v>
      </c>
      <c r="AC337" s="3">
        <f t="shared" si="296"/>
        <v>20257</v>
      </c>
      <c r="AD337" s="3">
        <v>9456</v>
      </c>
      <c r="AE337" s="3">
        <v>10801</v>
      </c>
    </row>
    <row r="338" spans="1:31" x14ac:dyDescent="0.25">
      <c r="A338" s="7">
        <v>4312377</v>
      </c>
      <c r="B338" s="7">
        <v>6</v>
      </c>
      <c r="C338" s="7">
        <v>26</v>
      </c>
      <c r="D338" s="7">
        <v>10</v>
      </c>
      <c r="E338" s="7" t="s">
        <v>317</v>
      </c>
      <c r="F338" s="5">
        <v>3147</v>
      </c>
      <c r="G338" s="5">
        <v>3040</v>
      </c>
      <c r="H338" s="5">
        <v>3098</v>
      </c>
      <c r="I338" s="5">
        <v>3243</v>
      </c>
      <c r="J338" s="5">
        <v>3249</v>
      </c>
      <c r="K338" s="5">
        <v>3220</v>
      </c>
      <c r="L338" s="5">
        <v>3226</v>
      </c>
      <c r="M338" s="10">
        <f t="shared" si="349"/>
        <v>8.1932623144287398E-4</v>
      </c>
      <c r="N338" s="5">
        <f t="shared" si="297"/>
        <v>249</v>
      </c>
      <c r="O338" s="10">
        <f t="shared" si="350"/>
        <v>3.0321584651353817E-3</v>
      </c>
      <c r="P338" s="5">
        <f t="shared" si="297"/>
        <v>193</v>
      </c>
      <c r="Q338" s="10">
        <f t="shared" si="351"/>
        <v>4.3008463805682684E-3</v>
      </c>
      <c r="R338" s="5">
        <f t="shared" ref="R338" si="366">RANK(Q338,Q$82:Q$577)</f>
        <v>188</v>
      </c>
      <c r="S338" s="5">
        <v>549.74</v>
      </c>
      <c r="T338" s="10">
        <v>2.044499022931114E-3</v>
      </c>
      <c r="U338" s="5">
        <v>32937</v>
      </c>
      <c r="V338" s="5">
        <f t="shared" si="299"/>
        <v>329.37</v>
      </c>
      <c r="W338" s="10">
        <f t="shared" si="300"/>
        <v>0.5991377742205406</v>
      </c>
      <c r="X338" s="5">
        <v>639</v>
      </c>
      <c r="Y338" s="5">
        <v>72833</v>
      </c>
      <c r="Z338" s="5">
        <v>70234</v>
      </c>
      <c r="AA338" s="5">
        <v>34999</v>
      </c>
      <c r="AB338" s="5">
        <v>2390</v>
      </c>
      <c r="AC338" s="5">
        <f t="shared" ref="AC338:AC401" si="367">AD338+AE338</f>
        <v>32845</v>
      </c>
      <c r="AD338" s="5">
        <v>12904</v>
      </c>
      <c r="AE338" s="5">
        <v>19941</v>
      </c>
    </row>
    <row r="339" spans="1:31" x14ac:dyDescent="0.25">
      <c r="A339" s="8">
        <v>4312385</v>
      </c>
      <c r="B339" s="8">
        <v>6</v>
      </c>
      <c r="C339" s="8">
        <v>14</v>
      </c>
      <c r="D339" s="8">
        <v>9</v>
      </c>
      <c r="E339" s="8" t="s">
        <v>318</v>
      </c>
      <c r="F339" s="3">
        <v>2782</v>
      </c>
      <c r="G339" s="3">
        <v>2880</v>
      </c>
      <c r="H339" s="3">
        <v>2670</v>
      </c>
      <c r="I339" s="3">
        <v>2696</v>
      </c>
      <c r="J339" s="3">
        <v>2689</v>
      </c>
      <c r="K339" s="3">
        <v>2564</v>
      </c>
      <c r="L339" s="3">
        <v>2548</v>
      </c>
      <c r="M339" s="9">
        <f t="shared" si="349"/>
        <v>-2.910098660131144E-3</v>
      </c>
      <c r="N339" s="3">
        <f t="shared" ref="N339:P402" si="368">RANK(M339,M$82:M$577)</f>
        <v>322</v>
      </c>
      <c r="O339" s="9">
        <f t="shared" si="350"/>
        <v>-6.098264122529784E-3</v>
      </c>
      <c r="P339" s="3">
        <f t="shared" si="368"/>
        <v>378</v>
      </c>
      <c r="Q339" s="9">
        <f t="shared" si="351"/>
        <v>-4.4909889202749964E-3</v>
      </c>
      <c r="R339" s="3">
        <f t="shared" ref="R339" si="369">RANK(Q339,Q$82:Q$577)</f>
        <v>377</v>
      </c>
      <c r="S339" s="3">
        <v>68.369</v>
      </c>
      <c r="T339" s="9">
        <v>2.5426629624691183E-4</v>
      </c>
      <c r="U339" s="3">
        <v>5255</v>
      </c>
      <c r="V339" s="3">
        <f t="shared" ref="V339:V402" si="370">U339/100</f>
        <v>52.55</v>
      </c>
      <c r="W339" s="9">
        <f t="shared" ref="W339:W402" si="371">V339/S339</f>
        <v>0.76862320642396409</v>
      </c>
      <c r="X339" s="3">
        <v>463</v>
      </c>
      <c r="Y339" s="3">
        <v>131827</v>
      </c>
      <c r="Z339" s="3">
        <v>123641</v>
      </c>
      <c r="AA339" s="3">
        <v>32425</v>
      </c>
      <c r="AB339" s="3">
        <v>50550</v>
      </c>
      <c r="AC339" s="3">
        <f t="shared" si="367"/>
        <v>40665</v>
      </c>
      <c r="AD339" s="3">
        <v>24748</v>
      </c>
      <c r="AE339" s="3">
        <v>15917</v>
      </c>
    </row>
    <row r="340" spans="1:31" x14ac:dyDescent="0.25">
      <c r="A340" s="7">
        <v>4312401</v>
      </c>
      <c r="B340" s="7">
        <v>4</v>
      </c>
      <c r="C340" s="7">
        <v>10</v>
      </c>
      <c r="D340" s="7">
        <v>3</v>
      </c>
      <c r="E340" s="7" t="s">
        <v>19</v>
      </c>
      <c r="F340" s="5">
        <v>45209</v>
      </c>
      <c r="G340" s="5">
        <v>54247</v>
      </c>
      <c r="H340" s="5">
        <v>59436</v>
      </c>
      <c r="I340" s="5">
        <v>63551</v>
      </c>
      <c r="J340" s="5">
        <v>63868</v>
      </c>
      <c r="K340" s="5">
        <v>64788</v>
      </c>
      <c r="L340" s="5">
        <v>65264</v>
      </c>
      <c r="M340" s="10">
        <f t="shared" si="349"/>
        <v>1.2933792176158088E-2</v>
      </c>
      <c r="N340" s="5">
        <f t="shared" si="368"/>
        <v>84</v>
      </c>
      <c r="O340" s="10">
        <f t="shared" si="350"/>
        <v>9.3897416854340499E-3</v>
      </c>
      <c r="P340" s="5">
        <f t="shared" si="368"/>
        <v>97</v>
      </c>
      <c r="Q340" s="10">
        <f t="shared" si="351"/>
        <v>9.6260684762856652E-3</v>
      </c>
      <c r="R340" s="5">
        <f t="shared" ref="R340" si="372">RANK(Q340,Q$82:Q$577)</f>
        <v>97</v>
      </c>
      <c r="S340" s="5">
        <v>420.017</v>
      </c>
      <c r="T340" s="10">
        <v>1.5620554191335134E-3</v>
      </c>
      <c r="U340" s="5">
        <v>27937</v>
      </c>
      <c r="V340" s="5">
        <f t="shared" si="370"/>
        <v>279.37</v>
      </c>
      <c r="W340" s="10">
        <f t="shared" si="371"/>
        <v>0.66513974434368139</v>
      </c>
      <c r="X340" s="5">
        <v>1211</v>
      </c>
      <c r="Y340" s="5">
        <v>3301681</v>
      </c>
      <c r="Z340" s="5">
        <v>2739840</v>
      </c>
      <c r="AA340" s="5">
        <v>46791</v>
      </c>
      <c r="AB340" s="5">
        <v>1146151</v>
      </c>
      <c r="AC340" s="5">
        <f t="shared" si="367"/>
        <v>1546898</v>
      </c>
      <c r="AD340" s="5">
        <v>1226598</v>
      </c>
      <c r="AE340" s="5">
        <v>320300</v>
      </c>
    </row>
    <row r="341" spans="1:31" x14ac:dyDescent="0.25">
      <c r="A341" s="8">
        <v>4312427</v>
      </c>
      <c r="B341" s="8">
        <v>2</v>
      </c>
      <c r="C341" s="8">
        <v>25</v>
      </c>
      <c r="D341" s="8">
        <v>27</v>
      </c>
      <c r="E341" s="8" t="s">
        <v>319</v>
      </c>
      <c r="F341" s="3">
        <v>2421</v>
      </c>
      <c r="G341" s="3">
        <v>2435</v>
      </c>
      <c r="H341" s="3">
        <v>2749</v>
      </c>
      <c r="I341" s="3">
        <v>2968</v>
      </c>
      <c r="J341" s="3">
        <v>2986</v>
      </c>
      <c r="K341" s="3">
        <v>3056</v>
      </c>
      <c r="L341" s="3">
        <v>3085</v>
      </c>
      <c r="M341" s="9">
        <f t="shared" si="349"/>
        <v>8.3534899213921765E-3</v>
      </c>
      <c r="N341" s="3">
        <f t="shared" si="368"/>
        <v>119</v>
      </c>
      <c r="O341" s="9">
        <f t="shared" si="350"/>
        <v>1.202755171975034E-2</v>
      </c>
      <c r="P341" s="3">
        <f t="shared" si="368"/>
        <v>68</v>
      </c>
      <c r="Q341" s="9">
        <f t="shared" si="351"/>
        <v>1.1832755446137044E-2</v>
      </c>
      <c r="R341" s="3">
        <f t="shared" ref="R341" si="373">RANK(Q341,Q$82:Q$577)</f>
        <v>68</v>
      </c>
      <c r="S341" s="3">
        <v>146.10900000000001</v>
      </c>
      <c r="T341" s="9">
        <v>5.4338361360177923E-4</v>
      </c>
      <c r="U341" s="3">
        <v>13216</v>
      </c>
      <c r="V341" s="3">
        <f t="shared" si="370"/>
        <v>132.16</v>
      </c>
      <c r="W341" s="9">
        <f t="shared" si="371"/>
        <v>0.90453017952350634</v>
      </c>
      <c r="X341" s="3">
        <v>485</v>
      </c>
      <c r="Y341" s="3">
        <v>88566</v>
      </c>
      <c r="Z341" s="3">
        <v>81973</v>
      </c>
      <c r="AA341" s="3">
        <v>31821</v>
      </c>
      <c r="AB341" s="3">
        <v>2821</v>
      </c>
      <c r="AC341" s="3">
        <f t="shared" si="367"/>
        <v>47330</v>
      </c>
      <c r="AD341" s="3">
        <v>30364</v>
      </c>
      <c r="AE341" s="3">
        <v>16966</v>
      </c>
    </row>
    <row r="342" spans="1:31" x14ac:dyDescent="0.25">
      <c r="A342" s="7">
        <v>4312443</v>
      </c>
      <c r="B342" s="7">
        <v>4</v>
      </c>
      <c r="C342" s="7">
        <v>19</v>
      </c>
      <c r="D342" s="7">
        <v>11</v>
      </c>
      <c r="E342" s="7" t="s">
        <v>320</v>
      </c>
      <c r="F342" s="5">
        <v>3545</v>
      </c>
      <c r="G342" s="5">
        <v>3533</v>
      </c>
      <c r="H342" s="5">
        <v>3185</v>
      </c>
      <c r="I342" s="5">
        <v>3179</v>
      </c>
      <c r="J342" s="5">
        <v>3166</v>
      </c>
      <c r="K342" s="5">
        <v>2979</v>
      </c>
      <c r="L342" s="5">
        <v>2949</v>
      </c>
      <c r="M342" s="10">
        <f t="shared" si="349"/>
        <v>-6.1932595805774815E-3</v>
      </c>
      <c r="N342" s="5">
        <f t="shared" si="368"/>
        <v>377</v>
      </c>
      <c r="O342" s="10">
        <f t="shared" si="350"/>
        <v>-8.9366546249542989E-3</v>
      </c>
      <c r="P342" s="5">
        <f t="shared" si="368"/>
        <v>427</v>
      </c>
      <c r="Q342" s="10">
        <f t="shared" si="351"/>
        <v>-7.4018719132172839E-3</v>
      </c>
      <c r="R342" s="5">
        <f t="shared" ref="R342" si="374">RANK(Q342,Q$82:Q$577)</f>
        <v>428</v>
      </c>
      <c r="S342" s="5">
        <v>165.44</v>
      </c>
      <c r="T342" s="10">
        <v>6.1527616392062327E-4</v>
      </c>
      <c r="U342" s="5">
        <v>7536</v>
      </c>
      <c r="V342" s="5">
        <f t="shared" si="370"/>
        <v>75.36</v>
      </c>
      <c r="W342" s="10">
        <f t="shared" si="371"/>
        <v>0.45551257253384914</v>
      </c>
      <c r="X342" s="5">
        <v>592</v>
      </c>
      <c r="Y342" s="5">
        <v>60072</v>
      </c>
      <c r="Z342" s="5">
        <v>57850</v>
      </c>
      <c r="AA342" s="5">
        <v>24368</v>
      </c>
      <c r="AB342" s="5">
        <v>2403</v>
      </c>
      <c r="AC342" s="5">
        <f t="shared" si="367"/>
        <v>31078</v>
      </c>
      <c r="AD342" s="5">
        <v>12816</v>
      </c>
      <c r="AE342" s="5">
        <v>18262</v>
      </c>
    </row>
    <row r="343" spans="1:31" x14ac:dyDescent="0.25">
      <c r="A343" s="8">
        <v>4312450</v>
      </c>
      <c r="B343" s="8">
        <v>5</v>
      </c>
      <c r="C343" s="8">
        <v>18</v>
      </c>
      <c r="D343" s="8">
        <v>12</v>
      </c>
      <c r="E343" s="8" t="s">
        <v>321</v>
      </c>
      <c r="F343" s="3">
        <v>6070</v>
      </c>
      <c r="G343" s="3">
        <v>5998</v>
      </c>
      <c r="H343" s="3">
        <v>6231</v>
      </c>
      <c r="I343" s="3">
        <v>6548</v>
      </c>
      <c r="J343" s="3">
        <v>6566</v>
      </c>
      <c r="K343" s="3">
        <v>6546</v>
      </c>
      <c r="L343" s="3">
        <v>6568</v>
      </c>
      <c r="M343" s="9">
        <f t="shared" si="349"/>
        <v>2.6999085992720495E-3</v>
      </c>
      <c r="N343" s="3">
        <f t="shared" si="368"/>
        <v>206</v>
      </c>
      <c r="O343" s="9">
        <f t="shared" si="350"/>
        <v>4.6120817840351602E-3</v>
      </c>
      <c r="P343" s="3">
        <f t="shared" si="368"/>
        <v>160</v>
      </c>
      <c r="Q343" s="9">
        <f t="shared" si="351"/>
        <v>5.4947457669731747E-3</v>
      </c>
      <c r="R343" s="3">
        <f t="shared" ref="R343" si="375">RANK(Q343,Q$82:Q$577)</f>
        <v>162</v>
      </c>
      <c r="S343" s="3">
        <v>244.643</v>
      </c>
      <c r="T343" s="9">
        <v>9.0983442075696962E-4</v>
      </c>
      <c r="U343" s="3">
        <v>13015</v>
      </c>
      <c r="V343" s="3">
        <f t="shared" si="370"/>
        <v>130.15</v>
      </c>
      <c r="W343" s="9">
        <f t="shared" si="371"/>
        <v>0.53199968934324715</v>
      </c>
      <c r="X343" s="3">
        <v>485</v>
      </c>
      <c r="Y343" s="3">
        <v>89237</v>
      </c>
      <c r="Z343" s="3">
        <v>80886</v>
      </c>
      <c r="AA343" s="3">
        <v>12773</v>
      </c>
      <c r="AB343" s="3">
        <v>9345</v>
      </c>
      <c r="AC343" s="3">
        <f t="shared" si="367"/>
        <v>58767</v>
      </c>
      <c r="AD343" s="3">
        <v>27487</v>
      </c>
      <c r="AE343" s="3">
        <v>31280</v>
      </c>
    </row>
    <row r="344" spans="1:31" x14ac:dyDescent="0.25">
      <c r="A344" s="7">
        <v>4312476</v>
      </c>
      <c r="B344" s="7">
        <v>4</v>
      </c>
      <c r="C344" s="7">
        <v>31</v>
      </c>
      <c r="D344" s="7">
        <v>2</v>
      </c>
      <c r="E344" s="7" t="s">
        <v>322</v>
      </c>
      <c r="F344" s="5">
        <v>4224</v>
      </c>
      <c r="G344" s="5">
        <v>4984</v>
      </c>
      <c r="H344" s="5">
        <v>5680</v>
      </c>
      <c r="I344" s="5">
        <v>6143</v>
      </c>
      <c r="J344" s="5">
        <v>6183</v>
      </c>
      <c r="K344" s="5">
        <v>6344</v>
      </c>
      <c r="L344" s="5">
        <v>6407</v>
      </c>
      <c r="M344" s="10">
        <f t="shared" si="349"/>
        <v>1.4631976554717152E-2</v>
      </c>
      <c r="N344" s="5">
        <f t="shared" si="368"/>
        <v>69</v>
      </c>
      <c r="O344" s="10">
        <f t="shared" si="350"/>
        <v>1.2779745647085061E-2</v>
      </c>
      <c r="P344" s="5">
        <f t="shared" si="368"/>
        <v>64</v>
      </c>
      <c r="Q344" s="10">
        <f t="shared" si="351"/>
        <v>1.2360011484719546E-2</v>
      </c>
      <c r="R344" s="5">
        <f t="shared" ref="R344" si="376">RANK(Q344,Q$82:Q$577)</f>
        <v>64</v>
      </c>
      <c r="S344" s="5">
        <v>88.066000000000003</v>
      </c>
      <c r="T344" s="10">
        <v>3.2752001119338501E-4</v>
      </c>
      <c r="U344" s="5">
        <v>3867</v>
      </c>
      <c r="V344" s="5">
        <f t="shared" si="370"/>
        <v>38.67</v>
      </c>
      <c r="W344" s="10">
        <f t="shared" si="371"/>
        <v>0.43910249131333318</v>
      </c>
      <c r="X344" s="5">
        <v>360</v>
      </c>
      <c r="Y344" s="5">
        <v>172771</v>
      </c>
      <c r="Z344" s="5">
        <v>157169</v>
      </c>
      <c r="AA344" s="5">
        <v>21617</v>
      </c>
      <c r="AB344" s="5">
        <v>52713</v>
      </c>
      <c r="AC344" s="5">
        <f t="shared" si="367"/>
        <v>82839</v>
      </c>
      <c r="AD344" s="5">
        <v>51791</v>
      </c>
      <c r="AE344" s="5">
        <v>31048</v>
      </c>
    </row>
    <row r="345" spans="1:31" x14ac:dyDescent="0.25">
      <c r="A345" s="8">
        <v>4312500</v>
      </c>
      <c r="B345" s="8">
        <v>4</v>
      </c>
      <c r="C345" s="8">
        <v>19</v>
      </c>
      <c r="D345" s="8">
        <v>11</v>
      </c>
      <c r="E345" s="8" t="s">
        <v>323</v>
      </c>
      <c r="F345" s="3">
        <v>9089.0000000000073</v>
      </c>
      <c r="G345" s="3">
        <v>11658</v>
      </c>
      <c r="H345" s="3">
        <v>12130</v>
      </c>
      <c r="I345" s="3">
        <v>12758</v>
      </c>
      <c r="J345" s="3">
        <v>12794</v>
      </c>
      <c r="K345" s="3">
        <v>12760</v>
      </c>
      <c r="L345" s="3">
        <v>12804</v>
      </c>
      <c r="M345" s="9">
        <f t="shared" si="349"/>
        <v>1.2189782342294508E-2</v>
      </c>
      <c r="N345" s="3">
        <f t="shared" si="368"/>
        <v>87</v>
      </c>
      <c r="O345" s="9">
        <f t="shared" si="350"/>
        <v>4.765140411391533E-3</v>
      </c>
      <c r="P345" s="3">
        <f t="shared" si="368"/>
        <v>155</v>
      </c>
      <c r="Q345" s="9">
        <f t="shared" si="351"/>
        <v>5.6418059309049085E-3</v>
      </c>
      <c r="R345" s="3">
        <f t="shared" ref="R345" si="377">RANK(Q345,Q$82:Q$577)</f>
        <v>157</v>
      </c>
      <c r="S345" s="3">
        <v>1983.117</v>
      </c>
      <c r="T345" s="9">
        <v>7.3752697072399344E-3</v>
      </c>
      <c r="U345" s="3">
        <v>129519</v>
      </c>
      <c r="V345" s="3">
        <f t="shared" si="370"/>
        <v>1295.19</v>
      </c>
      <c r="W345" s="9">
        <f t="shared" si="371"/>
        <v>0.65310821297986965</v>
      </c>
      <c r="X345" s="3">
        <v>737</v>
      </c>
      <c r="Y345" s="3">
        <v>365899</v>
      </c>
      <c r="Z345" s="3">
        <v>350653</v>
      </c>
      <c r="AA345" s="3">
        <v>161778</v>
      </c>
      <c r="AB345" s="3">
        <v>17768</v>
      </c>
      <c r="AC345" s="3">
        <f t="shared" si="367"/>
        <v>171106</v>
      </c>
      <c r="AD345" s="3">
        <v>107551</v>
      </c>
      <c r="AE345" s="3">
        <v>63555</v>
      </c>
    </row>
    <row r="346" spans="1:31" x14ac:dyDescent="0.25">
      <c r="A346" s="7">
        <v>4312609</v>
      </c>
      <c r="B346" s="7">
        <v>7</v>
      </c>
      <c r="C346" s="7">
        <v>17</v>
      </c>
      <c r="D346" s="7">
        <v>7</v>
      </c>
      <c r="E346" s="7" t="s">
        <v>324</v>
      </c>
      <c r="F346" s="5">
        <v>4652</v>
      </c>
      <c r="G346" s="5">
        <v>4728</v>
      </c>
      <c r="H346" s="5">
        <v>4791</v>
      </c>
      <c r="I346" s="5">
        <v>4998</v>
      </c>
      <c r="J346" s="5">
        <v>5006</v>
      </c>
      <c r="K346" s="5">
        <v>4948</v>
      </c>
      <c r="L346" s="5">
        <v>4954</v>
      </c>
      <c r="M346" s="10">
        <f t="shared" si="349"/>
        <v>2.2055078434786157E-3</v>
      </c>
      <c r="N346" s="5">
        <f t="shared" si="368"/>
        <v>220</v>
      </c>
      <c r="O346" s="10">
        <f t="shared" si="350"/>
        <v>2.3966133198585204E-3</v>
      </c>
      <c r="P346" s="5">
        <f t="shared" si="368"/>
        <v>208</v>
      </c>
      <c r="Q346" s="10">
        <f t="shared" si="351"/>
        <v>3.589125165077256E-3</v>
      </c>
      <c r="R346" s="5">
        <f t="shared" ref="R346" si="378">RANK(Q346,Q$82:Q$577)</f>
        <v>206</v>
      </c>
      <c r="S346" s="5">
        <v>110.892</v>
      </c>
      <c r="T346" s="10">
        <v>4.1241056799737525E-4</v>
      </c>
      <c r="U346" s="5">
        <v>6452</v>
      </c>
      <c r="V346" s="5">
        <f t="shared" si="370"/>
        <v>64.52</v>
      </c>
      <c r="W346" s="10">
        <f t="shared" si="371"/>
        <v>0.58182736356094211</v>
      </c>
      <c r="X346" s="5">
        <v>356</v>
      </c>
      <c r="Y346" s="5">
        <v>283719</v>
      </c>
      <c r="Z346" s="5">
        <v>260611</v>
      </c>
      <c r="AA346" s="5">
        <v>16269</v>
      </c>
      <c r="AB346" s="5">
        <v>142390</v>
      </c>
      <c r="AC346" s="5">
        <f t="shared" si="367"/>
        <v>101952</v>
      </c>
      <c r="AD346" s="5">
        <v>77517</v>
      </c>
      <c r="AE346" s="5">
        <v>24435</v>
      </c>
    </row>
    <row r="347" spans="1:31" x14ac:dyDescent="0.25">
      <c r="A347" s="8">
        <v>4312617</v>
      </c>
      <c r="B347" s="8">
        <v>6</v>
      </c>
      <c r="C347" s="8">
        <v>26</v>
      </c>
      <c r="D347" s="8">
        <v>10</v>
      </c>
      <c r="E347" s="8" t="s">
        <v>325</v>
      </c>
      <c r="F347" s="3">
        <v>2778</v>
      </c>
      <c r="G347" s="3">
        <v>2867</v>
      </c>
      <c r="H347" s="3">
        <v>2977</v>
      </c>
      <c r="I347" s="3">
        <v>3147</v>
      </c>
      <c r="J347" s="3">
        <v>3156</v>
      </c>
      <c r="K347" s="3">
        <v>3151</v>
      </c>
      <c r="L347" s="3">
        <v>3162</v>
      </c>
      <c r="M347" s="9">
        <f t="shared" si="349"/>
        <v>4.5097318872044934E-3</v>
      </c>
      <c r="N347" s="3">
        <f t="shared" si="368"/>
        <v>180</v>
      </c>
      <c r="O347" s="9">
        <f t="shared" si="350"/>
        <v>4.9836232439588457E-3</v>
      </c>
      <c r="P347" s="3">
        <f t="shared" si="368"/>
        <v>151</v>
      </c>
      <c r="Q347" s="9">
        <f t="shared" si="351"/>
        <v>6.3314908764615652E-3</v>
      </c>
      <c r="R347" s="3">
        <f t="shared" ref="R347" si="379">RANK(Q347,Q$82:Q$577)</f>
        <v>148</v>
      </c>
      <c r="S347" s="3">
        <v>1193.1310000000001</v>
      </c>
      <c r="T347" s="9">
        <v>4.4372888342285857E-3</v>
      </c>
      <c r="U347" s="3">
        <v>92248</v>
      </c>
      <c r="V347" s="3">
        <f t="shared" si="370"/>
        <v>922.48</v>
      </c>
      <c r="W347" s="9">
        <f t="shared" si="371"/>
        <v>0.77315902444911744</v>
      </c>
      <c r="X347" s="3">
        <v>466</v>
      </c>
      <c r="Y347" s="3">
        <v>376581</v>
      </c>
      <c r="Z347" s="3">
        <v>364234</v>
      </c>
      <c r="AA347" s="3">
        <v>263311</v>
      </c>
      <c r="AB347" s="3">
        <v>17089</v>
      </c>
      <c r="AC347" s="3">
        <f t="shared" si="367"/>
        <v>83834</v>
      </c>
      <c r="AD347" s="3">
        <v>61163</v>
      </c>
      <c r="AE347" s="3">
        <v>22671</v>
      </c>
    </row>
    <row r="348" spans="1:31" x14ac:dyDescent="0.25">
      <c r="A348" s="7">
        <v>4312625</v>
      </c>
      <c r="B348" s="7">
        <v>2</v>
      </c>
      <c r="C348" s="7">
        <v>2</v>
      </c>
      <c r="D348" s="7">
        <v>26</v>
      </c>
      <c r="E348" s="7" t="s">
        <v>326</v>
      </c>
      <c r="F348" s="5">
        <v>1902</v>
      </c>
      <c r="G348" s="5">
        <v>1768</v>
      </c>
      <c r="H348" s="5">
        <v>1813</v>
      </c>
      <c r="I348" s="5">
        <v>1899</v>
      </c>
      <c r="J348" s="5">
        <v>1903</v>
      </c>
      <c r="K348" s="5">
        <v>1888</v>
      </c>
      <c r="L348" s="5">
        <v>1893</v>
      </c>
      <c r="M348" s="10">
        <f t="shared" si="349"/>
        <v>-2.6381863659485916E-4</v>
      </c>
      <c r="N348" s="5">
        <f t="shared" si="368"/>
        <v>272</v>
      </c>
      <c r="O348" s="10">
        <f t="shared" si="350"/>
        <v>3.4622483892754463E-3</v>
      </c>
      <c r="P348" s="5">
        <f t="shared" si="368"/>
        <v>183</v>
      </c>
      <c r="Q348" s="10">
        <f t="shared" si="351"/>
        <v>4.5140618143293398E-3</v>
      </c>
      <c r="R348" s="5">
        <f t="shared" ref="R348" si="380">RANK(Q348,Q$82:Q$577)</f>
        <v>184</v>
      </c>
      <c r="S348" s="5">
        <v>111.13200000000001</v>
      </c>
      <c r="T348" s="10">
        <v>4.1330313496631233E-4</v>
      </c>
      <c r="U348" s="5">
        <v>8912</v>
      </c>
      <c r="V348" s="5">
        <f t="shared" si="370"/>
        <v>89.12</v>
      </c>
      <c r="W348" s="10">
        <f t="shared" si="371"/>
        <v>0.80192923730338694</v>
      </c>
      <c r="X348" s="5">
        <v>350</v>
      </c>
      <c r="Y348" s="5">
        <v>44184</v>
      </c>
      <c r="Z348" s="5">
        <v>42704</v>
      </c>
      <c r="AA348" s="5">
        <v>19849</v>
      </c>
      <c r="AB348" s="5">
        <v>2253</v>
      </c>
      <c r="AC348" s="5">
        <f t="shared" si="367"/>
        <v>20601</v>
      </c>
      <c r="AD348" s="5">
        <v>8025</v>
      </c>
      <c r="AE348" s="5">
        <v>12576</v>
      </c>
    </row>
    <row r="349" spans="1:31" x14ac:dyDescent="0.25">
      <c r="A349" s="8">
        <v>4312658</v>
      </c>
      <c r="B349" s="8">
        <v>2</v>
      </c>
      <c r="C349" s="8">
        <v>34</v>
      </c>
      <c r="D349" s="8">
        <v>19</v>
      </c>
      <c r="E349" s="8" t="s">
        <v>43</v>
      </c>
      <c r="F349" s="3">
        <v>13146</v>
      </c>
      <c r="G349" s="3">
        <v>14413</v>
      </c>
      <c r="H349" s="3">
        <v>15938</v>
      </c>
      <c r="I349" s="3">
        <v>17094</v>
      </c>
      <c r="J349" s="3">
        <v>17185</v>
      </c>
      <c r="K349" s="3">
        <v>17484</v>
      </c>
      <c r="L349" s="3">
        <v>17624</v>
      </c>
      <c r="M349" s="9">
        <f t="shared" si="349"/>
        <v>1.0236634041431047E-2</v>
      </c>
      <c r="N349" s="3">
        <f t="shared" si="368"/>
        <v>103</v>
      </c>
      <c r="O349" s="9">
        <f t="shared" si="350"/>
        <v>1.021793439481411E-2</v>
      </c>
      <c r="P349" s="3">
        <f t="shared" si="368"/>
        <v>87</v>
      </c>
      <c r="Q349" s="9">
        <f t="shared" si="351"/>
        <v>1.0339754286721625E-2</v>
      </c>
      <c r="R349" s="3">
        <f t="shared" ref="R349" si="381">RANK(Q349,Q$82:Q$577)</f>
        <v>85</v>
      </c>
      <c r="S349" s="3">
        <v>361.67</v>
      </c>
      <c r="T349" s="9">
        <v>1.345061231897799E-3</v>
      </c>
      <c r="U349" s="3">
        <v>31462</v>
      </c>
      <c r="V349" s="3">
        <f t="shared" si="370"/>
        <v>314.62</v>
      </c>
      <c r="W349" s="9">
        <f t="shared" si="371"/>
        <v>0.86990903309646916</v>
      </c>
      <c r="X349" s="3">
        <v>500</v>
      </c>
      <c r="Y349" s="3">
        <v>1146546</v>
      </c>
      <c r="Z349" s="3">
        <v>1001707</v>
      </c>
      <c r="AA349" s="3">
        <v>93551</v>
      </c>
      <c r="AB349" s="3">
        <v>365544</v>
      </c>
      <c r="AC349" s="3">
        <f t="shared" si="367"/>
        <v>542612</v>
      </c>
      <c r="AD349" s="3">
        <v>451837</v>
      </c>
      <c r="AE349" s="3">
        <v>90775</v>
      </c>
    </row>
    <row r="350" spans="1:31" x14ac:dyDescent="0.25">
      <c r="A350" s="7">
        <v>4312674</v>
      </c>
      <c r="B350" s="7">
        <v>2</v>
      </c>
      <c r="C350" s="7">
        <v>2</v>
      </c>
      <c r="D350" s="7">
        <v>27</v>
      </c>
      <c r="E350" s="7" t="s">
        <v>327</v>
      </c>
      <c r="F350" s="5">
        <v>1804</v>
      </c>
      <c r="G350" s="5">
        <v>1812</v>
      </c>
      <c r="H350" s="5">
        <v>1721</v>
      </c>
      <c r="I350" s="5">
        <v>1754</v>
      </c>
      <c r="J350" s="5">
        <v>1752</v>
      </c>
      <c r="K350" s="5">
        <v>1689</v>
      </c>
      <c r="L350" s="5">
        <v>1682</v>
      </c>
      <c r="M350" s="10">
        <f t="shared" si="349"/>
        <v>-2.3497273377299788E-3</v>
      </c>
      <c r="N350" s="5">
        <f t="shared" si="368"/>
        <v>310</v>
      </c>
      <c r="O350" s="10">
        <f t="shared" si="350"/>
        <v>-3.6928786895732424E-3</v>
      </c>
      <c r="P350" s="5">
        <f t="shared" si="368"/>
        <v>338</v>
      </c>
      <c r="Q350" s="10">
        <f t="shared" si="351"/>
        <v>-2.0832580443485016E-3</v>
      </c>
      <c r="R350" s="5">
        <f t="shared" ref="R350" si="382">RANK(Q350,Q$82:Q$577)</f>
        <v>336</v>
      </c>
      <c r="S350" s="5">
        <v>155.82</v>
      </c>
      <c r="T350" s="10">
        <v>5.7949910458239551E-4</v>
      </c>
      <c r="U350" s="5">
        <v>11934</v>
      </c>
      <c r="V350" s="5">
        <f t="shared" si="370"/>
        <v>119.34</v>
      </c>
      <c r="W350" s="10">
        <f t="shared" si="371"/>
        <v>0.76588371197535621</v>
      </c>
      <c r="X350" s="5">
        <v>240</v>
      </c>
      <c r="Y350" s="5">
        <v>81721</v>
      </c>
      <c r="Z350" s="5">
        <v>76470</v>
      </c>
      <c r="AA350" s="5">
        <v>38570</v>
      </c>
      <c r="AB350" s="5">
        <v>2665</v>
      </c>
      <c r="AC350" s="5">
        <f t="shared" si="367"/>
        <v>35235</v>
      </c>
      <c r="AD350" s="5">
        <v>22726</v>
      </c>
      <c r="AE350" s="5">
        <v>12509</v>
      </c>
    </row>
    <row r="351" spans="1:31" x14ac:dyDescent="0.25">
      <c r="A351" s="8">
        <v>4312708</v>
      </c>
      <c r="B351" s="8">
        <v>2</v>
      </c>
      <c r="C351" s="8">
        <v>8</v>
      </c>
      <c r="D351" s="8">
        <v>23</v>
      </c>
      <c r="E351" s="8" t="s">
        <v>328</v>
      </c>
      <c r="F351" s="3">
        <v>12487</v>
      </c>
      <c r="G351" s="3">
        <v>12822</v>
      </c>
      <c r="H351" s="3">
        <v>12076</v>
      </c>
      <c r="I351" s="3">
        <v>12270</v>
      </c>
      <c r="J351" s="3">
        <v>12247</v>
      </c>
      <c r="K351" s="3">
        <v>11760</v>
      </c>
      <c r="L351" s="3">
        <v>11695</v>
      </c>
      <c r="M351" s="9">
        <f t="shared" si="349"/>
        <v>-2.1399983836659642E-3</v>
      </c>
      <c r="N351" s="3">
        <f t="shared" si="368"/>
        <v>306</v>
      </c>
      <c r="O351" s="9">
        <f t="shared" si="350"/>
        <v>-4.5401099311063176E-3</v>
      </c>
      <c r="P351" s="3">
        <f t="shared" si="368"/>
        <v>361</v>
      </c>
      <c r="Q351" s="9">
        <f t="shared" si="351"/>
        <v>-2.941894054263261E-3</v>
      </c>
      <c r="R351" s="3">
        <f t="shared" ref="R351" si="383">RANK(Q351,Q$82:Q$577)</f>
        <v>360</v>
      </c>
      <c r="S351" s="3">
        <v>469.31299999999999</v>
      </c>
      <c r="T351" s="9">
        <v>1.7453886745531883E-3</v>
      </c>
      <c r="U351" s="3">
        <v>20658</v>
      </c>
      <c r="V351" s="3">
        <f t="shared" si="370"/>
        <v>206.58</v>
      </c>
      <c r="W351" s="9">
        <f t="shared" si="371"/>
        <v>0.44017532009554394</v>
      </c>
      <c r="X351" s="3">
        <v>437</v>
      </c>
      <c r="Y351" s="3">
        <v>366978</v>
      </c>
      <c r="Z351" s="3">
        <v>331633</v>
      </c>
      <c r="AA351" s="3">
        <v>64508</v>
      </c>
      <c r="AB351" s="3">
        <v>20313</v>
      </c>
      <c r="AC351" s="3">
        <f t="shared" si="367"/>
        <v>246812</v>
      </c>
      <c r="AD351" s="3">
        <v>189963</v>
      </c>
      <c r="AE351" s="3">
        <v>56849</v>
      </c>
    </row>
    <row r="352" spans="1:31" x14ac:dyDescent="0.25">
      <c r="A352" s="7">
        <v>4312757</v>
      </c>
      <c r="B352" s="7">
        <v>6</v>
      </c>
      <c r="C352" s="7">
        <v>13</v>
      </c>
      <c r="D352" s="7">
        <v>26</v>
      </c>
      <c r="E352" s="7" t="s">
        <v>329</v>
      </c>
      <c r="F352" s="5">
        <v>2653</v>
      </c>
      <c r="G352" s="5">
        <v>2757</v>
      </c>
      <c r="H352" s="5">
        <v>3177</v>
      </c>
      <c r="I352" s="5">
        <v>3457</v>
      </c>
      <c r="J352" s="5">
        <v>3481</v>
      </c>
      <c r="K352" s="5">
        <v>3586</v>
      </c>
      <c r="L352" s="5">
        <v>3625</v>
      </c>
      <c r="M352" s="10">
        <f t="shared" si="349"/>
        <v>1.0820490464223953E-2</v>
      </c>
      <c r="N352" s="5">
        <f t="shared" si="368"/>
        <v>97</v>
      </c>
      <c r="O352" s="10">
        <f t="shared" si="350"/>
        <v>1.3932707051927951E-2</v>
      </c>
      <c r="P352" s="5">
        <f t="shared" si="368"/>
        <v>56</v>
      </c>
      <c r="Q352" s="10">
        <f t="shared" si="351"/>
        <v>1.3546491179102338E-2</v>
      </c>
      <c r="R352" s="5">
        <f t="shared" ref="R352" si="384">RANK(Q352,Q$82:Q$577)</f>
        <v>56</v>
      </c>
      <c r="S352" s="5">
        <v>149.36199999999999</v>
      </c>
      <c r="T352" s="10">
        <v>5.5548161505991384E-4</v>
      </c>
      <c r="U352" s="5">
        <v>12597</v>
      </c>
      <c r="V352" s="5">
        <f t="shared" si="370"/>
        <v>125.97</v>
      </c>
      <c r="W352" s="10">
        <f t="shared" si="371"/>
        <v>0.84338720692010016</v>
      </c>
      <c r="X352" s="5">
        <v>468</v>
      </c>
      <c r="Y352" s="5">
        <v>160516</v>
      </c>
      <c r="Z352" s="5">
        <v>131590</v>
      </c>
      <c r="AA352" s="5">
        <v>41471</v>
      </c>
      <c r="AB352" s="5">
        <v>7438</v>
      </c>
      <c r="AC352" s="5">
        <f t="shared" si="367"/>
        <v>82680</v>
      </c>
      <c r="AD352" s="5">
        <v>63348</v>
      </c>
      <c r="AE352" s="5">
        <v>19332</v>
      </c>
    </row>
    <row r="353" spans="1:31" x14ac:dyDescent="0.25">
      <c r="A353" s="8">
        <v>4312807</v>
      </c>
      <c r="B353" s="8">
        <v>6</v>
      </c>
      <c r="C353" s="8">
        <v>13</v>
      </c>
      <c r="D353" s="8">
        <v>9</v>
      </c>
      <c r="E353" s="8" t="s">
        <v>330</v>
      </c>
      <c r="F353" s="3">
        <v>2868</v>
      </c>
      <c r="G353" s="3">
        <v>3236</v>
      </c>
      <c r="H353" s="3">
        <v>4003</v>
      </c>
      <c r="I353" s="3">
        <v>4429</v>
      </c>
      <c r="J353" s="3">
        <v>4471</v>
      </c>
      <c r="K353" s="3">
        <v>4690</v>
      </c>
      <c r="L353" s="3">
        <v>4759</v>
      </c>
      <c r="M353" s="9">
        <f t="shared" si="349"/>
        <v>1.7720086749569708E-2</v>
      </c>
      <c r="N353" s="3">
        <f t="shared" si="368"/>
        <v>44</v>
      </c>
      <c r="O353" s="9">
        <f t="shared" si="350"/>
        <v>1.9723277434646747E-2</v>
      </c>
      <c r="P353" s="3">
        <f t="shared" si="368"/>
        <v>22</v>
      </c>
      <c r="Q353" s="9">
        <f t="shared" si="351"/>
        <v>1.7754492453313508E-2</v>
      </c>
      <c r="R353" s="3">
        <f t="shared" ref="R353" si="385">RANK(Q353,Q$82:Q$577)</f>
        <v>22</v>
      </c>
      <c r="S353" s="3">
        <v>74.36</v>
      </c>
      <c r="T353" s="9">
        <v>2.7654699920900359E-4</v>
      </c>
      <c r="U353" s="3">
        <v>5443</v>
      </c>
      <c r="V353" s="3">
        <f t="shared" si="370"/>
        <v>54.43</v>
      </c>
      <c r="W353" s="9">
        <f t="shared" si="371"/>
        <v>0.73197955890263577</v>
      </c>
      <c r="X353" s="3">
        <v>244</v>
      </c>
      <c r="Y353" s="3">
        <v>187514</v>
      </c>
      <c r="Z353" s="3">
        <v>163810</v>
      </c>
      <c r="AA353" s="3">
        <v>26972</v>
      </c>
      <c r="AB353" s="3">
        <v>59048</v>
      </c>
      <c r="AC353" s="3">
        <f t="shared" si="367"/>
        <v>77789</v>
      </c>
      <c r="AD353" s="3">
        <v>54502</v>
      </c>
      <c r="AE353" s="3">
        <v>23287</v>
      </c>
    </row>
    <row r="354" spans="1:31" x14ac:dyDescent="0.25">
      <c r="A354" s="7">
        <v>4312906</v>
      </c>
      <c r="B354" s="7">
        <v>6</v>
      </c>
      <c r="C354" s="7">
        <v>13</v>
      </c>
      <c r="D354" s="7">
        <v>9</v>
      </c>
      <c r="E354" s="7" t="s">
        <v>331</v>
      </c>
      <c r="F354" s="5">
        <v>6762.0000000000073</v>
      </c>
      <c r="G354" s="5">
        <v>7836</v>
      </c>
      <c r="H354" s="5">
        <v>8840</v>
      </c>
      <c r="I354" s="5">
        <v>9540</v>
      </c>
      <c r="J354" s="5">
        <v>9599</v>
      </c>
      <c r="K354" s="5">
        <v>9824</v>
      </c>
      <c r="L354" s="5">
        <v>9916</v>
      </c>
      <c r="M354" s="10">
        <f t="shared" si="349"/>
        <v>1.3429000790399881E-2</v>
      </c>
      <c r="N354" s="5">
        <f t="shared" si="368"/>
        <v>80</v>
      </c>
      <c r="O354" s="10">
        <f t="shared" si="350"/>
        <v>1.1971079843809296E-2</v>
      </c>
      <c r="P354" s="5">
        <f t="shared" si="368"/>
        <v>70</v>
      </c>
      <c r="Q354" s="10">
        <f t="shared" si="351"/>
        <v>1.1795861619869896E-2</v>
      </c>
      <c r="R354" s="5">
        <f t="shared" ref="R354" si="386">RANK(Q354,Q$82:Q$577)</f>
        <v>69</v>
      </c>
      <c r="S354" s="5">
        <v>211.61199999999999</v>
      </c>
      <c r="T354" s="10">
        <v>7.8699117262796749E-4</v>
      </c>
      <c r="U354" s="5">
        <v>16434</v>
      </c>
      <c r="V354" s="5">
        <f t="shared" si="370"/>
        <v>164.34</v>
      </c>
      <c r="W354" s="10">
        <f t="shared" si="371"/>
        <v>0.7766100221159481</v>
      </c>
      <c r="X354" s="5">
        <v>590</v>
      </c>
      <c r="Y354" s="5">
        <v>490525</v>
      </c>
      <c r="Z354" s="5">
        <v>450746</v>
      </c>
      <c r="AA354" s="5">
        <v>79591</v>
      </c>
      <c r="AB354" s="5">
        <v>209614</v>
      </c>
      <c r="AC354" s="5">
        <f t="shared" si="367"/>
        <v>161542</v>
      </c>
      <c r="AD354" s="5">
        <v>118366</v>
      </c>
      <c r="AE354" s="5">
        <v>43176</v>
      </c>
    </row>
    <row r="355" spans="1:31" x14ac:dyDescent="0.25">
      <c r="A355" s="8">
        <v>4312955</v>
      </c>
      <c r="B355" s="8">
        <v>2</v>
      </c>
      <c r="C355" s="8">
        <v>7</v>
      </c>
      <c r="D355" s="8">
        <v>28</v>
      </c>
      <c r="E355" s="8" t="s">
        <v>332</v>
      </c>
      <c r="F355" s="3">
        <v>2394</v>
      </c>
      <c r="G355" s="3">
        <v>2222</v>
      </c>
      <c r="H355" s="3">
        <v>1960</v>
      </c>
      <c r="I355" s="3">
        <v>1942</v>
      </c>
      <c r="J355" s="3">
        <v>1932</v>
      </c>
      <c r="K355" s="3">
        <v>1798</v>
      </c>
      <c r="L355" s="3">
        <v>1775</v>
      </c>
      <c r="M355" s="9">
        <f t="shared" si="349"/>
        <v>-1.0172572618487918E-2</v>
      </c>
      <c r="N355" s="3">
        <f t="shared" si="368"/>
        <v>438</v>
      </c>
      <c r="O355" s="9">
        <f t="shared" si="350"/>
        <v>-1.1081966762658824E-2</v>
      </c>
      <c r="P355" s="3">
        <f t="shared" si="368"/>
        <v>447</v>
      </c>
      <c r="Q355" s="9">
        <f t="shared" si="351"/>
        <v>-9.5397096257677783E-3</v>
      </c>
      <c r="R355" s="3">
        <f t="shared" ref="R355" si="387">RANK(Q355,Q$82:Q$577)</f>
        <v>446</v>
      </c>
      <c r="S355" s="3">
        <v>94.24</v>
      </c>
      <c r="T355" s="9">
        <v>3.5048129646929121E-4</v>
      </c>
      <c r="U355" s="3">
        <v>8442</v>
      </c>
      <c r="V355" s="3">
        <f t="shared" si="370"/>
        <v>84.42</v>
      </c>
      <c r="W355" s="9">
        <f t="shared" si="371"/>
        <v>0.89579796264855693</v>
      </c>
      <c r="X355" s="3">
        <v>374</v>
      </c>
      <c r="Y355" s="3">
        <v>79950</v>
      </c>
      <c r="Z355" s="3">
        <v>72612</v>
      </c>
      <c r="AA355" s="3">
        <v>27695</v>
      </c>
      <c r="AB355" s="3">
        <v>10290</v>
      </c>
      <c r="AC355" s="3">
        <f t="shared" si="367"/>
        <v>34627</v>
      </c>
      <c r="AD355" s="3">
        <v>20797</v>
      </c>
      <c r="AE355" s="3">
        <v>13830</v>
      </c>
    </row>
    <row r="356" spans="1:31" x14ac:dyDescent="0.25">
      <c r="A356" s="7">
        <v>4313003</v>
      </c>
      <c r="B356" s="7">
        <v>7</v>
      </c>
      <c r="C356" s="7">
        <v>17</v>
      </c>
      <c r="D356" s="7">
        <v>7</v>
      </c>
      <c r="E356" s="7" t="s">
        <v>333</v>
      </c>
      <c r="F356" s="5">
        <v>2701</v>
      </c>
      <c r="G356" s="5">
        <v>3100</v>
      </c>
      <c r="H356" s="5">
        <v>3184</v>
      </c>
      <c r="I356" s="5">
        <v>3337</v>
      </c>
      <c r="J356" s="5">
        <v>3344</v>
      </c>
      <c r="K356" s="5">
        <v>3321</v>
      </c>
      <c r="L356" s="5">
        <v>3330</v>
      </c>
      <c r="M356" s="10">
        <f t="shared" si="349"/>
        <v>7.4074384661630965E-3</v>
      </c>
      <c r="N356" s="5">
        <f t="shared" si="368"/>
        <v>135</v>
      </c>
      <c r="O356" s="10">
        <f t="shared" si="350"/>
        <v>3.6309882770042545E-3</v>
      </c>
      <c r="P356" s="5">
        <f t="shared" si="368"/>
        <v>180</v>
      </c>
      <c r="Q356" s="10">
        <f t="shared" si="351"/>
        <v>4.6918250167884423E-3</v>
      </c>
      <c r="R356" s="5">
        <f t="shared" ref="R356" si="388">RANK(Q356,Q$82:Q$577)</f>
        <v>178</v>
      </c>
      <c r="S356" s="5">
        <v>102.18300000000001</v>
      </c>
      <c r="T356" s="10">
        <v>3.8002154411207118E-4</v>
      </c>
      <c r="U356" s="5">
        <v>8066</v>
      </c>
      <c r="V356" s="5">
        <f t="shared" si="370"/>
        <v>80.66</v>
      </c>
      <c r="W356" s="10">
        <f t="shared" si="371"/>
        <v>0.78936809449712764</v>
      </c>
      <c r="X356" s="5">
        <v>482</v>
      </c>
      <c r="Y356" s="5">
        <v>99428</v>
      </c>
      <c r="Z356" s="5">
        <v>93831</v>
      </c>
      <c r="AA356" s="5">
        <v>36780</v>
      </c>
      <c r="AB356" s="5">
        <v>9373</v>
      </c>
      <c r="AC356" s="5">
        <f t="shared" si="367"/>
        <v>47677</v>
      </c>
      <c r="AD356" s="5">
        <v>28322</v>
      </c>
      <c r="AE356" s="5">
        <v>19355</v>
      </c>
    </row>
    <row r="357" spans="1:31" x14ac:dyDescent="0.25">
      <c r="A357" s="8">
        <v>4313011</v>
      </c>
      <c r="B357" s="8">
        <v>2</v>
      </c>
      <c r="C357" s="8">
        <v>23</v>
      </c>
      <c r="D357" s="8">
        <v>15</v>
      </c>
      <c r="E357" s="8" t="s">
        <v>334</v>
      </c>
      <c r="F357" s="3">
        <v>3278</v>
      </c>
      <c r="G357" s="3">
        <v>2883</v>
      </c>
      <c r="H357" s="3">
        <v>2751</v>
      </c>
      <c r="I357" s="3">
        <v>2810</v>
      </c>
      <c r="J357" s="3">
        <v>2807</v>
      </c>
      <c r="K357" s="3">
        <v>2710</v>
      </c>
      <c r="L357" s="3">
        <v>2698</v>
      </c>
      <c r="M357" s="9">
        <f t="shared" si="349"/>
        <v>-6.7728475159926083E-3</v>
      </c>
      <c r="N357" s="3">
        <f t="shared" si="368"/>
        <v>385</v>
      </c>
      <c r="O357" s="9">
        <f t="shared" si="350"/>
        <v>-3.2516903854161727E-3</v>
      </c>
      <c r="P357" s="3">
        <f t="shared" si="368"/>
        <v>329</v>
      </c>
      <c r="Q357" s="9">
        <f t="shared" si="351"/>
        <v>-1.6670363987442149E-3</v>
      </c>
      <c r="R357" s="3">
        <f t="shared" ref="R357" si="389">RANK(Q357,Q$82:Q$577)</f>
        <v>330</v>
      </c>
      <c r="S357" s="3">
        <v>97.831999999999994</v>
      </c>
      <c r="T357" s="9">
        <v>3.6384004877104941E-4</v>
      </c>
      <c r="U357" s="3">
        <v>8270</v>
      </c>
      <c r="V357" s="3">
        <f t="shared" si="370"/>
        <v>82.7</v>
      </c>
      <c r="W357" s="9">
        <f t="shared" si="371"/>
        <v>0.84532668247608156</v>
      </c>
      <c r="X357" s="3">
        <v>530</v>
      </c>
      <c r="Y357" s="3">
        <v>135458</v>
      </c>
      <c r="Z357" s="3">
        <v>119009</v>
      </c>
      <c r="AA357" s="3">
        <v>46794</v>
      </c>
      <c r="AB357" s="3">
        <v>31823</v>
      </c>
      <c r="AC357" s="3">
        <f t="shared" si="367"/>
        <v>40393</v>
      </c>
      <c r="AD357" s="3">
        <v>22953</v>
      </c>
      <c r="AE357" s="3">
        <v>17440</v>
      </c>
    </row>
    <row r="358" spans="1:31" x14ac:dyDescent="0.25">
      <c r="A358" s="7">
        <v>4313037</v>
      </c>
      <c r="B358" s="7">
        <v>3</v>
      </c>
      <c r="C358" s="7">
        <v>28</v>
      </c>
      <c r="D358" s="7">
        <v>22</v>
      </c>
      <c r="E358" s="7" t="s">
        <v>335</v>
      </c>
      <c r="F358" s="5">
        <v>3589</v>
      </c>
      <c r="G358" s="5">
        <v>4010</v>
      </c>
      <c r="H358" s="5">
        <v>4671</v>
      </c>
      <c r="I358" s="5">
        <v>5087</v>
      </c>
      <c r="J358" s="5">
        <v>5125</v>
      </c>
      <c r="K358" s="5">
        <v>5292</v>
      </c>
      <c r="L358" s="5">
        <v>5352</v>
      </c>
      <c r="M358" s="10">
        <f t="shared" si="349"/>
        <v>1.3965281573179E-2</v>
      </c>
      <c r="N358" s="5">
        <f t="shared" si="368"/>
        <v>74</v>
      </c>
      <c r="O358" s="10">
        <f t="shared" si="350"/>
        <v>1.4707367879826405E-2</v>
      </c>
      <c r="P358" s="5">
        <f t="shared" si="368"/>
        <v>49</v>
      </c>
      <c r="Q358" s="10">
        <f t="shared" si="351"/>
        <v>1.3965853360158098E-2</v>
      </c>
      <c r="R358" s="5">
        <f t="shared" ref="R358" si="390">RANK(Q358,Q$82:Q$577)</f>
        <v>51</v>
      </c>
      <c r="S358" s="5">
        <v>191.39400000000001</v>
      </c>
      <c r="T358" s="10">
        <v>7.1179984355309342E-4</v>
      </c>
      <c r="U358" s="5">
        <v>14622</v>
      </c>
      <c r="V358" s="5">
        <f t="shared" si="370"/>
        <v>146.22</v>
      </c>
      <c r="W358" s="10">
        <f t="shared" si="371"/>
        <v>0.76397379228188966</v>
      </c>
      <c r="X358" s="5">
        <v>411</v>
      </c>
      <c r="Y358" s="5">
        <v>129215</v>
      </c>
      <c r="Z358" s="5">
        <v>120093</v>
      </c>
      <c r="AA358" s="5">
        <v>16220</v>
      </c>
      <c r="AB358" s="5">
        <v>42386</v>
      </c>
      <c r="AC358" s="5">
        <f t="shared" si="367"/>
        <v>61486</v>
      </c>
      <c r="AD358" s="5">
        <v>35882</v>
      </c>
      <c r="AE358" s="5">
        <v>25604</v>
      </c>
    </row>
    <row r="359" spans="1:31" x14ac:dyDescent="0.25">
      <c r="A359" s="8">
        <v>4313060</v>
      </c>
      <c r="B359" s="8">
        <v>4</v>
      </c>
      <c r="C359" s="8">
        <v>11</v>
      </c>
      <c r="D359" s="8">
        <v>4</v>
      </c>
      <c r="E359" s="8" t="s">
        <v>336</v>
      </c>
      <c r="F359" s="3">
        <v>9823.9999999999927</v>
      </c>
      <c r="G359" s="3">
        <v>15071</v>
      </c>
      <c r="H359" s="3">
        <v>18346</v>
      </c>
      <c r="I359" s="3">
        <v>20225</v>
      </c>
      <c r="J359" s="3">
        <v>20405</v>
      </c>
      <c r="K359" s="3">
        <v>21317</v>
      </c>
      <c r="L359" s="3">
        <v>21615</v>
      </c>
      <c r="M359" s="9">
        <f t="shared" si="349"/>
        <v>2.8053304214443076E-2</v>
      </c>
      <c r="N359" s="3">
        <f t="shared" si="368"/>
        <v>12</v>
      </c>
      <c r="O359" s="9">
        <f t="shared" si="350"/>
        <v>1.8416611421536722E-2</v>
      </c>
      <c r="P359" s="3">
        <f t="shared" si="368"/>
        <v>26</v>
      </c>
      <c r="Q359" s="9">
        <f t="shared" si="351"/>
        <v>1.6816872391085314E-2</v>
      </c>
      <c r="R359" s="3">
        <f t="shared" ref="R359" si="391">RANK(Q359,Q$82:Q$577)</f>
        <v>26</v>
      </c>
      <c r="S359" s="3">
        <v>62.558</v>
      </c>
      <c r="T359" s="9">
        <v>2.3265501851152292E-4</v>
      </c>
      <c r="U359" s="3">
        <v>1728</v>
      </c>
      <c r="V359" s="3">
        <f t="shared" si="370"/>
        <v>17.28</v>
      </c>
      <c r="W359" s="9">
        <f t="shared" si="371"/>
        <v>0.27622366443940027</v>
      </c>
      <c r="X359" s="3">
        <v>153</v>
      </c>
      <c r="Y359" s="3">
        <v>613593</v>
      </c>
      <c r="Z359" s="3">
        <v>547611</v>
      </c>
      <c r="AA359" s="3">
        <v>3141</v>
      </c>
      <c r="AB359" s="3">
        <v>301805</v>
      </c>
      <c r="AC359" s="3">
        <f t="shared" si="367"/>
        <v>242665</v>
      </c>
      <c r="AD359" s="3">
        <v>155789</v>
      </c>
      <c r="AE359" s="3">
        <v>86876</v>
      </c>
    </row>
    <row r="360" spans="1:31" x14ac:dyDescent="0.25">
      <c r="A360" s="7">
        <v>4313086</v>
      </c>
      <c r="B360" s="7">
        <v>6</v>
      </c>
      <c r="C360" s="7">
        <v>14</v>
      </c>
      <c r="D360" s="7">
        <v>9</v>
      </c>
      <c r="E360" s="7" t="s">
        <v>337</v>
      </c>
      <c r="F360" s="5">
        <v>2324</v>
      </c>
      <c r="G360" s="5">
        <v>2396</v>
      </c>
      <c r="H360" s="5">
        <v>2445</v>
      </c>
      <c r="I360" s="5">
        <v>2563</v>
      </c>
      <c r="J360" s="5">
        <v>2568</v>
      </c>
      <c r="K360" s="5">
        <v>2548</v>
      </c>
      <c r="L360" s="5">
        <v>2553</v>
      </c>
      <c r="M360" s="10">
        <f t="shared" si="349"/>
        <v>3.2917953376856435E-3</v>
      </c>
      <c r="N360" s="5">
        <f t="shared" si="368"/>
        <v>200</v>
      </c>
      <c r="O360" s="10">
        <f t="shared" si="350"/>
        <v>3.2425117870447107E-3</v>
      </c>
      <c r="P360" s="5">
        <f t="shared" si="368"/>
        <v>189</v>
      </c>
      <c r="Q360" s="10">
        <f t="shared" si="351"/>
        <v>4.5953725751239904E-3</v>
      </c>
      <c r="R360" s="5">
        <f t="shared" ref="R360" si="392">RANK(Q360,Q$82:Q$577)</f>
        <v>180</v>
      </c>
      <c r="S360" s="5">
        <v>103.239</v>
      </c>
      <c r="T360" s="10">
        <v>3.8394883877539431E-4</v>
      </c>
      <c r="U360" s="5">
        <v>6956</v>
      </c>
      <c r="V360" s="5">
        <f t="shared" si="370"/>
        <v>69.56</v>
      </c>
      <c r="W360" s="10">
        <f t="shared" si="371"/>
        <v>0.67377638295605347</v>
      </c>
      <c r="X360" s="5">
        <v>384</v>
      </c>
      <c r="Y360" s="5">
        <v>66678</v>
      </c>
      <c r="Z360" s="5">
        <v>61941</v>
      </c>
      <c r="AA360" s="5">
        <v>26582</v>
      </c>
      <c r="AB360" s="5">
        <v>6853</v>
      </c>
      <c r="AC360" s="5">
        <f t="shared" si="367"/>
        <v>28506</v>
      </c>
      <c r="AD360" s="5">
        <v>15720</v>
      </c>
      <c r="AE360" s="5">
        <v>12786</v>
      </c>
    </row>
    <row r="361" spans="1:31" x14ac:dyDescent="0.25">
      <c r="A361" s="8">
        <v>4313102</v>
      </c>
      <c r="B361" s="8">
        <v>3</v>
      </c>
      <c r="C361" s="8">
        <v>3</v>
      </c>
      <c r="D361" s="8">
        <v>20</v>
      </c>
      <c r="E361" s="8" t="s">
        <v>338</v>
      </c>
      <c r="F361" s="3">
        <v>6219.0000000000055</v>
      </c>
      <c r="G361" s="3">
        <v>6312</v>
      </c>
      <c r="H361" s="3">
        <v>6345</v>
      </c>
      <c r="I361" s="3">
        <v>6597</v>
      </c>
      <c r="J361" s="3">
        <v>6605</v>
      </c>
      <c r="K361" s="3">
        <v>6508</v>
      </c>
      <c r="L361" s="3">
        <v>6512</v>
      </c>
      <c r="M361" s="9">
        <f t="shared" si="349"/>
        <v>1.6235689645145435E-3</v>
      </c>
      <c r="N361" s="3">
        <f t="shared" si="368"/>
        <v>235</v>
      </c>
      <c r="O361" s="9">
        <f t="shared" si="350"/>
        <v>1.6107488020347116E-3</v>
      </c>
      <c r="P361" s="3">
        <f t="shared" si="368"/>
        <v>230</v>
      </c>
      <c r="Q361" s="9">
        <f t="shared" si="351"/>
        <v>2.8223183949509512E-3</v>
      </c>
      <c r="R361" s="3">
        <f t="shared" ref="R361" si="393">RANK(Q361,Q$82:Q$577)</f>
        <v>227</v>
      </c>
      <c r="S361" s="3">
        <v>313.50599999999997</v>
      </c>
      <c r="T361" s="9">
        <v>1.1659379173482769E-3</v>
      </c>
      <c r="U361" s="3">
        <v>25132</v>
      </c>
      <c r="V361" s="3">
        <f t="shared" si="370"/>
        <v>251.32</v>
      </c>
      <c r="W361" s="9">
        <f t="shared" si="371"/>
        <v>0.80164334972855389</v>
      </c>
      <c r="X361" s="3">
        <v>570</v>
      </c>
      <c r="Y361" s="3">
        <v>278466</v>
      </c>
      <c r="Z361" s="3">
        <v>255936</v>
      </c>
      <c r="AA361" s="3">
        <v>43074</v>
      </c>
      <c r="AB361" s="3">
        <v>79457</v>
      </c>
      <c r="AC361" s="3">
        <f t="shared" si="367"/>
        <v>133406</v>
      </c>
      <c r="AD361" s="3">
        <v>100367</v>
      </c>
      <c r="AE361" s="3">
        <v>33039</v>
      </c>
    </row>
    <row r="362" spans="1:31" x14ac:dyDescent="0.25">
      <c r="A362" s="7">
        <v>4313201</v>
      </c>
      <c r="B362" s="7">
        <v>4</v>
      </c>
      <c r="C362" s="7">
        <v>31</v>
      </c>
      <c r="D362" s="7">
        <v>8</v>
      </c>
      <c r="E362" s="7" t="s">
        <v>339</v>
      </c>
      <c r="F362" s="5">
        <v>13485</v>
      </c>
      <c r="G362" s="5">
        <v>16891</v>
      </c>
      <c r="H362" s="5">
        <v>19058</v>
      </c>
      <c r="I362" s="5">
        <v>20549</v>
      </c>
      <c r="J362" s="5">
        <v>20675</v>
      </c>
      <c r="K362" s="5">
        <v>21156</v>
      </c>
      <c r="L362" s="5">
        <v>21353</v>
      </c>
      <c r="M362" s="10">
        <f t="shared" si="349"/>
        <v>1.6213811400241696E-2</v>
      </c>
      <c r="N362" s="5">
        <f t="shared" si="368"/>
        <v>56</v>
      </c>
      <c r="O362" s="10">
        <f t="shared" si="350"/>
        <v>1.1920096223993371E-2</v>
      </c>
      <c r="P362" s="5">
        <f t="shared" si="368"/>
        <v>72</v>
      </c>
      <c r="Q362" s="10">
        <f t="shared" si="351"/>
        <v>1.1671654160507972E-2</v>
      </c>
      <c r="R362" s="5">
        <f t="shared" ref="R362" si="394">RANK(Q362,Q$82:Q$577)</f>
        <v>72</v>
      </c>
      <c r="S362" s="5">
        <v>291.07900000000001</v>
      </c>
      <c r="T362" s="10">
        <v>1.0825312531301445E-3</v>
      </c>
      <c r="U362" s="5">
        <v>11573</v>
      </c>
      <c r="V362" s="5">
        <f t="shared" si="370"/>
        <v>115.73</v>
      </c>
      <c r="W362" s="10">
        <f t="shared" si="371"/>
        <v>0.39758965779049676</v>
      </c>
      <c r="X362" s="5">
        <v>1003</v>
      </c>
      <c r="Y362" s="5">
        <v>762696</v>
      </c>
      <c r="Z362" s="5">
        <v>674826</v>
      </c>
      <c r="AA362" s="5">
        <v>37914</v>
      </c>
      <c r="AB362" s="5">
        <v>195600</v>
      </c>
      <c r="AC362" s="5">
        <f t="shared" si="367"/>
        <v>441312</v>
      </c>
      <c r="AD362" s="5">
        <v>343579</v>
      </c>
      <c r="AE362" s="5">
        <v>97733</v>
      </c>
    </row>
    <row r="363" spans="1:31" x14ac:dyDescent="0.25">
      <c r="A363" s="8">
        <v>4313300</v>
      </c>
      <c r="B363" s="8">
        <v>6</v>
      </c>
      <c r="C363" s="8">
        <v>13</v>
      </c>
      <c r="D363" s="8">
        <v>9</v>
      </c>
      <c r="E363" s="8" t="s">
        <v>340</v>
      </c>
      <c r="F363" s="3">
        <v>15076</v>
      </c>
      <c r="G363" s="3">
        <v>18344</v>
      </c>
      <c r="H363" s="3">
        <v>22830</v>
      </c>
      <c r="I363" s="3">
        <v>25315</v>
      </c>
      <c r="J363" s="3">
        <v>25559</v>
      </c>
      <c r="K363" s="3">
        <v>26849</v>
      </c>
      <c r="L363" s="3">
        <v>27257</v>
      </c>
      <c r="M363" s="9">
        <f t="shared" si="349"/>
        <v>2.0825475106410973E-2</v>
      </c>
      <c r="N363" s="3">
        <f t="shared" si="368"/>
        <v>32</v>
      </c>
      <c r="O363" s="9">
        <f t="shared" si="350"/>
        <v>2.0251064281648468E-2</v>
      </c>
      <c r="P363" s="3">
        <f t="shared" si="368"/>
        <v>19</v>
      </c>
      <c r="Q363" s="9">
        <f t="shared" si="351"/>
        <v>1.8180298404906869E-2</v>
      </c>
      <c r="R363" s="3">
        <f t="shared" ref="R363" si="395">RANK(Q363,Q$82:Q$577)</f>
        <v>19</v>
      </c>
      <c r="S363" s="3">
        <v>258.75200000000001</v>
      </c>
      <c r="T363" s="9">
        <v>9.6230620144335788E-4</v>
      </c>
      <c r="U363" s="3">
        <v>12720</v>
      </c>
      <c r="V363" s="3">
        <f t="shared" si="370"/>
        <v>127.2</v>
      </c>
      <c r="W363" s="9">
        <f t="shared" si="371"/>
        <v>0.49159040316596586</v>
      </c>
      <c r="X363" s="3">
        <v>365</v>
      </c>
      <c r="Y363" s="3">
        <v>1199908</v>
      </c>
      <c r="Z363" s="3">
        <v>1047922</v>
      </c>
      <c r="AA363" s="3">
        <v>47859</v>
      </c>
      <c r="AB363" s="3">
        <v>399592</v>
      </c>
      <c r="AC363" s="3">
        <f t="shared" si="367"/>
        <v>600471</v>
      </c>
      <c r="AD363" s="3">
        <v>472810</v>
      </c>
      <c r="AE363" s="3">
        <v>127661</v>
      </c>
    </row>
    <row r="364" spans="1:31" x14ac:dyDescent="0.25">
      <c r="A364" s="7">
        <v>4313334</v>
      </c>
      <c r="B364" s="7">
        <v>2</v>
      </c>
      <c r="C364" s="7">
        <v>4</v>
      </c>
      <c r="D364" s="7">
        <v>17</v>
      </c>
      <c r="E364" s="7" t="s">
        <v>341</v>
      </c>
      <c r="F364" s="5">
        <v>2972</v>
      </c>
      <c r="G364" s="5">
        <v>2723</v>
      </c>
      <c r="H364" s="5">
        <v>2437</v>
      </c>
      <c r="I364" s="5">
        <v>2428</v>
      </c>
      <c r="J364" s="5">
        <v>2417</v>
      </c>
      <c r="K364" s="5">
        <v>2268</v>
      </c>
      <c r="L364" s="5">
        <v>2242</v>
      </c>
      <c r="M364" s="10">
        <f t="shared" si="349"/>
        <v>-9.6084248562194885E-3</v>
      </c>
      <c r="N364" s="5">
        <f t="shared" si="368"/>
        <v>430</v>
      </c>
      <c r="O364" s="10">
        <f t="shared" si="350"/>
        <v>-9.5767859947334388E-3</v>
      </c>
      <c r="P364" s="5">
        <f t="shared" si="368"/>
        <v>431</v>
      </c>
      <c r="Q364" s="10">
        <f t="shared" si="351"/>
        <v>-7.9536883361299715E-3</v>
      </c>
      <c r="R364" s="5">
        <f t="shared" ref="R364" si="396">RANK(Q364,Q$82:Q$577)</f>
        <v>431</v>
      </c>
      <c r="S364" s="5">
        <v>254.90899999999999</v>
      </c>
      <c r="T364" s="10">
        <v>9.4801397285325297E-4</v>
      </c>
      <c r="U364" s="5">
        <v>23587</v>
      </c>
      <c r="V364" s="5">
        <f t="shared" si="370"/>
        <v>235.87</v>
      </c>
      <c r="W364" s="10">
        <f t="shared" si="371"/>
        <v>0.92531060103801754</v>
      </c>
      <c r="X364" s="5">
        <v>501</v>
      </c>
      <c r="Y364" s="5">
        <v>111208</v>
      </c>
      <c r="Z364" s="5">
        <v>103962</v>
      </c>
      <c r="AA364" s="5">
        <v>55605</v>
      </c>
      <c r="AB364" s="5">
        <v>2909</v>
      </c>
      <c r="AC364" s="5">
        <f t="shared" si="367"/>
        <v>45448</v>
      </c>
      <c r="AD364" s="5">
        <v>29412</v>
      </c>
      <c r="AE364" s="5">
        <v>16036</v>
      </c>
    </row>
    <row r="365" spans="1:31" x14ac:dyDescent="0.25">
      <c r="A365" s="8">
        <v>4313359</v>
      </c>
      <c r="B365" s="8">
        <v>6</v>
      </c>
      <c r="C365" s="8">
        <v>14</v>
      </c>
      <c r="D365" s="8">
        <v>9</v>
      </c>
      <c r="E365" s="8" t="s">
        <v>342</v>
      </c>
      <c r="F365" s="3">
        <v>2959</v>
      </c>
      <c r="G365" s="3">
        <v>3032</v>
      </c>
      <c r="H365" s="3">
        <v>3347</v>
      </c>
      <c r="I365" s="3">
        <v>3584</v>
      </c>
      <c r="J365" s="3">
        <v>3603</v>
      </c>
      <c r="K365" s="3">
        <v>3661</v>
      </c>
      <c r="L365" s="3">
        <v>3689</v>
      </c>
      <c r="M365" s="9">
        <f t="shared" si="349"/>
        <v>7.6320107665757142E-3</v>
      </c>
      <c r="N365" s="3">
        <f t="shared" si="368"/>
        <v>131</v>
      </c>
      <c r="O365" s="9">
        <f t="shared" si="350"/>
        <v>9.9711665141697381E-3</v>
      </c>
      <c r="P365" s="3">
        <f t="shared" si="368"/>
        <v>89</v>
      </c>
      <c r="Q365" s="9">
        <f t="shared" si="351"/>
        <v>1.0013347151824004E-2</v>
      </c>
      <c r="R365" s="3">
        <f t="shared" ref="R365" si="397">RANK(Q365,Q$82:Q$577)</f>
        <v>90</v>
      </c>
      <c r="S365" s="3">
        <v>149.05699999999999</v>
      </c>
      <c r="T365" s="9">
        <v>5.5434731120355626E-4</v>
      </c>
      <c r="U365" s="3">
        <v>8423</v>
      </c>
      <c r="V365" s="3">
        <f t="shared" si="370"/>
        <v>84.23</v>
      </c>
      <c r="W365" s="9">
        <f t="shared" si="371"/>
        <v>0.56508583964523651</v>
      </c>
      <c r="X365" s="3">
        <v>421</v>
      </c>
      <c r="Y365" s="3">
        <v>166545</v>
      </c>
      <c r="Z365" s="3">
        <v>155838</v>
      </c>
      <c r="AA365" s="3">
        <v>32476</v>
      </c>
      <c r="AB365" s="3">
        <v>72074</v>
      </c>
      <c r="AC365" s="3">
        <f t="shared" si="367"/>
        <v>51287</v>
      </c>
      <c r="AD365" s="3">
        <v>29341</v>
      </c>
      <c r="AE365" s="3">
        <v>21946</v>
      </c>
    </row>
    <row r="366" spans="1:31" x14ac:dyDescent="0.25">
      <c r="A366" s="7">
        <v>4313375</v>
      </c>
      <c r="B366" s="7">
        <v>4</v>
      </c>
      <c r="C366" s="7">
        <v>11</v>
      </c>
      <c r="D366" s="7">
        <v>4</v>
      </c>
      <c r="E366" s="7" t="s">
        <v>343</v>
      </c>
      <c r="F366" s="5">
        <v>9868.9999999999945</v>
      </c>
      <c r="G366" s="5">
        <v>15750</v>
      </c>
      <c r="H366" s="5">
        <v>22706</v>
      </c>
      <c r="I366" s="5">
        <v>26086</v>
      </c>
      <c r="J366" s="5">
        <v>26450</v>
      </c>
      <c r="K366" s="5">
        <v>28670</v>
      </c>
      <c r="L366" s="5">
        <v>29300</v>
      </c>
      <c r="M366" s="10">
        <f t="shared" si="349"/>
        <v>3.8822227817031374E-2</v>
      </c>
      <c r="N366" s="5">
        <f t="shared" si="368"/>
        <v>7</v>
      </c>
      <c r="O366" s="10">
        <f t="shared" si="350"/>
        <v>3.2029126736888403E-2</v>
      </c>
      <c r="P366" s="5">
        <f t="shared" si="368"/>
        <v>5</v>
      </c>
      <c r="Q366" s="10">
        <f t="shared" si="351"/>
        <v>2.6252239176454362E-2</v>
      </c>
      <c r="R366" s="5">
        <f t="shared" ref="R366" si="398">RANK(Q366,Q$82:Q$577)</f>
        <v>5</v>
      </c>
      <c r="S366" s="5">
        <v>217.86799999999999</v>
      </c>
      <c r="T366" s="10">
        <v>8.1025741828492719E-4</v>
      </c>
      <c r="U366" s="5">
        <v>11741</v>
      </c>
      <c r="V366" s="5">
        <f t="shared" si="370"/>
        <v>117.41</v>
      </c>
      <c r="W366" s="10">
        <f t="shared" si="371"/>
        <v>0.53890429067141576</v>
      </c>
      <c r="X366" s="5">
        <v>417</v>
      </c>
      <c r="Y366" s="5">
        <v>1130729</v>
      </c>
      <c r="Z366" s="5">
        <v>862947</v>
      </c>
      <c r="AA366" s="5">
        <v>23161</v>
      </c>
      <c r="AB366" s="5">
        <v>244879</v>
      </c>
      <c r="AC366" s="5">
        <f t="shared" si="367"/>
        <v>594907</v>
      </c>
      <c r="AD366" s="5">
        <v>451451</v>
      </c>
      <c r="AE366" s="5">
        <v>143456</v>
      </c>
    </row>
    <row r="367" spans="1:31" x14ac:dyDescent="0.25">
      <c r="A367" s="8">
        <v>4313490</v>
      </c>
      <c r="B367" s="8">
        <v>2</v>
      </c>
      <c r="C367" s="8">
        <v>7</v>
      </c>
      <c r="D367" s="8">
        <v>28</v>
      </c>
      <c r="E367" s="8" t="s">
        <v>344</v>
      </c>
      <c r="F367" s="3">
        <v>4038</v>
      </c>
      <c r="G367" s="3">
        <v>3867</v>
      </c>
      <c r="H367" s="3">
        <v>3978</v>
      </c>
      <c r="I367" s="3">
        <v>4171</v>
      </c>
      <c r="J367" s="3">
        <v>4181</v>
      </c>
      <c r="K367" s="3">
        <v>4154</v>
      </c>
      <c r="L367" s="3">
        <v>4164</v>
      </c>
      <c r="M367" s="9">
        <f t="shared" si="349"/>
        <v>1.0120190876270474E-3</v>
      </c>
      <c r="N367" s="3">
        <f t="shared" si="368"/>
        <v>244</v>
      </c>
      <c r="O367" s="9">
        <f t="shared" si="350"/>
        <v>3.7751454955745611E-3</v>
      </c>
      <c r="P367" s="3">
        <f t="shared" si="368"/>
        <v>177</v>
      </c>
      <c r="Q367" s="9">
        <f t="shared" si="351"/>
        <v>4.8218707634923863E-3</v>
      </c>
      <c r="R367" s="3">
        <f t="shared" ref="R367" si="399">RANK(Q367,Q$82:Q$577)</f>
        <v>175</v>
      </c>
      <c r="S367" s="3">
        <v>123.58199999999999</v>
      </c>
      <c r="T367" s="9">
        <v>4.5960504647992302E-4</v>
      </c>
      <c r="U367" s="3">
        <v>9901</v>
      </c>
      <c r="V367" s="3">
        <f t="shared" si="370"/>
        <v>99.01</v>
      </c>
      <c r="W367" s="9">
        <f t="shared" si="371"/>
        <v>0.80116845495298672</v>
      </c>
      <c r="X367" s="3">
        <v>664</v>
      </c>
      <c r="Y367" s="3">
        <v>81260</v>
      </c>
      <c r="Z367" s="3">
        <v>76984</v>
      </c>
      <c r="AA367" s="3">
        <v>28943</v>
      </c>
      <c r="AB367" s="3">
        <v>5136</v>
      </c>
      <c r="AC367" s="3">
        <f t="shared" si="367"/>
        <v>42905</v>
      </c>
      <c r="AD367" s="3">
        <v>21171</v>
      </c>
      <c r="AE367" s="3">
        <v>21734</v>
      </c>
    </row>
    <row r="368" spans="1:31" x14ac:dyDescent="0.25">
      <c r="A368" s="7">
        <v>4313391</v>
      </c>
      <c r="B368" s="7">
        <v>7</v>
      </c>
      <c r="C368" s="7">
        <v>29</v>
      </c>
      <c r="D368" s="7">
        <v>21</v>
      </c>
      <c r="E368" s="7" t="s">
        <v>345</v>
      </c>
      <c r="F368" s="5">
        <v>3796</v>
      </c>
      <c r="G368" s="5">
        <v>3565</v>
      </c>
      <c r="H368" s="5">
        <v>3855</v>
      </c>
      <c r="I368" s="5">
        <v>4107</v>
      </c>
      <c r="J368" s="5">
        <v>4125</v>
      </c>
      <c r="K368" s="5">
        <v>4169</v>
      </c>
      <c r="L368" s="5">
        <v>4196</v>
      </c>
      <c r="M368" s="10">
        <f t="shared" si="349"/>
        <v>3.3530488677959713E-3</v>
      </c>
      <c r="N368" s="5">
        <f t="shared" si="368"/>
        <v>198</v>
      </c>
      <c r="O368" s="10">
        <f t="shared" si="350"/>
        <v>8.2715027194486535E-3</v>
      </c>
      <c r="P368" s="5">
        <f t="shared" si="368"/>
        <v>110</v>
      </c>
      <c r="Q368" s="10">
        <f t="shared" si="351"/>
        <v>8.7385369064367779E-3</v>
      </c>
      <c r="R368" s="5">
        <f t="shared" ref="R368" si="400">RANK(Q368,Q$82:Q$577)</f>
        <v>109</v>
      </c>
      <c r="S368" s="5">
        <v>192.34200000000001</v>
      </c>
      <c r="T368" s="10">
        <v>7.1532548308039497E-4</v>
      </c>
      <c r="U368" s="5">
        <v>16808</v>
      </c>
      <c r="V368" s="5">
        <f t="shared" si="370"/>
        <v>168.08</v>
      </c>
      <c r="W368" s="10">
        <f t="shared" si="371"/>
        <v>0.87386010335756104</v>
      </c>
      <c r="X368" s="5">
        <v>709</v>
      </c>
      <c r="Y368" s="5">
        <v>91838</v>
      </c>
      <c r="Z368" s="5">
        <v>87312</v>
      </c>
      <c r="AA368" s="5">
        <v>40714</v>
      </c>
      <c r="AB368" s="5">
        <v>2972</v>
      </c>
      <c r="AC368" s="5">
        <f t="shared" si="367"/>
        <v>43625</v>
      </c>
      <c r="AD368" s="5">
        <v>21923</v>
      </c>
      <c r="AE368" s="5">
        <v>21702</v>
      </c>
    </row>
    <row r="369" spans="1:31" x14ac:dyDescent="0.25">
      <c r="A369" s="8">
        <v>4313409</v>
      </c>
      <c r="B369" s="8">
        <v>4</v>
      </c>
      <c r="C369" s="8">
        <v>11</v>
      </c>
      <c r="D369" s="8">
        <v>4</v>
      </c>
      <c r="E369" s="8" t="s">
        <v>346</v>
      </c>
      <c r="F369" s="3">
        <v>211921</v>
      </c>
      <c r="G369" s="3">
        <v>236193</v>
      </c>
      <c r="H369" s="3">
        <v>239051</v>
      </c>
      <c r="I369" s="3">
        <v>249113</v>
      </c>
      <c r="J369" s="3">
        <v>249508</v>
      </c>
      <c r="K369" s="3">
        <v>246452</v>
      </c>
      <c r="L369" s="3">
        <v>246748</v>
      </c>
      <c r="M369" s="9">
        <f t="shared" si="349"/>
        <v>5.4057617090721433E-3</v>
      </c>
      <c r="N369" s="3">
        <f t="shared" si="368"/>
        <v>165</v>
      </c>
      <c r="O369" s="9">
        <f t="shared" si="350"/>
        <v>2.2402941874890558E-3</v>
      </c>
      <c r="P369" s="3">
        <f t="shared" si="368"/>
        <v>213</v>
      </c>
      <c r="Q369" s="9">
        <f t="shared" si="351"/>
        <v>3.3935595811569463E-3</v>
      </c>
      <c r="R369" s="3">
        <f t="shared" ref="R369" si="401">RANK(Q369,Q$82:Q$577)</f>
        <v>212</v>
      </c>
      <c r="S369" s="3">
        <v>223.60599999999999</v>
      </c>
      <c r="T369" s="9">
        <v>8.3159720690059778E-4</v>
      </c>
      <c r="U369" s="3">
        <v>5576</v>
      </c>
      <c r="V369" s="3">
        <f t="shared" si="370"/>
        <v>55.76</v>
      </c>
      <c r="W369" s="9">
        <f t="shared" si="371"/>
        <v>0.24936719050472705</v>
      </c>
      <c r="X369" s="3">
        <v>270</v>
      </c>
      <c r="Y369" s="3">
        <v>8736151</v>
      </c>
      <c r="Z369" s="3">
        <v>7573332</v>
      </c>
      <c r="AA369" s="3">
        <v>17208</v>
      </c>
      <c r="AB369" s="3">
        <v>1864512</v>
      </c>
      <c r="AC369" s="3">
        <f t="shared" si="367"/>
        <v>5691612</v>
      </c>
      <c r="AD369" s="3">
        <v>4631780</v>
      </c>
      <c r="AE369" s="3">
        <v>1059832</v>
      </c>
    </row>
    <row r="370" spans="1:31" x14ac:dyDescent="0.25">
      <c r="A370" s="7">
        <v>4313425</v>
      </c>
      <c r="B370" s="7">
        <v>2</v>
      </c>
      <c r="C370" s="7">
        <v>5</v>
      </c>
      <c r="D370" s="7">
        <v>15</v>
      </c>
      <c r="E370" s="7" t="s">
        <v>347</v>
      </c>
      <c r="F370" s="5">
        <v>5456</v>
      </c>
      <c r="G370" s="5">
        <v>4718</v>
      </c>
      <c r="H370" s="5">
        <v>3927</v>
      </c>
      <c r="I370" s="5">
        <v>3791</v>
      </c>
      <c r="J370" s="5">
        <v>3757</v>
      </c>
      <c r="K370" s="5">
        <v>3394</v>
      </c>
      <c r="L370" s="5">
        <v>3323</v>
      </c>
      <c r="M370" s="10">
        <f t="shared" si="349"/>
        <v>-1.6810905498421347E-2</v>
      </c>
      <c r="N370" s="5">
        <f t="shared" si="368"/>
        <v>478</v>
      </c>
      <c r="O370" s="10">
        <f t="shared" si="350"/>
        <v>-1.7186172724332871E-2</v>
      </c>
      <c r="P370" s="5">
        <f t="shared" si="368"/>
        <v>484</v>
      </c>
      <c r="Q370" s="10">
        <f t="shared" si="351"/>
        <v>-1.6076767746648679E-2</v>
      </c>
      <c r="R370" s="5">
        <f t="shared" ref="R370" si="402">RANK(Q370,Q$82:Q$577)</f>
        <v>484</v>
      </c>
      <c r="S370" s="5">
        <v>218.66900000000001</v>
      </c>
      <c r="T370" s="10">
        <v>8.1323636054375474E-4</v>
      </c>
      <c r="U370" s="5">
        <v>17867</v>
      </c>
      <c r="V370" s="5">
        <f t="shared" si="370"/>
        <v>178.67</v>
      </c>
      <c r="W370" s="10">
        <f t="shared" si="371"/>
        <v>0.81707969579592887</v>
      </c>
      <c r="X370" s="5">
        <v>712</v>
      </c>
      <c r="Y370" s="5">
        <v>116080</v>
      </c>
      <c r="Z370" s="5">
        <v>109712</v>
      </c>
      <c r="AA370" s="5">
        <v>56003</v>
      </c>
      <c r="AB370" s="5">
        <v>3990</v>
      </c>
      <c r="AC370" s="5">
        <f t="shared" si="367"/>
        <v>49720</v>
      </c>
      <c r="AD370" s="5">
        <v>28335</v>
      </c>
      <c r="AE370" s="5">
        <v>21385</v>
      </c>
    </row>
    <row r="371" spans="1:31" x14ac:dyDescent="0.25">
      <c r="A371" s="8">
        <v>4313441</v>
      </c>
      <c r="B371" s="8">
        <v>2</v>
      </c>
      <c r="C371" s="8">
        <v>8</v>
      </c>
      <c r="D371" s="8">
        <v>23</v>
      </c>
      <c r="E371" s="8" t="s">
        <v>348</v>
      </c>
      <c r="F371" s="3">
        <v>2403</v>
      </c>
      <c r="G371" s="3">
        <v>2412</v>
      </c>
      <c r="H371" s="3">
        <v>2277</v>
      </c>
      <c r="I371" s="3">
        <v>2316</v>
      </c>
      <c r="J371" s="3">
        <v>2312</v>
      </c>
      <c r="K371" s="3">
        <v>2223</v>
      </c>
      <c r="L371" s="3">
        <v>2211</v>
      </c>
      <c r="M371" s="9">
        <f t="shared" si="349"/>
        <v>-2.7768631407968369E-3</v>
      </c>
      <c r="N371" s="3">
        <f t="shared" si="368"/>
        <v>320</v>
      </c>
      <c r="O371" s="9">
        <f t="shared" si="350"/>
        <v>-4.2854565795288346E-3</v>
      </c>
      <c r="P371" s="3">
        <f t="shared" si="368"/>
        <v>355</v>
      </c>
      <c r="Q371" s="9">
        <f t="shared" si="351"/>
        <v>-2.6632419396431795E-3</v>
      </c>
      <c r="R371" s="3">
        <f t="shared" ref="R371" si="403">RANK(Q371,Q$82:Q$577)</f>
        <v>353</v>
      </c>
      <c r="S371" s="3">
        <v>75.396000000000001</v>
      </c>
      <c r="T371" s="9">
        <v>2.8039991329158192E-4</v>
      </c>
      <c r="U371" s="3">
        <v>5984</v>
      </c>
      <c r="V371" s="3">
        <f t="shared" si="370"/>
        <v>59.84</v>
      </c>
      <c r="W371" s="9">
        <f t="shared" si="371"/>
        <v>0.79367605708525657</v>
      </c>
      <c r="X371" s="3">
        <v>365</v>
      </c>
      <c r="Y371" s="3">
        <v>47223</v>
      </c>
      <c r="Z371" s="3">
        <v>45393</v>
      </c>
      <c r="AA371" s="3">
        <v>19230</v>
      </c>
      <c r="AB371" s="3">
        <v>1256</v>
      </c>
      <c r="AC371" s="3">
        <f t="shared" si="367"/>
        <v>24908</v>
      </c>
      <c r="AD371" s="3">
        <v>11379</v>
      </c>
      <c r="AE371" s="3">
        <v>13529</v>
      </c>
    </row>
    <row r="372" spans="1:31" x14ac:dyDescent="0.25">
      <c r="A372" s="7">
        <v>4313466</v>
      </c>
      <c r="B372" s="7">
        <v>2</v>
      </c>
      <c r="C372" s="7">
        <v>8</v>
      </c>
      <c r="D372" s="7">
        <v>28</v>
      </c>
      <c r="E372" s="7" t="s">
        <v>349</v>
      </c>
      <c r="F372" s="5">
        <v>2240</v>
      </c>
      <c r="G372" s="5">
        <v>1844</v>
      </c>
      <c r="H372" s="5">
        <v>1757</v>
      </c>
      <c r="I372" s="5">
        <v>1793</v>
      </c>
      <c r="J372" s="5">
        <v>1790</v>
      </c>
      <c r="K372" s="5">
        <v>1727</v>
      </c>
      <c r="L372" s="5">
        <v>1719</v>
      </c>
      <c r="M372" s="10">
        <f t="shared" si="349"/>
        <v>-9.2459221062833885E-3</v>
      </c>
      <c r="N372" s="5">
        <f t="shared" si="368"/>
        <v>426</v>
      </c>
      <c r="O372" s="10">
        <f t="shared" si="350"/>
        <v>-3.4441251355702418E-3</v>
      </c>
      <c r="P372" s="5">
        <f t="shared" si="368"/>
        <v>335</v>
      </c>
      <c r="Q372" s="10">
        <f t="shared" si="351"/>
        <v>-1.9117269888437871E-3</v>
      </c>
      <c r="R372" s="5">
        <f t="shared" ref="R372" si="404">RANK(Q372,Q$82:Q$577)</f>
        <v>333</v>
      </c>
      <c r="S372" s="5">
        <v>80.587000000000003</v>
      </c>
      <c r="T372" s="10">
        <v>2.9970539302388345E-4</v>
      </c>
      <c r="U372" s="5">
        <v>6970</v>
      </c>
      <c r="V372" s="5">
        <f t="shared" si="370"/>
        <v>69.7</v>
      </c>
      <c r="W372" s="10">
        <f t="shared" si="371"/>
        <v>0.86490376859791285</v>
      </c>
      <c r="X372" s="5">
        <v>364</v>
      </c>
      <c r="Y372" s="5">
        <v>49152</v>
      </c>
      <c r="Z372" s="5">
        <v>47169</v>
      </c>
      <c r="AA372" s="5">
        <v>21733</v>
      </c>
      <c r="AB372" s="5">
        <v>1899</v>
      </c>
      <c r="AC372" s="5">
        <f t="shared" si="367"/>
        <v>23537</v>
      </c>
      <c r="AD372" s="5">
        <v>10703</v>
      </c>
      <c r="AE372" s="5">
        <v>12834</v>
      </c>
    </row>
    <row r="373" spans="1:31" x14ac:dyDescent="0.25">
      <c r="A373" s="8">
        <v>4313508</v>
      </c>
      <c r="B373" s="8">
        <v>4</v>
      </c>
      <c r="C373" s="8">
        <v>19</v>
      </c>
      <c r="D373" s="8">
        <v>11</v>
      </c>
      <c r="E373" s="8" t="s">
        <v>28</v>
      </c>
      <c r="F373" s="3">
        <v>30115</v>
      </c>
      <c r="G373" s="3">
        <v>36131</v>
      </c>
      <c r="H373" s="3">
        <v>40941</v>
      </c>
      <c r="I373" s="3">
        <v>44190</v>
      </c>
      <c r="J373" s="3">
        <v>44468</v>
      </c>
      <c r="K373" s="3">
        <v>45557</v>
      </c>
      <c r="L373" s="3">
        <v>45994</v>
      </c>
      <c r="M373" s="9">
        <f t="shared" si="349"/>
        <v>1.4893421636956505E-2</v>
      </c>
      <c r="N373" s="3">
        <f t="shared" si="368"/>
        <v>67</v>
      </c>
      <c r="O373" s="9">
        <f t="shared" si="350"/>
        <v>1.2275419722595826E-2</v>
      </c>
      <c r="P373" s="3">
        <f t="shared" si="368"/>
        <v>66</v>
      </c>
      <c r="Q373" s="9">
        <f t="shared" si="351"/>
        <v>1.1940984744214678E-2</v>
      </c>
      <c r="R373" s="3">
        <f t="shared" ref="R373" si="405">RANK(Q373,Q$82:Q$577)</f>
        <v>67</v>
      </c>
      <c r="S373" s="3">
        <v>663.26700000000005</v>
      </c>
      <c r="T373" s="9">
        <v>2.4667092324416108E-3</v>
      </c>
      <c r="U373" s="3">
        <v>35906</v>
      </c>
      <c r="V373" s="3">
        <f t="shared" si="370"/>
        <v>359.06</v>
      </c>
      <c r="W373" s="9">
        <f t="shared" si="371"/>
        <v>0.54135061747380764</v>
      </c>
      <c r="X373" s="3">
        <v>529</v>
      </c>
      <c r="Y373" s="3">
        <v>2026364</v>
      </c>
      <c r="Z373" s="3">
        <v>1610764</v>
      </c>
      <c r="AA373" s="3">
        <v>36754</v>
      </c>
      <c r="AB373" s="3">
        <v>184663</v>
      </c>
      <c r="AC373" s="3">
        <f t="shared" si="367"/>
        <v>1389348</v>
      </c>
      <c r="AD373" s="3">
        <v>1153967</v>
      </c>
      <c r="AE373" s="3">
        <v>235381</v>
      </c>
    </row>
    <row r="374" spans="1:31" x14ac:dyDescent="0.25">
      <c r="A374" s="7">
        <v>4313607</v>
      </c>
      <c r="B374" s="7">
        <v>2</v>
      </c>
      <c r="C374" s="7">
        <v>24</v>
      </c>
      <c r="D374" s="7">
        <v>24</v>
      </c>
      <c r="E374" s="7" t="s">
        <v>350</v>
      </c>
      <c r="F374" s="5">
        <v>5395</v>
      </c>
      <c r="G374" s="5">
        <v>4831</v>
      </c>
      <c r="H374" s="5">
        <v>4243</v>
      </c>
      <c r="I374" s="5">
        <v>4196</v>
      </c>
      <c r="J374" s="5">
        <v>4172</v>
      </c>
      <c r="K374" s="5">
        <v>3880</v>
      </c>
      <c r="L374" s="5">
        <v>3828</v>
      </c>
      <c r="M374" s="10">
        <f t="shared" si="349"/>
        <v>-1.1703738035606981E-2</v>
      </c>
      <c r="N374" s="5">
        <f t="shared" si="368"/>
        <v>450</v>
      </c>
      <c r="O374" s="10">
        <f t="shared" si="350"/>
        <v>-1.1471501700214159E-2</v>
      </c>
      <c r="P374" s="5">
        <f t="shared" si="368"/>
        <v>450</v>
      </c>
      <c r="Q374" s="10">
        <f t="shared" si="351"/>
        <v>-9.8880565609048565E-3</v>
      </c>
      <c r="R374" s="5">
        <f t="shared" ref="R374" si="406">RANK(Q374,Q$82:Q$577)</f>
        <v>450</v>
      </c>
      <c r="S374" s="5">
        <v>182.18199999999999</v>
      </c>
      <c r="T374" s="10">
        <v>6.7754014806205873E-4</v>
      </c>
      <c r="U374" s="5">
        <v>14316</v>
      </c>
      <c r="V374" s="5">
        <f t="shared" si="370"/>
        <v>143.16</v>
      </c>
      <c r="W374" s="10">
        <f t="shared" si="371"/>
        <v>0.78580759899441222</v>
      </c>
      <c r="X374" s="5">
        <v>539</v>
      </c>
      <c r="Y374" s="5">
        <v>101438</v>
      </c>
      <c r="Z374" s="5">
        <v>96654</v>
      </c>
      <c r="AA374" s="5">
        <v>40627</v>
      </c>
      <c r="AB374" s="5">
        <v>6028</v>
      </c>
      <c r="AC374" s="5">
        <f t="shared" si="367"/>
        <v>49998</v>
      </c>
      <c r="AD374" s="5">
        <v>27748</v>
      </c>
      <c r="AE374" s="5">
        <v>22250</v>
      </c>
    </row>
    <row r="375" spans="1:31" x14ac:dyDescent="0.25">
      <c r="A375" s="8">
        <v>4313656</v>
      </c>
      <c r="B375" s="8">
        <v>4</v>
      </c>
      <c r="C375" s="8">
        <v>19</v>
      </c>
      <c r="D375" s="8">
        <v>11</v>
      </c>
      <c r="E375" s="8" t="s">
        <v>351</v>
      </c>
      <c r="F375" s="3">
        <v>8660</v>
      </c>
      <c r="G375" s="3">
        <v>10854</v>
      </c>
      <c r="H375" s="3">
        <v>10971</v>
      </c>
      <c r="I375" s="3">
        <v>11431</v>
      </c>
      <c r="J375" s="3">
        <v>11449</v>
      </c>
      <c r="K375" s="3">
        <v>11306</v>
      </c>
      <c r="L375" s="3">
        <v>11318</v>
      </c>
      <c r="M375" s="9">
        <f t="shared" si="349"/>
        <v>9.5675807192552309E-3</v>
      </c>
      <c r="N375" s="3">
        <f t="shared" si="368"/>
        <v>108</v>
      </c>
      <c r="O375" s="9">
        <f t="shared" si="350"/>
        <v>2.149669476224636E-3</v>
      </c>
      <c r="P375" s="3">
        <f t="shared" si="368"/>
        <v>218</v>
      </c>
      <c r="Q375" s="9">
        <f t="shared" si="351"/>
        <v>3.3476052476844043E-3</v>
      </c>
      <c r="R375" s="3">
        <f t="shared" ref="R375" si="407">RANK(Q375,Q$82:Q$577)</f>
        <v>214</v>
      </c>
      <c r="S375" s="3">
        <v>946.23800000000006</v>
      </c>
      <c r="T375" s="9">
        <v>3.5190865981378312E-3</v>
      </c>
      <c r="U375" s="3">
        <v>59175</v>
      </c>
      <c r="V375" s="3">
        <f t="shared" si="370"/>
        <v>591.75</v>
      </c>
      <c r="W375" s="9">
        <f t="shared" si="371"/>
        <v>0.6253712068211168</v>
      </c>
      <c r="X375" s="3">
        <v>258</v>
      </c>
      <c r="Y375" s="3">
        <v>493763</v>
      </c>
      <c r="Z375" s="3">
        <v>460440</v>
      </c>
      <c r="AA375" s="3">
        <v>88527</v>
      </c>
      <c r="AB375" s="3">
        <v>148791</v>
      </c>
      <c r="AC375" s="3">
        <f t="shared" si="367"/>
        <v>223122</v>
      </c>
      <c r="AD375" s="3">
        <v>163191</v>
      </c>
      <c r="AE375" s="3">
        <v>59931</v>
      </c>
    </row>
    <row r="376" spans="1:31" x14ac:dyDescent="0.25">
      <c r="A376" s="7">
        <v>4313706</v>
      </c>
      <c r="B376" s="7">
        <v>2</v>
      </c>
      <c r="C376" s="7">
        <v>7</v>
      </c>
      <c r="D376" s="7">
        <v>28</v>
      </c>
      <c r="E376" s="7" t="s">
        <v>352</v>
      </c>
      <c r="F376" s="5">
        <v>36553</v>
      </c>
      <c r="G376" s="5">
        <v>36398</v>
      </c>
      <c r="H376" s="5">
        <v>34335</v>
      </c>
      <c r="I376" s="5">
        <v>34907</v>
      </c>
      <c r="J376" s="5">
        <v>34844</v>
      </c>
      <c r="K376" s="5">
        <v>33481</v>
      </c>
      <c r="L376" s="5">
        <v>33303</v>
      </c>
      <c r="M376" s="10">
        <f t="shared" si="349"/>
        <v>-3.1302743152206158E-3</v>
      </c>
      <c r="N376" s="5">
        <f t="shared" si="368"/>
        <v>326</v>
      </c>
      <c r="O376" s="10">
        <f t="shared" si="350"/>
        <v>-4.3869655739438018E-3</v>
      </c>
      <c r="P376" s="5">
        <f t="shared" si="368"/>
        <v>357</v>
      </c>
      <c r="Q376" s="10">
        <f t="shared" si="351"/>
        <v>-2.7946574672497171E-3</v>
      </c>
      <c r="R376" s="5">
        <f t="shared" ref="R376" si="408">RANK(Q376,Q$82:Q$577)</f>
        <v>355</v>
      </c>
      <c r="S376" s="5">
        <v>1415.703</v>
      </c>
      <c r="T376" s="10">
        <v>5.2650405651046795E-3</v>
      </c>
      <c r="U376" s="5">
        <v>116708</v>
      </c>
      <c r="V376" s="5">
        <f t="shared" si="370"/>
        <v>1167.08</v>
      </c>
      <c r="W376" s="10">
        <f t="shared" si="371"/>
        <v>0.82438195016892668</v>
      </c>
      <c r="X376" s="5">
        <v>1155</v>
      </c>
      <c r="Y376" s="5">
        <v>1354145</v>
      </c>
      <c r="Z376" s="5">
        <v>1229343</v>
      </c>
      <c r="AA376" s="5">
        <v>314851</v>
      </c>
      <c r="AB376" s="5">
        <v>147907</v>
      </c>
      <c r="AC376" s="5">
        <f t="shared" si="367"/>
        <v>766585</v>
      </c>
      <c r="AD376" s="5">
        <v>598835</v>
      </c>
      <c r="AE376" s="5">
        <v>167750</v>
      </c>
    </row>
    <row r="377" spans="1:31" x14ac:dyDescent="0.25">
      <c r="A377" s="8">
        <v>4313805</v>
      </c>
      <c r="B377" s="8">
        <v>2</v>
      </c>
      <c r="C377" s="8">
        <v>8</v>
      </c>
      <c r="D377" s="8">
        <v>23</v>
      </c>
      <c r="E377" s="8" t="s">
        <v>353</v>
      </c>
      <c r="F377" s="3">
        <v>6856</v>
      </c>
      <c r="G377" s="3">
        <v>6943</v>
      </c>
      <c r="H377" s="3">
        <v>6920</v>
      </c>
      <c r="I377" s="3">
        <v>7177</v>
      </c>
      <c r="J377" s="3">
        <v>7184</v>
      </c>
      <c r="K377" s="3">
        <v>7058</v>
      </c>
      <c r="L377" s="3">
        <v>7057</v>
      </c>
      <c r="M377" s="9">
        <f t="shared" si="349"/>
        <v>1.0375930689634494E-3</v>
      </c>
      <c r="N377" s="3">
        <f t="shared" si="368"/>
        <v>243</v>
      </c>
      <c r="O377" s="9">
        <f t="shared" si="350"/>
        <v>8.6499323220734503E-4</v>
      </c>
      <c r="P377" s="3">
        <f t="shared" si="368"/>
        <v>243</v>
      </c>
      <c r="Q377" s="9">
        <f t="shared" si="351"/>
        <v>2.1964036376000973E-3</v>
      </c>
      <c r="R377" s="3">
        <f t="shared" ref="R377" si="409">RANK(Q377,Q$82:Q$577)</f>
        <v>241</v>
      </c>
      <c r="S377" s="3">
        <v>144.04599999999999</v>
      </c>
      <c r="T377" s="9">
        <v>5.3571125669795762E-4</v>
      </c>
      <c r="U377" s="3">
        <v>11557</v>
      </c>
      <c r="V377" s="3">
        <f t="shared" si="370"/>
        <v>115.57</v>
      </c>
      <c r="W377" s="9">
        <f t="shared" si="371"/>
        <v>0.80231314996598313</v>
      </c>
      <c r="X377" s="3">
        <v>953</v>
      </c>
      <c r="Y377" s="3">
        <v>179332</v>
      </c>
      <c r="Z377" s="3">
        <v>171176</v>
      </c>
      <c r="AA377" s="3">
        <v>44342</v>
      </c>
      <c r="AB377" s="3">
        <v>31900</v>
      </c>
      <c r="AC377" s="3">
        <f t="shared" si="367"/>
        <v>94934</v>
      </c>
      <c r="AD377" s="3">
        <v>61362</v>
      </c>
      <c r="AE377" s="3">
        <v>33572</v>
      </c>
    </row>
    <row r="378" spans="1:31" x14ac:dyDescent="0.25">
      <c r="A378" s="7">
        <v>4313904</v>
      </c>
      <c r="B378" s="7">
        <v>2</v>
      </c>
      <c r="C378" s="7">
        <v>4</v>
      </c>
      <c r="D378" s="7">
        <v>17</v>
      </c>
      <c r="E378" s="7" t="s">
        <v>354</v>
      </c>
      <c r="F378" s="5">
        <v>29379</v>
      </c>
      <c r="G378" s="5">
        <v>32610</v>
      </c>
      <c r="H378" s="5">
        <v>38068</v>
      </c>
      <c r="I378" s="5">
        <v>41473</v>
      </c>
      <c r="J378" s="5">
        <v>41781</v>
      </c>
      <c r="K378" s="5">
        <v>43170</v>
      </c>
      <c r="L378" s="5">
        <v>43667</v>
      </c>
      <c r="M378" s="10">
        <f t="shared" si="349"/>
        <v>1.384010232520394E-2</v>
      </c>
      <c r="N378" s="5">
        <f t="shared" si="368"/>
        <v>76</v>
      </c>
      <c r="O378" s="10">
        <f t="shared" si="350"/>
        <v>1.4874104130554677E-2</v>
      </c>
      <c r="P378" s="5">
        <f t="shared" si="368"/>
        <v>46</v>
      </c>
      <c r="Q378" s="10">
        <f t="shared" si="351"/>
        <v>1.4072743458047876E-2</v>
      </c>
      <c r="R378" s="5">
        <f t="shared" ref="R378" si="410">RANK(Q378,Q$82:Q$577)</f>
        <v>48</v>
      </c>
      <c r="S378" s="5">
        <v>490.85899999999998</v>
      </c>
      <c r="T378" s="10">
        <v>1.8255188741895141E-3</v>
      </c>
      <c r="U378" s="5">
        <v>37976</v>
      </c>
      <c r="V378" s="5">
        <f t="shared" si="370"/>
        <v>379.76</v>
      </c>
      <c r="W378" s="10">
        <f t="shared" si="371"/>
        <v>0.77366412758042535</v>
      </c>
      <c r="X378" s="5">
        <v>851</v>
      </c>
      <c r="Y378" s="5">
        <v>1972116</v>
      </c>
      <c r="Z378" s="5">
        <v>1764026</v>
      </c>
      <c r="AA378" s="5">
        <v>112584</v>
      </c>
      <c r="AB378" s="5">
        <v>723330</v>
      </c>
      <c r="AC378" s="5">
        <f t="shared" si="367"/>
        <v>928112</v>
      </c>
      <c r="AD378" s="5">
        <v>724453</v>
      </c>
      <c r="AE378" s="5">
        <v>203659</v>
      </c>
    </row>
    <row r="379" spans="1:31" x14ac:dyDescent="0.25">
      <c r="A379" s="8">
        <v>4313953</v>
      </c>
      <c r="B379" s="8">
        <v>7</v>
      </c>
      <c r="C379" s="8">
        <v>29</v>
      </c>
      <c r="D379" s="8">
        <v>6</v>
      </c>
      <c r="E379" s="8" t="s">
        <v>355</v>
      </c>
      <c r="F379" s="3">
        <v>10017</v>
      </c>
      <c r="G379" s="3">
        <v>10979</v>
      </c>
      <c r="H379" s="3">
        <v>9895</v>
      </c>
      <c r="I379" s="3">
        <v>9887</v>
      </c>
      <c r="J379" s="3">
        <v>9845</v>
      </c>
      <c r="K379" s="3">
        <v>9269</v>
      </c>
      <c r="L379" s="3">
        <v>9174</v>
      </c>
      <c r="M379" s="9">
        <f t="shared" si="349"/>
        <v>-2.7678820006441507E-3</v>
      </c>
      <c r="N379" s="3">
        <f t="shared" si="368"/>
        <v>319</v>
      </c>
      <c r="O379" s="9">
        <f t="shared" si="350"/>
        <v>-8.8714073196134446E-3</v>
      </c>
      <c r="P379" s="3">
        <f t="shared" si="368"/>
        <v>426</v>
      </c>
      <c r="Q379" s="9">
        <f t="shared" si="351"/>
        <v>-7.2352630048435618E-3</v>
      </c>
      <c r="R379" s="3">
        <f t="shared" ref="R379" si="411">RANK(Q379,Q$82:Q$577)</f>
        <v>424</v>
      </c>
      <c r="S379" s="3">
        <v>847.61300000000006</v>
      </c>
      <c r="T379" s="9">
        <v>3.1522973593402521E-3</v>
      </c>
      <c r="U379" s="3">
        <v>78530</v>
      </c>
      <c r="V379" s="3">
        <f t="shared" si="370"/>
        <v>785.3</v>
      </c>
      <c r="W379" s="9">
        <f t="shared" si="371"/>
        <v>0.92648413839806598</v>
      </c>
      <c r="X379" s="3">
        <v>264</v>
      </c>
      <c r="Y379" s="3">
        <v>331885</v>
      </c>
      <c r="Z379" s="3">
        <v>304910</v>
      </c>
      <c r="AA379" s="3">
        <v>91789</v>
      </c>
      <c r="AB379" s="3">
        <v>60754</v>
      </c>
      <c r="AC379" s="3">
        <f t="shared" si="367"/>
        <v>152366</v>
      </c>
      <c r="AD379" s="3">
        <v>104830</v>
      </c>
      <c r="AE379" s="3">
        <v>47536</v>
      </c>
    </row>
    <row r="380" spans="1:31" x14ac:dyDescent="0.25">
      <c r="A380" s="7">
        <v>4314001</v>
      </c>
      <c r="B380" s="7">
        <v>6</v>
      </c>
      <c r="C380" s="7">
        <v>13</v>
      </c>
      <c r="D380" s="7">
        <v>9</v>
      </c>
      <c r="E380" s="7" t="s">
        <v>356</v>
      </c>
      <c r="F380" s="5">
        <v>5110</v>
      </c>
      <c r="G380" s="5">
        <v>6020</v>
      </c>
      <c r="H380" s="5">
        <v>6812</v>
      </c>
      <c r="I380" s="5">
        <v>7357</v>
      </c>
      <c r="J380" s="5">
        <v>7404</v>
      </c>
      <c r="K380" s="5">
        <v>7585</v>
      </c>
      <c r="L380" s="5">
        <v>7657</v>
      </c>
      <c r="M380" s="10">
        <f t="shared" si="349"/>
        <v>1.4206147736057551E-2</v>
      </c>
      <c r="N380" s="5">
        <f t="shared" si="368"/>
        <v>71</v>
      </c>
      <c r="O380" s="10">
        <f t="shared" si="350"/>
        <v>1.2236649619071116E-2</v>
      </c>
      <c r="P380" s="5">
        <f t="shared" si="368"/>
        <v>67</v>
      </c>
      <c r="Q380" s="10">
        <f t="shared" si="351"/>
        <v>1.2014585522788668E-2</v>
      </c>
      <c r="R380" s="5">
        <f t="shared" ref="R380" si="412">RANK(Q380,Q$82:Q$577)</f>
        <v>66</v>
      </c>
      <c r="S380" s="5">
        <v>120.41800000000001</v>
      </c>
      <c r="T380" s="10">
        <v>4.4783803860610263E-4</v>
      </c>
      <c r="U380" s="5">
        <v>9109</v>
      </c>
      <c r="V380" s="5">
        <f t="shared" si="370"/>
        <v>91.09</v>
      </c>
      <c r="W380" s="10">
        <f t="shared" si="371"/>
        <v>0.75644837150592104</v>
      </c>
      <c r="X380" s="5">
        <v>484</v>
      </c>
      <c r="Y380" s="5">
        <v>256863</v>
      </c>
      <c r="Z380" s="5">
        <v>221994</v>
      </c>
      <c r="AA380" s="5">
        <v>44423</v>
      </c>
      <c r="AB380" s="5">
        <v>54315</v>
      </c>
      <c r="AC380" s="5">
        <f t="shared" si="367"/>
        <v>123256</v>
      </c>
      <c r="AD380" s="5">
        <v>88318</v>
      </c>
      <c r="AE380" s="5">
        <v>34938</v>
      </c>
    </row>
    <row r="381" spans="1:31" x14ac:dyDescent="0.25">
      <c r="A381" s="8">
        <v>4314027</v>
      </c>
      <c r="B381" s="8">
        <v>7</v>
      </c>
      <c r="C381" s="8">
        <v>29</v>
      </c>
      <c r="D381" s="8">
        <v>21</v>
      </c>
      <c r="E381" s="8" t="s">
        <v>357</v>
      </c>
      <c r="F381" s="3">
        <v>6565.0000000000055</v>
      </c>
      <c r="G381" s="3">
        <v>7212</v>
      </c>
      <c r="H381" s="3">
        <v>7336</v>
      </c>
      <c r="I381" s="3">
        <v>7662</v>
      </c>
      <c r="J381" s="3">
        <v>7677</v>
      </c>
      <c r="K381" s="3">
        <v>7599</v>
      </c>
      <c r="L381" s="3">
        <v>7611</v>
      </c>
      <c r="M381" s="9">
        <f t="shared" si="349"/>
        <v>5.2373871235824598E-3</v>
      </c>
      <c r="N381" s="3">
        <f t="shared" si="368"/>
        <v>169</v>
      </c>
      <c r="O381" s="9">
        <f t="shared" si="350"/>
        <v>2.7548589505825838E-3</v>
      </c>
      <c r="P381" s="3">
        <f t="shared" si="368"/>
        <v>200</v>
      </c>
      <c r="Q381" s="9">
        <f t="shared" si="351"/>
        <v>3.9213266648978617E-3</v>
      </c>
      <c r="R381" s="3">
        <f t="shared" ref="R381" si="413">RANK(Q381,Q$82:Q$577)</f>
        <v>198</v>
      </c>
      <c r="S381" s="3">
        <v>342.44799999999998</v>
      </c>
      <c r="T381" s="9">
        <v>1.2735740557440135E-3</v>
      </c>
      <c r="U381" s="3">
        <v>20948</v>
      </c>
      <c r="V381" s="3">
        <f t="shared" si="370"/>
        <v>209.48</v>
      </c>
      <c r="W381" s="9">
        <f t="shared" si="371"/>
        <v>0.6117133112180535</v>
      </c>
      <c r="X381" s="3">
        <v>1057</v>
      </c>
      <c r="Y381" s="3">
        <v>161235</v>
      </c>
      <c r="Z381" s="3">
        <v>153750</v>
      </c>
      <c r="AA381" s="3">
        <v>64487</v>
      </c>
      <c r="AB381" s="3">
        <v>6850</v>
      </c>
      <c r="AC381" s="3">
        <f t="shared" si="367"/>
        <v>82414</v>
      </c>
      <c r="AD381" s="3">
        <v>47752</v>
      </c>
      <c r="AE381" s="3">
        <v>34662</v>
      </c>
    </row>
    <row r="382" spans="1:31" x14ac:dyDescent="0.25">
      <c r="A382" s="7">
        <v>4314035</v>
      </c>
      <c r="B382" s="7">
        <v>4</v>
      </c>
      <c r="C382" s="7">
        <v>10</v>
      </c>
      <c r="D382" s="7">
        <v>3</v>
      </c>
      <c r="E382" s="7" t="s">
        <v>358</v>
      </c>
      <c r="F382" s="5">
        <v>2806</v>
      </c>
      <c r="G382" s="5">
        <v>3242</v>
      </c>
      <c r="H382" s="5">
        <v>3511</v>
      </c>
      <c r="I382" s="5">
        <v>3743</v>
      </c>
      <c r="J382" s="5">
        <v>3760</v>
      </c>
      <c r="K382" s="5">
        <v>3812</v>
      </c>
      <c r="L382" s="5">
        <v>3837</v>
      </c>
      <c r="M382" s="10">
        <f t="shared" si="349"/>
        <v>1.1002732701969942E-2</v>
      </c>
      <c r="N382" s="5">
        <f t="shared" si="368"/>
        <v>93</v>
      </c>
      <c r="O382" s="10">
        <f t="shared" si="350"/>
        <v>8.5608341644924923E-3</v>
      </c>
      <c r="P382" s="5">
        <f t="shared" si="368"/>
        <v>105</v>
      </c>
      <c r="Q382" s="10">
        <f t="shared" si="351"/>
        <v>9.1811223664897135E-3</v>
      </c>
      <c r="R382" s="5">
        <f t="shared" ref="R382" si="414">RANK(Q382,Q$82:Q$577)</f>
        <v>103</v>
      </c>
      <c r="S382" s="5">
        <v>57.405000000000001</v>
      </c>
      <c r="T382" s="10">
        <v>2.1349086188263649E-4</v>
      </c>
      <c r="U382" s="5">
        <v>3142</v>
      </c>
      <c r="V382" s="5">
        <f t="shared" si="370"/>
        <v>31.42</v>
      </c>
      <c r="W382" s="10">
        <f t="shared" si="371"/>
        <v>0.54733908196150161</v>
      </c>
      <c r="X382" s="5">
        <v>377</v>
      </c>
      <c r="Y382" s="5">
        <v>88120</v>
      </c>
      <c r="Z382" s="5">
        <v>80141</v>
      </c>
      <c r="AA382" s="5">
        <v>18418</v>
      </c>
      <c r="AB382" s="5">
        <v>4286</v>
      </c>
      <c r="AC382" s="5">
        <f t="shared" si="367"/>
        <v>57438</v>
      </c>
      <c r="AD382" s="5">
        <v>32793</v>
      </c>
      <c r="AE382" s="5">
        <v>24645</v>
      </c>
    </row>
    <row r="383" spans="1:31" x14ac:dyDescent="0.25">
      <c r="A383" s="8">
        <v>4314050</v>
      </c>
      <c r="B383" s="8">
        <v>4</v>
      </c>
      <c r="C383" s="8">
        <v>11</v>
      </c>
      <c r="D383" s="8">
        <v>2</v>
      </c>
      <c r="E383" s="8" t="s">
        <v>359</v>
      </c>
      <c r="F383" s="3">
        <v>31995</v>
      </c>
      <c r="G383" s="3">
        <v>44776</v>
      </c>
      <c r="H383" s="3">
        <v>51481</v>
      </c>
      <c r="I383" s="3">
        <v>55893</v>
      </c>
      <c r="J383" s="3">
        <v>56277</v>
      </c>
      <c r="K383" s="3">
        <v>57660</v>
      </c>
      <c r="L383" s="3">
        <v>58272</v>
      </c>
      <c r="M383" s="9">
        <f t="shared" si="349"/>
        <v>2.1257942811542252E-2</v>
      </c>
      <c r="N383" s="3">
        <f t="shared" si="368"/>
        <v>30</v>
      </c>
      <c r="O383" s="9">
        <f t="shared" si="350"/>
        <v>1.3399047590455737E-2</v>
      </c>
      <c r="P383" s="3">
        <f t="shared" si="368"/>
        <v>59</v>
      </c>
      <c r="Q383" s="9">
        <f t="shared" si="351"/>
        <v>1.2674188006482012E-2</v>
      </c>
      <c r="R383" s="3">
        <f t="shared" ref="R383" si="415">RANK(Q383,Q$82:Q$577)</f>
        <v>62</v>
      </c>
      <c r="S383" s="3">
        <v>109.026</v>
      </c>
      <c r="T383" s="9">
        <v>4.0547085981388947E-4</v>
      </c>
      <c r="U383" s="3">
        <v>4613</v>
      </c>
      <c r="V383" s="3">
        <f t="shared" si="370"/>
        <v>46.13</v>
      </c>
      <c r="W383" s="9">
        <f t="shared" si="371"/>
        <v>0.42311008383321413</v>
      </c>
      <c r="X383" s="3">
        <v>201</v>
      </c>
      <c r="Y383" s="3">
        <v>1144719</v>
      </c>
      <c r="Z383" s="3">
        <v>1039250</v>
      </c>
      <c r="AA383" s="3">
        <v>4252</v>
      </c>
      <c r="AB383" s="3">
        <v>348380</v>
      </c>
      <c r="AC383" s="3">
        <f t="shared" si="367"/>
        <v>686618</v>
      </c>
      <c r="AD383" s="3">
        <v>447628</v>
      </c>
      <c r="AE383" s="3">
        <v>238990</v>
      </c>
    </row>
    <row r="384" spans="1:31" x14ac:dyDescent="0.25">
      <c r="A384" s="7">
        <v>4314068</v>
      </c>
      <c r="B384" s="7">
        <v>7</v>
      </c>
      <c r="C384" s="7">
        <v>20</v>
      </c>
      <c r="D384" s="7">
        <v>6</v>
      </c>
      <c r="E384" s="7" t="s">
        <v>360</v>
      </c>
      <c r="F384" s="5">
        <v>5119</v>
      </c>
      <c r="G384" s="5">
        <v>4644</v>
      </c>
      <c r="H384" s="5">
        <v>5159</v>
      </c>
      <c r="I384" s="5">
        <v>5523</v>
      </c>
      <c r="J384" s="5">
        <v>5554</v>
      </c>
      <c r="K384" s="5">
        <v>5656</v>
      </c>
      <c r="L384" s="5">
        <v>5702</v>
      </c>
      <c r="M384" s="10">
        <f t="shared" si="349"/>
        <v>3.5691335679473024E-3</v>
      </c>
      <c r="N384" s="5">
        <f t="shared" si="368"/>
        <v>193</v>
      </c>
      <c r="O384" s="10">
        <f t="shared" si="350"/>
        <v>1.0429850620591985E-2</v>
      </c>
      <c r="P384" s="5">
        <f t="shared" si="368"/>
        <v>82</v>
      </c>
      <c r="Q384" s="10">
        <f t="shared" si="351"/>
        <v>1.0271747722364388E-2</v>
      </c>
      <c r="R384" s="5">
        <f t="shared" ref="R384" si="416">RANK(Q384,Q$82:Q$577)</f>
        <v>87</v>
      </c>
      <c r="S384" s="5">
        <v>304.76</v>
      </c>
      <c r="T384" s="10">
        <v>1.1334112893885951E-3</v>
      </c>
      <c r="U384" s="5">
        <v>21722</v>
      </c>
      <c r="V384" s="5">
        <f t="shared" si="370"/>
        <v>217.22</v>
      </c>
      <c r="W384" s="10">
        <f t="shared" si="371"/>
        <v>0.71275757973487341</v>
      </c>
      <c r="X384" s="5">
        <v>1015</v>
      </c>
      <c r="Y384" s="5">
        <v>107221</v>
      </c>
      <c r="Z384" s="5">
        <v>103536</v>
      </c>
      <c r="AA384" s="5">
        <v>54230</v>
      </c>
      <c r="AB384" s="5">
        <v>3686</v>
      </c>
      <c r="AC384" s="5">
        <f t="shared" si="367"/>
        <v>45620</v>
      </c>
      <c r="AD384" s="5">
        <v>18383</v>
      </c>
      <c r="AE384" s="5">
        <v>27237</v>
      </c>
    </row>
    <row r="385" spans="1:31" x14ac:dyDescent="0.25">
      <c r="A385" s="8">
        <v>4314076</v>
      </c>
      <c r="B385" s="8">
        <v>7</v>
      </c>
      <c r="C385" s="8">
        <v>29</v>
      </c>
      <c r="D385" s="8">
        <v>6</v>
      </c>
      <c r="E385" s="8" t="s">
        <v>361</v>
      </c>
      <c r="F385" s="3">
        <v>5268</v>
      </c>
      <c r="G385" s="3">
        <v>5566</v>
      </c>
      <c r="H385" s="3">
        <v>6011</v>
      </c>
      <c r="I385" s="3">
        <v>6402</v>
      </c>
      <c r="J385" s="3">
        <v>6430</v>
      </c>
      <c r="K385" s="3">
        <v>6493</v>
      </c>
      <c r="L385" s="3">
        <v>6535</v>
      </c>
      <c r="M385" s="9">
        <f t="shared" si="349"/>
        <v>7.4948716279772398E-3</v>
      </c>
      <c r="N385" s="3">
        <f t="shared" si="368"/>
        <v>134</v>
      </c>
      <c r="O385" s="9">
        <f t="shared" si="350"/>
        <v>8.1407471614094451E-3</v>
      </c>
      <c r="P385" s="3">
        <f t="shared" si="368"/>
        <v>111</v>
      </c>
      <c r="Q385" s="9">
        <f t="shared" si="351"/>
        <v>8.6072253589077885E-3</v>
      </c>
      <c r="R385" s="3">
        <f t="shared" ref="R385" si="417">RANK(Q385,Q$82:Q$577)</f>
        <v>110</v>
      </c>
      <c r="S385" s="3">
        <v>265.108</v>
      </c>
      <c r="T385" s="9">
        <v>9.8594435000404147E-4</v>
      </c>
      <c r="U385" s="3">
        <v>20416</v>
      </c>
      <c r="V385" s="3">
        <f t="shared" si="370"/>
        <v>204.16</v>
      </c>
      <c r="W385" s="9">
        <f t="shared" si="371"/>
        <v>0.77010124175807593</v>
      </c>
      <c r="X385" s="3">
        <v>1079</v>
      </c>
      <c r="Y385" s="3">
        <v>172328</v>
      </c>
      <c r="Z385" s="3">
        <v>159789</v>
      </c>
      <c r="AA385" s="3">
        <v>69691</v>
      </c>
      <c r="AB385" s="3">
        <v>21011</v>
      </c>
      <c r="AC385" s="3">
        <f t="shared" si="367"/>
        <v>69088</v>
      </c>
      <c r="AD385" s="3">
        <v>36338</v>
      </c>
      <c r="AE385" s="3">
        <v>32750</v>
      </c>
    </row>
    <row r="386" spans="1:31" x14ac:dyDescent="0.25">
      <c r="A386" s="7">
        <v>4314100</v>
      </c>
      <c r="B386" s="7">
        <v>2</v>
      </c>
      <c r="C386" s="7">
        <v>2</v>
      </c>
      <c r="D386" s="7">
        <v>26</v>
      </c>
      <c r="E386" s="7" t="s">
        <v>11</v>
      </c>
      <c r="F386" s="5">
        <v>141359</v>
      </c>
      <c r="G386" s="5">
        <v>168458</v>
      </c>
      <c r="H386" s="5">
        <v>184869</v>
      </c>
      <c r="I386" s="5">
        <v>197798</v>
      </c>
      <c r="J386" s="5">
        <v>198799</v>
      </c>
      <c r="K386" s="5">
        <v>201767</v>
      </c>
      <c r="L386" s="5">
        <v>203275</v>
      </c>
      <c r="M386" s="10">
        <f t="shared" si="349"/>
        <v>1.2788612756972961E-2</v>
      </c>
      <c r="N386" s="5">
        <f t="shared" si="368"/>
        <v>85</v>
      </c>
      <c r="O386" s="10">
        <f t="shared" si="350"/>
        <v>9.5413950824470017E-3</v>
      </c>
      <c r="P386" s="5">
        <f t="shared" si="368"/>
        <v>96</v>
      </c>
      <c r="Q386" s="10">
        <f t="shared" si="351"/>
        <v>9.7658331169772072E-3</v>
      </c>
      <c r="R386" s="5">
        <f t="shared" ref="R386" si="418">RANK(Q386,Q$82:Q$577)</f>
        <v>96</v>
      </c>
      <c r="S386" s="5">
        <v>780.35500000000002</v>
      </c>
      <c r="T386" s="10">
        <v>2.9021629043537115E-3</v>
      </c>
      <c r="U386" s="5">
        <v>59340</v>
      </c>
      <c r="V386" s="5">
        <f t="shared" si="370"/>
        <v>593.4</v>
      </c>
      <c r="W386" s="10">
        <f t="shared" si="371"/>
        <v>0.76042314075004325</v>
      </c>
      <c r="X386" s="5">
        <v>909</v>
      </c>
      <c r="Y386" s="5">
        <v>8584861</v>
      </c>
      <c r="Z386" s="5">
        <v>7402039</v>
      </c>
      <c r="AA386" s="5">
        <v>136799</v>
      </c>
      <c r="AB386" s="5">
        <v>896215</v>
      </c>
      <c r="AC386" s="5">
        <f t="shared" si="367"/>
        <v>6369025</v>
      </c>
      <c r="AD386" s="5">
        <v>5509197</v>
      </c>
      <c r="AE386" s="5">
        <v>859828</v>
      </c>
    </row>
    <row r="387" spans="1:31" x14ac:dyDescent="0.25">
      <c r="A387" s="8">
        <v>4314134</v>
      </c>
      <c r="B387" s="8">
        <v>2</v>
      </c>
      <c r="C387" s="8">
        <v>16</v>
      </c>
      <c r="D387" s="8">
        <v>25</v>
      </c>
      <c r="E387" s="8" t="s">
        <v>362</v>
      </c>
      <c r="F387" s="3">
        <v>2007</v>
      </c>
      <c r="G387" s="3">
        <v>2139</v>
      </c>
      <c r="H387" s="3">
        <v>2196</v>
      </c>
      <c r="I387" s="3">
        <v>2302</v>
      </c>
      <c r="J387" s="3">
        <v>2308</v>
      </c>
      <c r="K387" s="3">
        <v>2287</v>
      </c>
      <c r="L387" s="3">
        <v>2293</v>
      </c>
      <c r="M387" s="9">
        <f t="shared" si="349"/>
        <v>4.675174873526533E-3</v>
      </c>
      <c r="N387" s="3">
        <f t="shared" si="368"/>
        <v>176</v>
      </c>
      <c r="O387" s="9">
        <f t="shared" si="350"/>
        <v>3.5273900670242941E-3</v>
      </c>
      <c r="P387" s="3">
        <f t="shared" si="368"/>
        <v>182</v>
      </c>
      <c r="Q387" s="9">
        <f t="shared" si="351"/>
        <v>4.5216800156677728E-3</v>
      </c>
      <c r="R387" s="3">
        <f t="shared" ref="R387" si="419">RANK(Q387,Q$82:Q$577)</f>
        <v>183</v>
      </c>
      <c r="S387" s="3">
        <v>148.184</v>
      </c>
      <c r="T387" s="9">
        <v>5.5110059885404763E-4</v>
      </c>
      <c r="U387" s="3">
        <v>11272</v>
      </c>
      <c r="V387" s="3">
        <f t="shared" si="370"/>
        <v>112.72</v>
      </c>
      <c r="W387" s="9">
        <f t="shared" si="371"/>
        <v>0.76067591642822441</v>
      </c>
      <c r="X387" s="3">
        <v>289</v>
      </c>
      <c r="Y387" s="3">
        <v>93958</v>
      </c>
      <c r="Z387" s="3">
        <v>86357</v>
      </c>
      <c r="AA387" s="3">
        <v>33320</v>
      </c>
      <c r="AB387" s="3">
        <v>21714</v>
      </c>
      <c r="AC387" s="3">
        <f t="shared" si="367"/>
        <v>31323</v>
      </c>
      <c r="AD387" s="3">
        <v>16434</v>
      </c>
      <c r="AE387" s="3">
        <v>14889</v>
      </c>
    </row>
    <row r="388" spans="1:31" x14ac:dyDescent="0.25">
      <c r="A388" s="7">
        <v>4314159</v>
      </c>
      <c r="B388" s="7">
        <v>7</v>
      </c>
      <c r="C388" s="7">
        <v>17</v>
      </c>
      <c r="D388" s="7">
        <v>7</v>
      </c>
      <c r="E388" s="7" t="s">
        <v>363</v>
      </c>
      <c r="F388" s="5">
        <v>7202</v>
      </c>
      <c r="G388" s="5">
        <v>7744</v>
      </c>
      <c r="H388" s="5">
        <v>8047</v>
      </c>
      <c r="I388" s="5">
        <v>8461</v>
      </c>
      <c r="J388" s="5">
        <v>8485</v>
      </c>
      <c r="K388" s="5">
        <v>8459</v>
      </c>
      <c r="L388" s="5">
        <v>8487</v>
      </c>
      <c r="M388" s="10">
        <f t="shared" ref="M388:M451" si="420">(K388/F388)^(1/28)-1</f>
        <v>5.7619723165955872E-3</v>
      </c>
      <c r="N388" s="5">
        <f t="shared" si="368"/>
        <v>160</v>
      </c>
      <c r="O388" s="10">
        <f t="shared" ref="O388:O451" si="421">(K388/G388)^(1/19)-1</f>
        <v>4.6588511391361109E-3</v>
      </c>
      <c r="P388" s="5">
        <f t="shared" si="368"/>
        <v>158</v>
      </c>
      <c r="Q388" s="10">
        <f t="shared" ref="Q388:Q451" si="422">(K388/H388)^(1/9)-1</f>
        <v>5.5633753197257274E-3</v>
      </c>
      <c r="R388" s="5">
        <f t="shared" ref="R388" si="423">RANK(Q388,Q$82:Q$577)</f>
        <v>160</v>
      </c>
      <c r="S388" s="5">
        <v>171.607</v>
      </c>
      <c r="T388" s="10">
        <v>6.3821141599326888E-4</v>
      </c>
      <c r="U388" s="5">
        <v>13217</v>
      </c>
      <c r="V388" s="5">
        <f t="shared" si="370"/>
        <v>132.16999999999999</v>
      </c>
      <c r="W388" s="10">
        <f t="shared" si="371"/>
        <v>0.77019002721334207</v>
      </c>
      <c r="X388" s="5">
        <v>1219</v>
      </c>
      <c r="Y388" s="5">
        <v>166152</v>
      </c>
      <c r="Z388" s="5">
        <v>153618</v>
      </c>
      <c r="AA388" s="5">
        <v>36123</v>
      </c>
      <c r="AB388" s="5">
        <v>38410</v>
      </c>
      <c r="AC388" s="5">
        <f t="shared" si="367"/>
        <v>79086</v>
      </c>
      <c r="AD388" s="5">
        <v>42816</v>
      </c>
      <c r="AE388" s="5">
        <v>36270</v>
      </c>
    </row>
    <row r="389" spans="1:31" x14ac:dyDescent="0.25">
      <c r="A389" s="8">
        <v>4314175</v>
      </c>
      <c r="B389" s="8">
        <v>5</v>
      </c>
      <c r="C389" s="8">
        <v>12</v>
      </c>
      <c r="D389" s="8">
        <v>12</v>
      </c>
      <c r="E389" s="8" t="s">
        <v>364</v>
      </c>
      <c r="F389" s="3">
        <v>2316</v>
      </c>
      <c r="G389" s="3">
        <v>2526</v>
      </c>
      <c r="H389" s="3">
        <v>2218</v>
      </c>
      <c r="I389" s="3">
        <v>2181</v>
      </c>
      <c r="J389" s="3">
        <v>2168</v>
      </c>
      <c r="K389" s="3">
        <v>2010</v>
      </c>
      <c r="L389" s="3">
        <v>1982</v>
      </c>
      <c r="M389" s="9">
        <f t="shared" si="420"/>
        <v>-5.0481734140648271E-3</v>
      </c>
      <c r="N389" s="3">
        <f t="shared" si="368"/>
        <v>353</v>
      </c>
      <c r="O389" s="9">
        <f t="shared" si="421"/>
        <v>-1.1954408385233983E-2</v>
      </c>
      <c r="P389" s="3">
        <f t="shared" si="368"/>
        <v>453</v>
      </c>
      <c r="Q389" s="9">
        <f t="shared" si="422"/>
        <v>-1.0881603088753522E-2</v>
      </c>
      <c r="R389" s="3">
        <f t="shared" ref="R389" si="424">RANK(Q389,Q$82:Q$577)</f>
        <v>461</v>
      </c>
      <c r="S389" s="3">
        <v>1376.694</v>
      </c>
      <c r="T389" s="9">
        <v>5.1199649613910695E-3</v>
      </c>
      <c r="U389" s="3">
        <v>134757</v>
      </c>
      <c r="V389" s="3">
        <f t="shared" si="370"/>
        <v>1347.57</v>
      </c>
      <c r="W389" s="9">
        <f t="shared" si="371"/>
        <v>0.97884497208529997</v>
      </c>
      <c r="X389" s="3">
        <v>519</v>
      </c>
      <c r="Y389" s="3">
        <v>107684</v>
      </c>
      <c r="Z389" s="3">
        <v>105601</v>
      </c>
      <c r="AA389" s="3">
        <v>69787</v>
      </c>
      <c r="AB389" s="3">
        <v>3179</v>
      </c>
      <c r="AC389" s="3">
        <f t="shared" si="367"/>
        <v>32635</v>
      </c>
      <c r="AD389" s="3">
        <v>13314</v>
      </c>
      <c r="AE389" s="3">
        <v>19321</v>
      </c>
    </row>
    <row r="390" spans="1:31" x14ac:dyDescent="0.25">
      <c r="A390" s="7">
        <v>4314209</v>
      </c>
      <c r="B390" s="7">
        <v>5</v>
      </c>
      <c r="C390" s="7">
        <v>18</v>
      </c>
      <c r="D390" s="7">
        <v>12</v>
      </c>
      <c r="E390" s="7" t="s">
        <v>365</v>
      </c>
      <c r="F390" s="5">
        <v>7638</v>
      </c>
      <c r="G390" s="5">
        <v>8107</v>
      </c>
      <c r="H390" s="5">
        <v>7817</v>
      </c>
      <c r="I390" s="5">
        <v>8005</v>
      </c>
      <c r="J390" s="5">
        <v>7999</v>
      </c>
      <c r="K390" s="5">
        <v>7755</v>
      </c>
      <c r="L390" s="5">
        <v>7730</v>
      </c>
      <c r="M390" s="10">
        <f t="shared" si="420"/>
        <v>5.4307626344463067E-4</v>
      </c>
      <c r="N390" s="5">
        <f t="shared" si="368"/>
        <v>254</v>
      </c>
      <c r="O390" s="10">
        <f t="shared" si="421"/>
        <v>-2.3335934209909315E-3</v>
      </c>
      <c r="P390" s="5">
        <f t="shared" si="368"/>
        <v>306</v>
      </c>
      <c r="Q390" s="10">
        <f t="shared" si="422"/>
        <v>-8.8439231768444593E-4</v>
      </c>
      <c r="R390" s="5">
        <f t="shared" ref="R390" si="425">RANK(Q390,Q$82:Q$577)</f>
        <v>306</v>
      </c>
      <c r="S390" s="5">
        <v>603.91399999999999</v>
      </c>
      <c r="T390" s="10">
        <v>2.2459737019944349E-3</v>
      </c>
      <c r="U390" s="5">
        <v>55437</v>
      </c>
      <c r="V390" s="5">
        <f t="shared" si="370"/>
        <v>554.37</v>
      </c>
      <c r="W390" s="10">
        <f t="shared" si="371"/>
        <v>0.91796182900214274</v>
      </c>
      <c r="X390" s="5">
        <v>165</v>
      </c>
      <c r="Y390" s="5">
        <v>151626</v>
      </c>
      <c r="Z390" s="5">
        <v>144965</v>
      </c>
      <c r="AA390" s="5">
        <v>48327</v>
      </c>
      <c r="AB390" s="5">
        <v>7301</v>
      </c>
      <c r="AC390" s="5">
        <f t="shared" si="367"/>
        <v>89336</v>
      </c>
      <c r="AD390" s="5">
        <v>54345</v>
      </c>
      <c r="AE390" s="5">
        <v>34991</v>
      </c>
    </row>
    <row r="391" spans="1:31" x14ac:dyDescent="0.25">
      <c r="A391" s="8">
        <v>4314308</v>
      </c>
      <c r="B391" s="8">
        <v>2</v>
      </c>
      <c r="C391" s="8">
        <v>4</v>
      </c>
      <c r="D391" s="8">
        <v>17</v>
      </c>
      <c r="E391" s="8" t="s">
        <v>366</v>
      </c>
      <c r="F391" s="3">
        <v>4039</v>
      </c>
      <c r="G391" s="3">
        <v>4189</v>
      </c>
      <c r="H391" s="3">
        <v>3973</v>
      </c>
      <c r="I391" s="3">
        <v>4049</v>
      </c>
      <c r="J391" s="3">
        <v>4043</v>
      </c>
      <c r="K391" s="3">
        <v>3893</v>
      </c>
      <c r="L391" s="3">
        <v>3874</v>
      </c>
      <c r="M391" s="9">
        <f t="shared" si="420"/>
        <v>-1.3140311880036615E-3</v>
      </c>
      <c r="N391" s="3">
        <f t="shared" si="368"/>
        <v>292</v>
      </c>
      <c r="O391" s="9">
        <f t="shared" si="421"/>
        <v>-3.8495175024561012E-3</v>
      </c>
      <c r="P391" s="3">
        <f t="shared" si="368"/>
        <v>343</v>
      </c>
      <c r="Q391" s="9">
        <f t="shared" si="422"/>
        <v>-2.2576042366745375E-3</v>
      </c>
      <c r="R391" s="3">
        <f t="shared" ref="R391" si="426">RANK(Q391,Q$82:Q$577)</f>
        <v>341</v>
      </c>
      <c r="S391" s="3">
        <v>414.238</v>
      </c>
      <c r="T391" s="9">
        <v>1.5405631503273159E-3</v>
      </c>
      <c r="U391" s="3">
        <v>40198</v>
      </c>
      <c r="V391" s="3">
        <f t="shared" si="370"/>
        <v>401.98</v>
      </c>
      <c r="W391" s="9">
        <f t="shared" si="371"/>
        <v>0.97040831599225574</v>
      </c>
      <c r="X391" s="3">
        <v>283</v>
      </c>
      <c r="Y391" s="3">
        <v>219479</v>
      </c>
      <c r="Z391" s="3">
        <v>209720</v>
      </c>
      <c r="AA391" s="3">
        <v>112610</v>
      </c>
      <c r="AB391" s="3">
        <v>7821</v>
      </c>
      <c r="AC391" s="3">
        <f t="shared" si="367"/>
        <v>89289</v>
      </c>
      <c r="AD391" s="3">
        <v>63339</v>
      </c>
      <c r="AE391" s="3">
        <v>25950</v>
      </c>
    </row>
    <row r="392" spans="1:31" x14ac:dyDescent="0.25">
      <c r="A392" s="7">
        <v>4314407</v>
      </c>
      <c r="B392" s="7">
        <v>5</v>
      </c>
      <c r="C392" s="7">
        <v>18</v>
      </c>
      <c r="D392" s="7">
        <v>12</v>
      </c>
      <c r="E392" s="7" t="s">
        <v>27</v>
      </c>
      <c r="F392" s="5">
        <v>285433</v>
      </c>
      <c r="G392" s="5">
        <v>320595</v>
      </c>
      <c r="H392" s="5">
        <v>327778</v>
      </c>
      <c r="I392" s="5">
        <v>343651</v>
      </c>
      <c r="J392" s="5">
        <v>344385</v>
      </c>
      <c r="K392" s="5">
        <v>341648</v>
      </c>
      <c r="L392" s="5">
        <v>342405</v>
      </c>
      <c r="M392" s="10">
        <f t="shared" si="420"/>
        <v>6.4411427146406908E-3</v>
      </c>
      <c r="N392" s="5">
        <f t="shared" si="368"/>
        <v>148</v>
      </c>
      <c r="O392" s="10">
        <f t="shared" si="421"/>
        <v>3.3530997866109136E-3</v>
      </c>
      <c r="P392" s="5">
        <f t="shared" si="368"/>
        <v>187</v>
      </c>
      <c r="Q392" s="10">
        <f t="shared" si="422"/>
        <v>4.6155542638284253E-3</v>
      </c>
      <c r="R392" s="5">
        <f t="shared" ref="R392" si="427">RANK(Q392,Q$82:Q$577)</f>
        <v>179</v>
      </c>
      <c r="S392" s="5">
        <v>1608.768</v>
      </c>
      <c r="T392" s="10">
        <v>5.9830549061789971E-3</v>
      </c>
      <c r="U392" s="5">
        <v>102167</v>
      </c>
      <c r="V392" s="5">
        <f t="shared" si="370"/>
        <v>1021.67</v>
      </c>
      <c r="W392" s="10">
        <f t="shared" si="371"/>
        <v>0.63506360146397733</v>
      </c>
      <c r="X392" s="5">
        <v>2697</v>
      </c>
      <c r="Y392" s="5">
        <v>8573355</v>
      </c>
      <c r="Z392" s="5">
        <v>7758926</v>
      </c>
      <c r="AA392" s="5">
        <v>240326</v>
      </c>
      <c r="AB392" s="5">
        <v>851330</v>
      </c>
      <c r="AC392" s="5">
        <f t="shared" si="367"/>
        <v>6667270</v>
      </c>
      <c r="AD392" s="5">
        <v>5201370</v>
      </c>
      <c r="AE392" s="5">
        <v>1465900</v>
      </c>
    </row>
    <row r="393" spans="1:31" x14ac:dyDescent="0.25">
      <c r="A393" s="8">
        <v>4314423</v>
      </c>
      <c r="B393" s="8">
        <v>4</v>
      </c>
      <c r="C393" s="8">
        <v>31</v>
      </c>
      <c r="D393" s="8">
        <v>8</v>
      </c>
      <c r="E393" s="8" t="s">
        <v>367</v>
      </c>
      <c r="F393" s="3">
        <v>3515</v>
      </c>
      <c r="G393" s="3">
        <v>4673</v>
      </c>
      <c r="H393" s="3">
        <v>5182</v>
      </c>
      <c r="I393" s="3">
        <v>5564</v>
      </c>
      <c r="J393" s="3">
        <v>5595</v>
      </c>
      <c r="K393" s="3">
        <v>5696</v>
      </c>
      <c r="L393" s="3">
        <v>5742</v>
      </c>
      <c r="M393" s="9">
        <f t="shared" si="420"/>
        <v>1.738963541617089E-2</v>
      </c>
      <c r="N393" s="3">
        <f t="shared" si="368"/>
        <v>48</v>
      </c>
      <c r="O393" s="9">
        <f t="shared" si="421"/>
        <v>1.0473568379264497E-2</v>
      </c>
      <c r="P393" s="3">
        <f t="shared" si="368"/>
        <v>80</v>
      </c>
      <c r="Q393" s="9">
        <f t="shared" si="422"/>
        <v>1.0563525531549489E-2</v>
      </c>
      <c r="R393" s="3">
        <f t="shared" ref="R393" si="428">RANK(Q393,Q$82:Q$577)</f>
        <v>80</v>
      </c>
      <c r="S393" s="3">
        <v>85.093999999999994</v>
      </c>
      <c r="T393" s="9">
        <v>3.1646705689471422E-4</v>
      </c>
      <c r="U393" s="3">
        <v>2696</v>
      </c>
      <c r="V393" s="3">
        <f t="shared" si="370"/>
        <v>26.96</v>
      </c>
      <c r="W393" s="9">
        <f t="shared" si="371"/>
        <v>0.31682609819728774</v>
      </c>
      <c r="X393" s="3">
        <v>176</v>
      </c>
      <c r="Y393" s="3">
        <v>293085</v>
      </c>
      <c r="Z393" s="3">
        <v>259639</v>
      </c>
      <c r="AA393" s="3">
        <v>6072</v>
      </c>
      <c r="AB393" s="3">
        <v>158190</v>
      </c>
      <c r="AC393" s="3">
        <f t="shared" si="367"/>
        <v>95377</v>
      </c>
      <c r="AD393" s="3">
        <v>64594</v>
      </c>
      <c r="AE393" s="3">
        <v>30783</v>
      </c>
    </row>
    <row r="394" spans="1:31" x14ac:dyDescent="0.25">
      <c r="A394" s="7">
        <v>4314456</v>
      </c>
      <c r="B394" s="7">
        <v>2</v>
      </c>
      <c r="C394" s="7">
        <v>7</v>
      </c>
      <c r="D394" s="7">
        <v>23</v>
      </c>
      <c r="E394" s="7" t="s">
        <v>368</v>
      </c>
      <c r="F394" s="5">
        <v>2740</v>
      </c>
      <c r="G394" s="5">
        <v>2503</v>
      </c>
      <c r="H394" s="5">
        <v>2515</v>
      </c>
      <c r="I394" s="5">
        <v>2613</v>
      </c>
      <c r="J394" s="5">
        <v>2616</v>
      </c>
      <c r="K394" s="5">
        <v>2577</v>
      </c>
      <c r="L394" s="5">
        <v>2579</v>
      </c>
      <c r="M394" s="10">
        <f t="shared" si="420"/>
        <v>-2.1880309317827695E-3</v>
      </c>
      <c r="N394" s="5">
        <f t="shared" si="368"/>
        <v>307</v>
      </c>
      <c r="O394" s="10">
        <f t="shared" si="421"/>
        <v>1.5346457981431083E-3</v>
      </c>
      <c r="P394" s="5">
        <f t="shared" si="368"/>
        <v>233</v>
      </c>
      <c r="Q394" s="10">
        <f t="shared" si="422"/>
        <v>2.7095673844386159E-3</v>
      </c>
      <c r="R394" s="5">
        <f t="shared" ref="R394" si="429">RANK(Q394,Q$82:Q$577)</f>
        <v>232</v>
      </c>
      <c r="S394" s="5">
        <v>68.216999999999999</v>
      </c>
      <c r="T394" s="10">
        <v>2.537010038332517E-4</v>
      </c>
      <c r="U394" s="5">
        <v>6145</v>
      </c>
      <c r="V394" s="5">
        <f t="shared" si="370"/>
        <v>61.45</v>
      </c>
      <c r="W394" s="10">
        <f t="shared" si="371"/>
        <v>0.90080185291056492</v>
      </c>
      <c r="X394" s="5">
        <v>440</v>
      </c>
      <c r="Y394" s="5">
        <v>73582</v>
      </c>
      <c r="Z394" s="5">
        <v>68857</v>
      </c>
      <c r="AA394" s="5">
        <v>29523</v>
      </c>
      <c r="AB394" s="5">
        <v>9632</v>
      </c>
      <c r="AC394" s="5">
        <f t="shared" si="367"/>
        <v>29701</v>
      </c>
      <c r="AD394" s="5">
        <v>14081</v>
      </c>
      <c r="AE394" s="5">
        <v>15620</v>
      </c>
    </row>
    <row r="395" spans="1:31" x14ac:dyDescent="0.25">
      <c r="A395" s="8">
        <v>4314464</v>
      </c>
      <c r="B395" s="8">
        <v>6</v>
      </c>
      <c r="C395" s="8">
        <v>26</v>
      </c>
      <c r="D395" s="8">
        <v>10</v>
      </c>
      <c r="E395" s="8" t="s">
        <v>369</v>
      </c>
      <c r="F395" s="3">
        <v>2794</v>
      </c>
      <c r="G395" s="3">
        <v>2401</v>
      </c>
      <c r="H395" s="3">
        <v>2130</v>
      </c>
      <c r="I395" s="3">
        <v>2115</v>
      </c>
      <c r="J395" s="3">
        <v>2104</v>
      </c>
      <c r="K395" s="3">
        <v>1965</v>
      </c>
      <c r="L395" s="3">
        <v>1941</v>
      </c>
      <c r="M395" s="9">
        <f t="shared" si="420"/>
        <v>-1.2492103979144242E-2</v>
      </c>
      <c r="N395" s="3">
        <f t="shared" si="368"/>
        <v>455</v>
      </c>
      <c r="O395" s="9">
        <f t="shared" si="421"/>
        <v>-1.049157916642518E-2</v>
      </c>
      <c r="P395" s="3">
        <f t="shared" si="368"/>
        <v>440</v>
      </c>
      <c r="Q395" s="9">
        <f t="shared" si="422"/>
        <v>-8.9188483705937571E-3</v>
      </c>
      <c r="R395" s="3">
        <f t="shared" ref="R395" si="430">RANK(Q395,Q$82:Q$577)</f>
        <v>440</v>
      </c>
      <c r="S395" s="3">
        <v>434.04500000000002</v>
      </c>
      <c r="T395" s="9">
        <v>1.6142259584678853E-3</v>
      </c>
      <c r="U395" s="3">
        <v>29426</v>
      </c>
      <c r="V395" s="3">
        <f t="shared" si="370"/>
        <v>294.26</v>
      </c>
      <c r="W395" s="9">
        <f t="shared" si="371"/>
        <v>0.67794813901784368</v>
      </c>
      <c r="X395" s="3">
        <v>563</v>
      </c>
      <c r="Y395" s="3">
        <v>330768</v>
      </c>
      <c r="Z395" s="3">
        <v>305858</v>
      </c>
      <c r="AA395" s="3">
        <v>42532</v>
      </c>
      <c r="AB395" s="3">
        <v>226582</v>
      </c>
      <c r="AC395" s="3">
        <f t="shared" si="367"/>
        <v>36744</v>
      </c>
      <c r="AD395" s="3">
        <v>15719</v>
      </c>
      <c r="AE395" s="3">
        <v>21025</v>
      </c>
    </row>
    <row r="396" spans="1:31" x14ac:dyDescent="0.25">
      <c r="A396" s="7">
        <v>4314472</v>
      </c>
      <c r="B396" s="7">
        <v>3</v>
      </c>
      <c r="C396" s="7">
        <v>32</v>
      </c>
      <c r="D396" s="7">
        <v>20</v>
      </c>
      <c r="E396" s="7" t="s">
        <v>370</v>
      </c>
      <c r="F396" s="5">
        <v>4080</v>
      </c>
      <c r="G396" s="5">
        <v>4725</v>
      </c>
      <c r="H396" s="5">
        <v>4471</v>
      </c>
      <c r="I396" s="5">
        <v>4552</v>
      </c>
      <c r="J396" s="5">
        <v>4544</v>
      </c>
      <c r="K396" s="5">
        <v>4372</v>
      </c>
      <c r="L396" s="5">
        <v>4350</v>
      </c>
      <c r="M396" s="10">
        <f t="shared" si="420"/>
        <v>2.4717491008769965E-3</v>
      </c>
      <c r="N396" s="5">
        <f t="shared" si="368"/>
        <v>210</v>
      </c>
      <c r="O396" s="10">
        <f t="shared" si="421"/>
        <v>-4.0783445892004222E-3</v>
      </c>
      <c r="P396" s="5">
        <f t="shared" si="368"/>
        <v>350</v>
      </c>
      <c r="Q396" s="10">
        <f t="shared" si="422"/>
        <v>-2.4848550613678633E-3</v>
      </c>
      <c r="R396" s="5">
        <f t="shared" ref="R396" si="431">RANK(Q396,Q$82:Q$577)</f>
        <v>347</v>
      </c>
      <c r="S396" s="5">
        <v>477.12599999999998</v>
      </c>
      <c r="T396" s="10">
        <v>1.7744454484211274E-3</v>
      </c>
      <c r="U396" s="5">
        <v>37815</v>
      </c>
      <c r="V396" s="5">
        <f t="shared" si="370"/>
        <v>378.15</v>
      </c>
      <c r="W396" s="10">
        <f t="shared" si="371"/>
        <v>0.79255794066976015</v>
      </c>
      <c r="X396" s="5">
        <v>679</v>
      </c>
      <c r="Y396" s="5">
        <v>490998</v>
      </c>
      <c r="Z396" s="5">
        <v>482192</v>
      </c>
      <c r="AA396" s="5">
        <v>72809</v>
      </c>
      <c r="AB396" s="5">
        <v>333580</v>
      </c>
      <c r="AC396" s="5">
        <f t="shared" si="367"/>
        <v>75803</v>
      </c>
      <c r="AD396" s="5">
        <v>48553</v>
      </c>
      <c r="AE396" s="5">
        <v>27250</v>
      </c>
    </row>
    <row r="397" spans="1:31" x14ac:dyDescent="0.25">
      <c r="A397" s="8">
        <v>4314498</v>
      </c>
      <c r="B397" s="8">
        <v>2</v>
      </c>
      <c r="C397" s="8">
        <v>8</v>
      </c>
      <c r="D397" s="8">
        <v>23</v>
      </c>
      <c r="E397" s="8" t="s">
        <v>371</v>
      </c>
      <c r="F397" s="3">
        <v>4813</v>
      </c>
      <c r="G397" s="3">
        <v>4184</v>
      </c>
      <c r="H397" s="3">
        <v>4503</v>
      </c>
      <c r="I397" s="3">
        <v>4783</v>
      </c>
      <c r="J397" s="3">
        <v>4803</v>
      </c>
      <c r="K397" s="3">
        <v>4842</v>
      </c>
      <c r="L397" s="3">
        <v>4871</v>
      </c>
      <c r="M397" s="9">
        <f t="shared" si="420"/>
        <v>2.1456830916211089E-4</v>
      </c>
      <c r="N397" s="3">
        <f t="shared" si="368"/>
        <v>259</v>
      </c>
      <c r="O397" s="9">
        <f t="shared" si="421"/>
        <v>7.7169990862873128E-3</v>
      </c>
      <c r="P397" s="3">
        <f t="shared" si="368"/>
        <v>114</v>
      </c>
      <c r="Q397" s="9">
        <f t="shared" si="422"/>
        <v>8.0974996346925288E-3</v>
      </c>
      <c r="R397" s="3">
        <f t="shared" ref="R397" si="432">RANK(Q397,Q$82:Q$577)</f>
        <v>114</v>
      </c>
      <c r="S397" s="3">
        <v>105.34399999999999</v>
      </c>
      <c r="T397" s="9">
        <v>3.9177739489877985E-4</v>
      </c>
      <c r="U397" s="3">
        <v>8393</v>
      </c>
      <c r="V397" s="3">
        <f t="shared" si="370"/>
        <v>83.93</v>
      </c>
      <c r="W397" s="9">
        <f t="shared" si="371"/>
        <v>0.79672311664641571</v>
      </c>
      <c r="X397" s="3">
        <v>680</v>
      </c>
      <c r="Y397" s="3">
        <v>86378</v>
      </c>
      <c r="Z397" s="3">
        <v>83508</v>
      </c>
      <c r="AA397" s="3">
        <v>37853</v>
      </c>
      <c r="AB397" s="3">
        <v>3811</v>
      </c>
      <c r="AC397" s="3">
        <f t="shared" si="367"/>
        <v>41844</v>
      </c>
      <c r="AD397" s="3">
        <v>17519</v>
      </c>
      <c r="AE397" s="3">
        <v>24325</v>
      </c>
    </row>
    <row r="398" spans="1:31" x14ac:dyDescent="0.25">
      <c r="A398" s="7">
        <v>4314506</v>
      </c>
      <c r="B398" s="7">
        <v>5</v>
      </c>
      <c r="C398" s="7">
        <v>12</v>
      </c>
      <c r="D398" s="7">
        <v>12</v>
      </c>
      <c r="E398" s="7" t="s">
        <v>372</v>
      </c>
      <c r="F398" s="5">
        <v>12478</v>
      </c>
      <c r="G398" s="5">
        <v>13699</v>
      </c>
      <c r="H398" s="5">
        <v>12787</v>
      </c>
      <c r="I398" s="5">
        <v>12944</v>
      </c>
      <c r="J398" s="5">
        <v>12913</v>
      </c>
      <c r="K398" s="5">
        <v>12351</v>
      </c>
      <c r="L398" s="5">
        <v>12271</v>
      </c>
      <c r="M398" s="10">
        <f t="shared" si="420"/>
        <v>-3.6529262984896782E-4</v>
      </c>
      <c r="N398" s="5">
        <f t="shared" si="368"/>
        <v>273</v>
      </c>
      <c r="O398" s="10">
        <f t="shared" si="421"/>
        <v>-5.4370499755691526E-3</v>
      </c>
      <c r="P398" s="5">
        <f t="shared" si="368"/>
        <v>370</v>
      </c>
      <c r="Q398" s="10">
        <f t="shared" si="422"/>
        <v>-3.8472467955860123E-3</v>
      </c>
      <c r="R398" s="5">
        <f t="shared" ref="R398" si="433">RANK(Q398,Q$82:Q$577)</f>
        <v>371</v>
      </c>
      <c r="S398" s="5">
        <v>2227.8969999999999</v>
      </c>
      <c r="T398" s="10">
        <v>8.2856136349750056E-3</v>
      </c>
      <c r="U398" s="5">
        <v>203601</v>
      </c>
      <c r="V398" s="5">
        <f t="shared" si="370"/>
        <v>2036.01</v>
      </c>
      <c r="W398" s="10">
        <f t="shared" si="371"/>
        <v>0.91387079384729186</v>
      </c>
      <c r="X398" s="5">
        <v>1385</v>
      </c>
      <c r="Y398" s="5">
        <v>292134</v>
      </c>
      <c r="Z398" s="5">
        <v>275603</v>
      </c>
      <c r="AA398" s="5">
        <v>53729</v>
      </c>
      <c r="AB398" s="5">
        <v>61762</v>
      </c>
      <c r="AC398" s="5">
        <f t="shared" si="367"/>
        <v>160112</v>
      </c>
      <c r="AD398" s="5">
        <v>98660</v>
      </c>
      <c r="AE398" s="5">
        <v>61452</v>
      </c>
    </row>
    <row r="399" spans="1:31" x14ac:dyDescent="0.25">
      <c r="A399" s="8">
        <v>4314555</v>
      </c>
      <c r="B399" s="8">
        <v>2</v>
      </c>
      <c r="C399" s="8">
        <v>27</v>
      </c>
      <c r="D399" s="8">
        <v>16</v>
      </c>
      <c r="E399" s="8" t="s">
        <v>373</v>
      </c>
      <c r="F399" s="3">
        <v>3819</v>
      </c>
      <c r="G399" s="3">
        <v>3349</v>
      </c>
      <c r="H399" s="3">
        <v>2757</v>
      </c>
      <c r="I399" s="3">
        <v>2651</v>
      </c>
      <c r="J399" s="3">
        <v>2625</v>
      </c>
      <c r="K399" s="3">
        <v>2357</v>
      </c>
      <c r="L399" s="3">
        <v>2304</v>
      </c>
      <c r="M399" s="9">
        <f t="shared" si="420"/>
        <v>-1.7087993410775937E-2</v>
      </c>
      <c r="N399" s="3">
        <f t="shared" si="368"/>
        <v>480</v>
      </c>
      <c r="O399" s="9">
        <f t="shared" si="421"/>
        <v>-1.8318154072769044E-2</v>
      </c>
      <c r="P399" s="3">
        <f t="shared" si="368"/>
        <v>487</v>
      </c>
      <c r="Q399" s="9">
        <f t="shared" si="422"/>
        <v>-1.7266256293961613E-2</v>
      </c>
      <c r="R399" s="3">
        <f t="shared" ref="R399" si="434">RANK(Q399,Q$82:Q$577)</f>
        <v>487</v>
      </c>
      <c r="S399" s="3">
        <v>291.74099999999999</v>
      </c>
      <c r="T399" s="9">
        <v>1.084993250352796E-3</v>
      </c>
      <c r="U399" s="3">
        <v>24933</v>
      </c>
      <c r="V399" s="3">
        <f t="shared" si="370"/>
        <v>249.33</v>
      </c>
      <c r="W399" s="9">
        <f t="shared" si="371"/>
        <v>0.85462790625931917</v>
      </c>
      <c r="X399" s="3">
        <v>614</v>
      </c>
      <c r="Y399" s="3">
        <v>56662</v>
      </c>
      <c r="Z399" s="3">
        <v>54873</v>
      </c>
      <c r="AA399" s="3">
        <v>24844</v>
      </c>
      <c r="AB399" s="3">
        <v>1384</v>
      </c>
      <c r="AC399" s="3">
        <f t="shared" si="367"/>
        <v>28645</v>
      </c>
      <c r="AD399" s="3">
        <v>11686</v>
      </c>
      <c r="AE399" s="3">
        <v>16959</v>
      </c>
    </row>
    <row r="400" spans="1:31" x14ac:dyDescent="0.25">
      <c r="A400" s="7">
        <v>4314605</v>
      </c>
      <c r="B400" s="7">
        <v>5</v>
      </c>
      <c r="C400" s="7">
        <v>12</v>
      </c>
      <c r="D400" s="7">
        <v>12</v>
      </c>
      <c r="E400" s="7" t="s">
        <v>374</v>
      </c>
      <c r="F400" s="5">
        <v>17655</v>
      </c>
      <c r="G400" s="5">
        <v>19414</v>
      </c>
      <c r="H400" s="5">
        <v>19831</v>
      </c>
      <c r="I400" s="5">
        <v>20757</v>
      </c>
      <c r="J400" s="5">
        <v>20799</v>
      </c>
      <c r="K400" s="5">
        <v>20621</v>
      </c>
      <c r="L400" s="5">
        <v>20663</v>
      </c>
      <c r="M400" s="10">
        <f t="shared" si="420"/>
        <v>5.5615132787243393E-3</v>
      </c>
      <c r="N400" s="5">
        <f t="shared" si="368"/>
        <v>162</v>
      </c>
      <c r="O400" s="10">
        <f t="shared" si="421"/>
        <v>3.1795450499934041E-3</v>
      </c>
      <c r="P400" s="5">
        <f t="shared" si="368"/>
        <v>190</v>
      </c>
      <c r="Q400" s="10">
        <f t="shared" si="422"/>
        <v>4.3498336382137293E-3</v>
      </c>
      <c r="R400" s="5">
        <f t="shared" ref="R400" si="435">RANK(Q400,Q$82:Q$577)</f>
        <v>187</v>
      </c>
      <c r="S400" s="5">
        <v>3561.48</v>
      </c>
      <c r="T400" s="10">
        <v>1.3245247535541717E-2</v>
      </c>
      <c r="U400" s="5">
        <v>257683</v>
      </c>
      <c r="V400" s="5">
        <f t="shared" si="370"/>
        <v>2576.83</v>
      </c>
      <c r="W400" s="10">
        <f t="shared" si="371"/>
        <v>0.72352785920460028</v>
      </c>
      <c r="X400" s="5">
        <v>2696</v>
      </c>
      <c r="Y400" s="5">
        <v>396354</v>
      </c>
      <c r="Z400" s="5">
        <v>376816</v>
      </c>
      <c r="AA400" s="5">
        <v>137441</v>
      </c>
      <c r="AB400" s="5">
        <v>15835</v>
      </c>
      <c r="AC400" s="5">
        <f t="shared" si="367"/>
        <v>223539</v>
      </c>
      <c r="AD400" s="5">
        <v>133165</v>
      </c>
      <c r="AE400" s="5">
        <v>90374</v>
      </c>
    </row>
    <row r="401" spans="1:31" x14ac:dyDescent="0.25">
      <c r="A401" s="8">
        <v>4314704</v>
      </c>
      <c r="B401" s="8">
        <v>2</v>
      </c>
      <c r="C401" s="8">
        <v>8</v>
      </c>
      <c r="D401" s="8">
        <v>23</v>
      </c>
      <c r="E401" s="8" t="s">
        <v>375</v>
      </c>
      <c r="F401" s="3">
        <v>12436</v>
      </c>
      <c r="G401" s="3">
        <v>11302</v>
      </c>
      <c r="H401" s="3">
        <v>10524</v>
      </c>
      <c r="I401" s="3">
        <v>10650</v>
      </c>
      <c r="J401" s="3">
        <v>10623</v>
      </c>
      <c r="K401" s="3">
        <v>10152</v>
      </c>
      <c r="L401" s="3">
        <v>10084</v>
      </c>
      <c r="M401" s="9">
        <f t="shared" si="420"/>
        <v>-7.2211144762325263E-3</v>
      </c>
      <c r="N401" s="3">
        <f t="shared" si="368"/>
        <v>392</v>
      </c>
      <c r="O401" s="9">
        <f t="shared" si="421"/>
        <v>-5.6319215001984224E-3</v>
      </c>
      <c r="P401" s="3">
        <f t="shared" si="368"/>
        <v>372</v>
      </c>
      <c r="Q401" s="9">
        <f t="shared" si="422"/>
        <v>-3.9906420035226153E-3</v>
      </c>
      <c r="R401" s="3">
        <f t="shared" ref="R401" si="436">RANK(Q401,Q$82:Q$577)</f>
        <v>372</v>
      </c>
      <c r="S401" s="3">
        <v>230.417</v>
      </c>
      <c r="T401" s="9">
        <v>8.5692751367322456E-4</v>
      </c>
      <c r="U401" s="3">
        <v>12539</v>
      </c>
      <c r="V401" s="3">
        <f t="shared" si="370"/>
        <v>125.39</v>
      </c>
      <c r="W401" s="9">
        <f t="shared" si="371"/>
        <v>0.54418727784842269</v>
      </c>
      <c r="X401" s="3">
        <v>1080</v>
      </c>
      <c r="Y401" s="3">
        <v>191425</v>
      </c>
      <c r="Z401" s="3">
        <v>179062</v>
      </c>
      <c r="AA401" s="3">
        <v>32055</v>
      </c>
      <c r="AB401" s="3">
        <v>19103</v>
      </c>
      <c r="AC401" s="3">
        <f t="shared" si="367"/>
        <v>127903</v>
      </c>
      <c r="AD401" s="3">
        <v>82759</v>
      </c>
      <c r="AE401" s="3">
        <v>45144</v>
      </c>
    </row>
    <row r="402" spans="1:31" x14ac:dyDescent="0.25">
      <c r="A402" s="7">
        <v>4314753</v>
      </c>
      <c r="B402" s="7">
        <v>4</v>
      </c>
      <c r="C402" s="7">
        <v>10</v>
      </c>
      <c r="D402" s="7">
        <v>7</v>
      </c>
      <c r="E402" s="7" t="s">
        <v>376</v>
      </c>
      <c r="F402" s="5">
        <v>2162</v>
      </c>
      <c r="G402" s="5">
        <v>1946</v>
      </c>
      <c r="H402" s="5">
        <v>2017</v>
      </c>
      <c r="I402" s="5">
        <v>2108</v>
      </c>
      <c r="J402" s="5">
        <v>2112</v>
      </c>
      <c r="K402" s="5">
        <v>2094</v>
      </c>
      <c r="L402" s="5">
        <v>2098</v>
      </c>
      <c r="M402" s="10">
        <f t="shared" si="420"/>
        <v>-1.1406920145735633E-3</v>
      </c>
      <c r="N402" s="5">
        <f t="shared" si="368"/>
        <v>285</v>
      </c>
      <c r="O402" s="10">
        <f t="shared" si="421"/>
        <v>3.8653527907630547E-3</v>
      </c>
      <c r="P402" s="5">
        <f t="shared" si="368"/>
        <v>174</v>
      </c>
      <c r="Q402" s="10">
        <f t="shared" si="422"/>
        <v>4.1714378239872119E-3</v>
      </c>
      <c r="R402" s="5">
        <f t="shared" ref="R402" si="437">RANK(Q402,Q$82:Q$577)</f>
        <v>192</v>
      </c>
      <c r="S402" s="5">
        <v>62.101999999999997</v>
      </c>
      <c r="T402" s="10">
        <v>2.3095914127054247E-4</v>
      </c>
      <c r="U402" s="5">
        <v>5497</v>
      </c>
      <c r="V402" s="5">
        <f t="shared" si="370"/>
        <v>54.97</v>
      </c>
      <c r="W402" s="10">
        <f t="shared" si="371"/>
        <v>0.88515667772374484</v>
      </c>
      <c r="X402" s="5">
        <v>468</v>
      </c>
      <c r="Y402" s="5">
        <v>71265</v>
      </c>
      <c r="Z402" s="5">
        <v>64785</v>
      </c>
      <c r="AA402" s="5">
        <v>16915</v>
      </c>
      <c r="AB402" s="5">
        <v>17920</v>
      </c>
      <c r="AC402" s="5">
        <f t="shared" ref="AC402:AC465" si="438">AD402+AE402</f>
        <v>29950</v>
      </c>
      <c r="AD402" s="5">
        <v>16579</v>
      </c>
      <c r="AE402" s="5">
        <v>13371</v>
      </c>
    </row>
    <row r="403" spans="1:31" x14ac:dyDescent="0.25">
      <c r="A403" s="8">
        <v>4314779</v>
      </c>
      <c r="B403" s="8">
        <v>2</v>
      </c>
      <c r="C403" s="8">
        <v>2</v>
      </c>
      <c r="D403" s="8">
        <v>26</v>
      </c>
      <c r="E403" s="8" t="s">
        <v>377</v>
      </c>
      <c r="F403" s="3">
        <v>4712</v>
      </c>
      <c r="G403" s="3">
        <v>3904</v>
      </c>
      <c r="H403" s="3">
        <v>3857</v>
      </c>
      <c r="I403" s="3">
        <v>3988</v>
      </c>
      <c r="J403" s="3">
        <v>3990</v>
      </c>
      <c r="K403" s="3">
        <v>3908</v>
      </c>
      <c r="L403" s="3">
        <v>3904</v>
      </c>
      <c r="M403" s="9">
        <f t="shared" si="420"/>
        <v>-6.6593955800597904E-3</v>
      </c>
      <c r="N403" s="3">
        <f t="shared" ref="N403:P466" si="439">RANK(M403,M$82:M$577)</f>
        <v>384</v>
      </c>
      <c r="O403" s="9">
        <f t="shared" si="421"/>
        <v>5.3899643569943478E-5</v>
      </c>
      <c r="P403" s="3">
        <f t="shared" si="439"/>
        <v>255</v>
      </c>
      <c r="Q403" s="9">
        <f t="shared" si="422"/>
        <v>1.4606273401385206E-3</v>
      </c>
      <c r="R403" s="3">
        <f t="shared" ref="R403" si="440">RANK(Q403,Q$82:Q$577)</f>
        <v>253</v>
      </c>
      <c r="S403" s="3">
        <v>505.71300000000002</v>
      </c>
      <c r="T403" s="9">
        <v>1.8807613315086449E-3</v>
      </c>
      <c r="U403" s="3">
        <v>45604</v>
      </c>
      <c r="V403" s="3">
        <f t="shared" ref="V403:V466" si="441">U403/100</f>
        <v>456.04</v>
      </c>
      <c r="W403" s="9">
        <f t="shared" ref="W403:W466" si="442">V403/S403</f>
        <v>0.90177630395105524</v>
      </c>
      <c r="X403" s="3">
        <v>440</v>
      </c>
      <c r="Y403" s="3">
        <v>213853</v>
      </c>
      <c r="Z403" s="3">
        <v>204234</v>
      </c>
      <c r="AA403" s="3">
        <v>114249</v>
      </c>
      <c r="AB403" s="3">
        <v>8977</v>
      </c>
      <c r="AC403" s="3">
        <f t="shared" si="438"/>
        <v>81009</v>
      </c>
      <c r="AD403" s="3">
        <v>56543</v>
      </c>
      <c r="AE403" s="3">
        <v>24466</v>
      </c>
    </row>
    <row r="404" spans="1:31" x14ac:dyDescent="0.25">
      <c r="A404" s="7">
        <v>4314787</v>
      </c>
      <c r="B404" s="7">
        <v>2</v>
      </c>
      <c r="C404" s="7">
        <v>16</v>
      </c>
      <c r="D404" s="7">
        <v>25</v>
      </c>
      <c r="E404" s="7" t="s">
        <v>378</v>
      </c>
      <c r="F404" s="5">
        <v>2665</v>
      </c>
      <c r="G404" s="5">
        <v>2028</v>
      </c>
      <c r="H404" s="5">
        <v>1750</v>
      </c>
      <c r="I404" s="5">
        <v>1717</v>
      </c>
      <c r="J404" s="5">
        <v>1706</v>
      </c>
      <c r="K404" s="5">
        <v>1572</v>
      </c>
      <c r="L404" s="5">
        <v>1547</v>
      </c>
      <c r="M404" s="10">
        <f t="shared" si="420"/>
        <v>-1.8675390161447591E-2</v>
      </c>
      <c r="N404" s="5">
        <f t="shared" si="439"/>
        <v>485</v>
      </c>
      <c r="O404" s="10">
        <f t="shared" si="421"/>
        <v>-1.3315885039009157E-2</v>
      </c>
      <c r="P404" s="5">
        <f t="shared" si="439"/>
        <v>466</v>
      </c>
      <c r="Q404" s="10">
        <f t="shared" si="422"/>
        <v>-1.1847821222057964E-2</v>
      </c>
      <c r="R404" s="5">
        <f t="shared" ref="R404" si="443">RANK(Q404,Q$82:Q$577)</f>
        <v>466</v>
      </c>
      <c r="S404" s="5">
        <v>100.407</v>
      </c>
      <c r="T404" s="10">
        <v>3.7341654854193681E-4</v>
      </c>
      <c r="U404" s="5">
        <v>7582</v>
      </c>
      <c r="V404" s="5">
        <f t="shared" si="441"/>
        <v>75.819999999999993</v>
      </c>
      <c r="W404" s="10">
        <f t="shared" si="442"/>
        <v>0.75512663459718943</v>
      </c>
      <c r="X404" s="5">
        <v>299</v>
      </c>
      <c r="Y404" s="5">
        <v>49553</v>
      </c>
      <c r="Z404" s="5">
        <v>47012</v>
      </c>
      <c r="AA404" s="5">
        <v>23761</v>
      </c>
      <c r="AB404" s="5">
        <v>1999</v>
      </c>
      <c r="AC404" s="5">
        <f t="shared" si="438"/>
        <v>21250</v>
      </c>
      <c r="AD404" s="5">
        <v>10015</v>
      </c>
      <c r="AE404" s="5">
        <v>11235</v>
      </c>
    </row>
    <row r="405" spans="1:31" x14ac:dyDescent="0.25">
      <c r="A405" s="8">
        <v>4314803</v>
      </c>
      <c r="B405" s="8">
        <v>4</v>
      </c>
      <c r="C405" s="8">
        <v>10</v>
      </c>
      <c r="D405" s="8">
        <v>4</v>
      </c>
      <c r="E405" s="8" t="s">
        <v>379</v>
      </c>
      <c r="F405" s="3">
        <v>19489</v>
      </c>
      <c r="G405" s="3">
        <v>24657</v>
      </c>
      <c r="H405" s="3">
        <v>30881</v>
      </c>
      <c r="I405" s="3">
        <v>34353</v>
      </c>
      <c r="J405" s="3">
        <v>34692</v>
      </c>
      <c r="K405" s="3">
        <v>36510</v>
      </c>
      <c r="L405" s="3">
        <v>37079</v>
      </c>
      <c r="M405" s="9">
        <f t="shared" si="420"/>
        <v>2.267234015928743E-2</v>
      </c>
      <c r="N405" s="3">
        <f t="shared" si="439"/>
        <v>23</v>
      </c>
      <c r="O405" s="9">
        <f t="shared" si="421"/>
        <v>2.087410854027949E-2</v>
      </c>
      <c r="P405" s="3">
        <f t="shared" si="439"/>
        <v>17</v>
      </c>
      <c r="Q405" s="9">
        <f t="shared" si="422"/>
        <v>1.8779161282529211E-2</v>
      </c>
      <c r="R405" s="3">
        <f t="shared" ref="R405" si="444">RANK(Q405,Q$82:Q$577)</f>
        <v>17</v>
      </c>
      <c r="S405" s="3">
        <v>159.94200000000001</v>
      </c>
      <c r="T405" s="9">
        <v>5.9482894227388982E-4</v>
      </c>
      <c r="U405" s="3">
        <v>8039</v>
      </c>
      <c r="V405" s="3">
        <f t="shared" si="441"/>
        <v>80.39</v>
      </c>
      <c r="W405" s="9">
        <f t="shared" si="442"/>
        <v>0.50261969964111985</v>
      </c>
      <c r="X405" s="3">
        <v>370</v>
      </c>
      <c r="Y405" s="3">
        <v>1077214</v>
      </c>
      <c r="Z405" s="3">
        <v>922590</v>
      </c>
      <c r="AA405" s="3">
        <v>33449</v>
      </c>
      <c r="AB405" s="3">
        <v>347923</v>
      </c>
      <c r="AC405" s="3">
        <f t="shared" si="438"/>
        <v>541219</v>
      </c>
      <c r="AD405" s="3">
        <v>388689</v>
      </c>
      <c r="AE405" s="3">
        <v>152530</v>
      </c>
    </row>
    <row r="406" spans="1:31" x14ac:dyDescent="0.25">
      <c r="A406" s="7">
        <v>4314902</v>
      </c>
      <c r="B406" s="7">
        <v>4</v>
      </c>
      <c r="C406" s="7">
        <v>11</v>
      </c>
      <c r="D406" s="7">
        <v>5</v>
      </c>
      <c r="E406" s="7" t="s">
        <v>20</v>
      </c>
      <c r="F406" s="5">
        <v>1253697</v>
      </c>
      <c r="G406" s="5">
        <v>1360590</v>
      </c>
      <c r="H406" s="5">
        <v>1409939</v>
      </c>
      <c r="I406" s="5">
        <v>1481019</v>
      </c>
      <c r="J406" s="5">
        <v>1484941</v>
      </c>
      <c r="K406" s="5">
        <v>1479101</v>
      </c>
      <c r="L406" s="5">
        <v>1483771</v>
      </c>
      <c r="M406" s="10">
        <f t="shared" si="420"/>
        <v>5.9223856961787558E-3</v>
      </c>
      <c r="N406" s="5">
        <f t="shared" si="439"/>
        <v>155</v>
      </c>
      <c r="O406" s="10">
        <f t="shared" si="421"/>
        <v>4.4052558726468405E-3</v>
      </c>
      <c r="P406" s="5">
        <f t="shared" si="439"/>
        <v>166</v>
      </c>
      <c r="Q406" s="10">
        <f t="shared" si="422"/>
        <v>5.3350732809316348E-3</v>
      </c>
      <c r="R406" s="5">
        <f t="shared" ref="R406" si="445">RANK(Q406,Q$82:Q$577)</f>
        <v>166</v>
      </c>
      <c r="S406" s="5">
        <v>496.827</v>
      </c>
      <c r="T406" s="10">
        <v>1.8477140394837495E-3</v>
      </c>
      <c r="U406" s="5">
        <v>7340</v>
      </c>
      <c r="V406" s="5">
        <f t="shared" si="441"/>
        <v>73.400000000000006</v>
      </c>
      <c r="W406" s="10">
        <f t="shared" si="442"/>
        <v>0.14773754244435186</v>
      </c>
      <c r="X406" s="5">
        <v>384</v>
      </c>
      <c r="Y406" s="5">
        <v>73862306</v>
      </c>
      <c r="Z406" s="5">
        <v>63262073</v>
      </c>
      <c r="AA406" s="5">
        <v>21112</v>
      </c>
      <c r="AB406" s="5">
        <v>5300548</v>
      </c>
      <c r="AC406" s="5">
        <f t="shared" si="438"/>
        <v>57940413</v>
      </c>
      <c r="AD406" s="5">
        <v>50987200</v>
      </c>
      <c r="AE406" s="5">
        <v>6953213</v>
      </c>
    </row>
    <row r="407" spans="1:31" x14ac:dyDescent="0.25">
      <c r="A407" s="8">
        <v>4315008</v>
      </c>
      <c r="B407" s="8">
        <v>2</v>
      </c>
      <c r="C407" s="8">
        <v>5</v>
      </c>
      <c r="D407" s="8">
        <v>15</v>
      </c>
      <c r="E407" s="8" t="s">
        <v>380</v>
      </c>
      <c r="F407" s="3">
        <v>7115</v>
      </c>
      <c r="G407" s="3">
        <v>6398</v>
      </c>
      <c r="H407" s="3">
        <v>5421</v>
      </c>
      <c r="I407" s="3">
        <v>5269</v>
      </c>
      <c r="J407" s="3">
        <v>5227</v>
      </c>
      <c r="K407" s="3">
        <v>4765</v>
      </c>
      <c r="L407" s="3">
        <v>4678</v>
      </c>
      <c r="M407" s="9">
        <f t="shared" si="420"/>
        <v>-1.4216114970840299E-2</v>
      </c>
      <c r="N407" s="3">
        <f t="shared" si="439"/>
        <v>467</v>
      </c>
      <c r="O407" s="9">
        <f t="shared" si="421"/>
        <v>-1.5390230797930893E-2</v>
      </c>
      <c r="P407" s="3">
        <f t="shared" si="439"/>
        <v>475</v>
      </c>
      <c r="Q407" s="9">
        <f t="shared" si="422"/>
        <v>-1.4229212191980811E-2</v>
      </c>
      <c r="R407" s="3">
        <f t="shared" ref="R407" si="446">RANK(Q407,Q$82:Q$577)</f>
        <v>475</v>
      </c>
      <c r="S407" s="3">
        <v>250.078</v>
      </c>
      <c r="T407" s="9">
        <v>9.3004734357435715E-4</v>
      </c>
      <c r="U407" s="3">
        <v>21516</v>
      </c>
      <c r="V407" s="3">
        <f t="shared" si="441"/>
        <v>215.16</v>
      </c>
      <c r="W407" s="9">
        <f t="shared" si="442"/>
        <v>0.86037156407200954</v>
      </c>
      <c r="X407" s="3">
        <v>1098</v>
      </c>
      <c r="Y407" s="3">
        <v>100508</v>
      </c>
      <c r="Z407" s="3">
        <v>96662</v>
      </c>
      <c r="AA407" s="3">
        <v>36279</v>
      </c>
      <c r="AB407" s="3">
        <v>3029</v>
      </c>
      <c r="AC407" s="3">
        <f t="shared" si="438"/>
        <v>57354</v>
      </c>
      <c r="AD407" s="3">
        <v>33278</v>
      </c>
      <c r="AE407" s="3">
        <v>24076</v>
      </c>
    </row>
    <row r="408" spans="1:31" x14ac:dyDescent="0.25">
      <c r="A408" s="7">
        <v>4315057</v>
      </c>
      <c r="B408" s="7">
        <v>2</v>
      </c>
      <c r="C408" s="7">
        <v>5</v>
      </c>
      <c r="D408" s="7">
        <v>15</v>
      </c>
      <c r="E408" s="7" t="s">
        <v>381</v>
      </c>
      <c r="F408" s="5">
        <v>3015</v>
      </c>
      <c r="G408" s="5">
        <v>2802</v>
      </c>
      <c r="H408" s="5">
        <v>2544</v>
      </c>
      <c r="I408" s="5">
        <v>2546</v>
      </c>
      <c r="J408" s="5">
        <v>2536</v>
      </c>
      <c r="K408" s="5">
        <v>2397</v>
      </c>
      <c r="L408" s="5">
        <v>2374</v>
      </c>
      <c r="M408" s="10">
        <f t="shared" si="420"/>
        <v>-8.1587451065229244E-3</v>
      </c>
      <c r="N408" s="5">
        <f t="shared" si="439"/>
        <v>415</v>
      </c>
      <c r="O408" s="10">
        <f t="shared" si="421"/>
        <v>-8.1829408331357545E-3</v>
      </c>
      <c r="P408" s="5">
        <f t="shared" si="439"/>
        <v>417</v>
      </c>
      <c r="Q408" s="10">
        <f t="shared" si="422"/>
        <v>-6.5914791572594389E-3</v>
      </c>
      <c r="R408" s="5">
        <f t="shared" ref="R408" si="447">RANK(Q408,Q$82:Q$577)</f>
        <v>418</v>
      </c>
      <c r="S408" s="5">
        <v>105.56</v>
      </c>
      <c r="T408" s="10">
        <v>3.9258070517082328E-4</v>
      </c>
      <c r="U408" s="5">
        <v>8305</v>
      </c>
      <c r="V408" s="5">
        <f t="shared" si="441"/>
        <v>83.05</v>
      </c>
      <c r="W408" s="10">
        <f t="shared" si="442"/>
        <v>0.78675634710117459</v>
      </c>
      <c r="X408" s="5">
        <v>432</v>
      </c>
      <c r="Y408" s="5">
        <v>54358</v>
      </c>
      <c r="Z408" s="5">
        <v>51752</v>
      </c>
      <c r="AA408" s="5">
        <v>18679</v>
      </c>
      <c r="AB408" s="5">
        <v>1946</v>
      </c>
      <c r="AC408" s="5">
        <f t="shared" si="438"/>
        <v>31127</v>
      </c>
      <c r="AD408" s="5">
        <v>15042</v>
      </c>
      <c r="AE408" s="5">
        <v>16085</v>
      </c>
    </row>
    <row r="409" spans="1:31" x14ac:dyDescent="0.25">
      <c r="A409" s="8">
        <v>4315073</v>
      </c>
      <c r="B409" s="8">
        <v>2</v>
      </c>
      <c r="C409" s="8">
        <v>5</v>
      </c>
      <c r="D409" s="8">
        <v>15</v>
      </c>
      <c r="E409" s="8" t="s">
        <v>382</v>
      </c>
      <c r="F409" s="3">
        <v>3207</v>
      </c>
      <c r="G409" s="3">
        <v>2464</v>
      </c>
      <c r="H409" s="3">
        <v>1852</v>
      </c>
      <c r="I409" s="3">
        <v>1704</v>
      </c>
      <c r="J409" s="3">
        <v>1676</v>
      </c>
      <c r="K409" s="3">
        <v>1415</v>
      </c>
      <c r="L409" s="3">
        <v>1360</v>
      </c>
      <c r="M409" s="9">
        <f t="shared" si="420"/>
        <v>-2.87988327092501E-2</v>
      </c>
      <c r="N409" s="3">
        <f t="shared" si="439"/>
        <v>495</v>
      </c>
      <c r="O409" s="9">
        <f t="shared" si="421"/>
        <v>-2.8770464833181575E-2</v>
      </c>
      <c r="P409" s="3">
        <f t="shared" si="439"/>
        <v>495</v>
      </c>
      <c r="Q409" s="9">
        <f t="shared" si="422"/>
        <v>-2.9461364463969075E-2</v>
      </c>
      <c r="R409" s="3">
        <f t="shared" ref="R409" si="448">RANK(Q409,Q$82:Q$577)</f>
        <v>495</v>
      </c>
      <c r="S409" s="3">
        <v>113.646</v>
      </c>
      <c r="T409" s="9">
        <v>4.2265277396592816E-4</v>
      </c>
      <c r="U409" s="3">
        <v>9516</v>
      </c>
      <c r="V409" s="3">
        <f t="shared" si="441"/>
        <v>95.16</v>
      </c>
      <c r="W409" s="9">
        <f t="shared" si="442"/>
        <v>0.83733699382292381</v>
      </c>
      <c r="X409" s="3">
        <v>494</v>
      </c>
      <c r="Y409" s="3">
        <v>32142</v>
      </c>
      <c r="Z409" s="3">
        <v>31263</v>
      </c>
      <c r="AA409" s="3">
        <v>11205</v>
      </c>
      <c r="AB409" s="3">
        <v>890</v>
      </c>
      <c r="AC409" s="3">
        <f t="shared" si="438"/>
        <v>19169</v>
      </c>
      <c r="AD409" s="3">
        <v>6703</v>
      </c>
      <c r="AE409" s="3">
        <v>12466</v>
      </c>
    </row>
    <row r="410" spans="1:31" x14ac:dyDescent="0.25">
      <c r="A410" s="7">
        <v>4315107</v>
      </c>
      <c r="B410" s="7">
        <v>2</v>
      </c>
      <c r="C410" s="7">
        <v>30</v>
      </c>
      <c r="D410" s="7">
        <v>16</v>
      </c>
      <c r="E410" s="7" t="s">
        <v>383</v>
      </c>
      <c r="F410" s="5">
        <v>10934</v>
      </c>
      <c r="G410" s="5">
        <v>11190</v>
      </c>
      <c r="H410" s="5">
        <v>10560</v>
      </c>
      <c r="I410" s="5">
        <v>10737</v>
      </c>
      <c r="J410" s="5">
        <v>10718</v>
      </c>
      <c r="K410" s="5">
        <v>10301</v>
      </c>
      <c r="L410" s="5">
        <v>10246</v>
      </c>
      <c r="M410" s="10">
        <f t="shared" si="420"/>
        <v>-2.1275985386121077E-3</v>
      </c>
      <c r="N410" s="5">
        <f t="shared" si="439"/>
        <v>305</v>
      </c>
      <c r="O410" s="10">
        <f t="shared" si="421"/>
        <v>-4.347340963812063E-3</v>
      </c>
      <c r="P410" s="5">
        <f t="shared" si="439"/>
        <v>356</v>
      </c>
      <c r="Q410" s="10">
        <f t="shared" si="422"/>
        <v>-2.7553415455612296E-3</v>
      </c>
      <c r="R410" s="5">
        <f t="shared" ref="R410" si="449">RANK(Q410,Q$82:Q$577)</f>
        <v>354</v>
      </c>
      <c r="S410" s="5">
        <v>280.51100000000002</v>
      </c>
      <c r="T410" s="10">
        <v>1.0432285542646155E-3</v>
      </c>
      <c r="U410" s="5">
        <v>23676</v>
      </c>
      <c r="V410" s="5">
        <f t="shared" si="441"/>
        <v>236.76</v>
      </c>
      <c r="W410" s="10">
        <f t="shared" si="442"/>
        <v>0.84403107186527437</v>
      </c>
      <c r="X410" s="5">
        <v>1120</v>
      </c>
      <c r="Y410" s="5">
        <v>156012</v>
      </c>
      <c r="Z410" s="5">
        <v>146635</v>
      </c>
      <c r="AA410" s="5">
        <v>21791</v>
      </c>
      <c r="AB410" s="5">
        <v>6045</v>
      </c>
      <c r="AC410" s="5">
        <f t="shared" si="438"/>
        <v>118799</v>
      </c>
      <c r="AD410" s="5">
        <v>70789</v>
      </c>
      <c r="AE410" s="5">
        <v>48010</v>
      </c>
    </row>
    <row r="411" spans="1:31" x14ac:dyDescent="0.25">
      <c r="A411" s="8">
        <v>4315131</v>
      </c>
      <c r="B411" s="8">
        <v>7</v>
      </c>
      <c r="C411" s="8">
        <v>17</v>
      </c>
      <c r="D411" s="8">
        <v>7</v>
      </c>
      <c r="E411" s="8" t="s">
        <v>384</v>
      </c>
      <c r="F411" s="3">
        <v>2215</v>
      </c>
      <c r="G411" s="3">
        <v>2195</v>
      </c>
      <c r="H411" s="3">
        <v>1875</v>
      </c>
      <c r="I411" s="3">
        <v>1832</v>
      </c>
      <c r="J411" s="3">
        <v>1819</v>
      </c>
      <c r="K411" s="3">
        <v>1668</v>
      </c>
      <c r="L411" s="3">
        <v>1639</v>
      </c>
      <c r="M411" s="9">
        <f t="shared" si="420"/>
        <v>-1.0078408277210071E-2</v>
      </c>
      <c r="N411" s="3">
        <f t="shared" si="439"/>
        <v>436</v>
      </c>
      <c r="O411" s="9">
        <f t="shared" si="421"/>
        <v>-1.4346449586734811E-2</v>
      </c>
      <c r="P411" s="3">
        <f t="shared" si="439"/>
        <v>473</v>
      </c>
      <c r="Q411" s="9">
        <f t="shared" si="422"/>
        <v>-1.2914039474037353E-2</v>
      </c>
      <c r="R411" s="3">
        <f t="shared" ref="R411" si="450">RANK(Q411,Q$82:Q$577)</f>
        <v>473</v>
      </c>
      <c r="S411" s="3">
        <v>106.532</v>
      </c>
      <c r="T411" s="9">
        <v>3.9619560139501838E-4</v>
      </c>
      <c r="U411" s="3">
        <v>7063</v>
      </c>
      <c r="V411" s="3">
        <f t="shared" si="441"/>
        <v>70.63</v>
      </c>
      <c r="W411" s="9">
        <f t="shared" si="442"/>
        <v>0.66299327901475613</v>
      </c>
      <c r="X411" s="3">
        <v>306</v>
      </c>
      <c r="Y411" s="3">
        <v>43988</v>
      </c>
      <c r="Z411" s="3">
        <v>42379</v>
      </c>
      <c r="AA411" s="3">
        <v>16749</v>
      </c>
      <c r="AB411" s="3">
        <v>1603</v>
      </c>
      <c r="AC411" s="3">
        <f t="shared" si="438"/>
        <v>24027</v>
      </c>
      <c r="AD411" s="3">
        <v>12700</v>
      </c>
      <c r="AE411" s="3">
        <v>11327</v>
      </c>
    </row>
    <row r="412" spans="1:31" x14ac:dyDescent="0.25">
      <c r="A412" s="7">
        <v>4315149</v>
      </c>
      <c r="B412" s="7">
        <v>4</v>
      </c>
      <c r="C412" s="7">
        <v>31</v>
      </c>
      <c r="D412" s="7">
        <v>2</v>
      </c>
      <c r="E412" s="7" t="s">
        <v>385</v>
      </c>
      <c r="F412" s="5">
        <v>1879</v>
      </c>
      <c r="G412" s="5">
        <v>2069</v>
      </c>
      <c r="H412" s="5">
        <v>2485</v>
      </c>
      <c r="I412" s="5">
        <v>2729</v>
      </c>
      <c r="J412" s="5">
        <v>2752</v>
      </c>
      <c r="K412" s="5">
        <v>2863</v>
      </c>
      <c r="L412" s="5">
        <v>2901</v>
      </c>
      <c r="M412" s="10">
        <f t="shared" si="420"/>
        <v>1.5154043588101906E-2</v>
      </c>
      <c r="N412" s="5">
        <f t="shared" si="439"/>
        <v>63</v>
      </c>
      <c r="O412" s="10">
        <f t="shared" si="421"/>
        <v>1.7241935769686023E-2</v>
      </c>
      <c r="P412" s="5">
        <f t="shared" si="439"/>
        <v>35</v>
      </c>
      <c r="Q412" s="10">
        <f t="shared" si="422"/>
        <v>1.5857456638845413E-2</v>
      </c>
      <c r="R412" s="5">
        <f t="shared" ref="R412" si="451">RANK(Q412,Q$82:Q$577)</f>
        <v>35</v>
      </c>
      <c r="S412" s="5">
        <v>49.426000000000002</v>
      </c>
      <c r="T412" s="10">
        <v>1.8381672919451602E-4</v>
      </c>
      <c r="U412" s="5">
        <v>2651</v>
      </c>
      <c r="V412" s="5">
        <f t="shared" si="441"/>
        <v>26.51</v>
      </c>
      <c r="W412" s="10">
        <f t="shared" si="442"/>
        <v>0.53635738275401612</v>
      </c>
      <c r="X412" s="5">
        <v>281</v>
      </c>
      <c r="Y412" s="5">
        <v>104623</v>
      </c>
      <c r="Z412" s="5">
        <v>93304</v>
      </c>
      <c r="AA412" s="5">
        <v>8862</v>
      </c>
      <c r="AB412" s="5">
        <v>44484</v>
      </c>
      <c r="AC412" s="5">
        <f t="shared" si="438"/>
        <v>39958</v>
      </c>
      <c r="AD412" s="5">
        <v>23849</v>
      </c>
      <c r="AE412" s="5">
        <v>16109</v>
      </c>
    </row>
    <row r="413" spans="1:31" x14ac:dyDescent="0.25">
      <c r="A413" s="8">
        <v>4315156</v>
      </c>
      <c r="B413" s="8">
        <v>7</v>
      </c>
      <c r="C413" s="8">
        <v>17</v>
      </c>
      <c r="D413" s="8">
        <v>7</v>
      </c>
      <c r="E413" s="8" t="s">
        <v>386</v>
      </c>
      <c r="F413" s="3">
        <v>6600</v>
      </c>
      <c r="G413" s="3">
        <v>6230</v>
      </c>
      <c r="H413" s="3">
        <v>6161</v>
      </c>
      <c r="I413" s="3">
        <v>6376</v>
      </c>
      <c r="J413" s="3">
        <v>6379</v>
      </c>
      <c r="K413" s="3">
        <v>6249</v>
      </c>
      <c r="L413" s="3">
        <v>6244</v>
      </c>
      <c r="M413" s="9">
        <f t="shared" si="420"/>
        <v>-1.949817990543945E-3</v>
      </c>
      <c r="N413" s="3">
        <f t="shared" si="439"/>
        <v>302</v>
      </c>
      <c r="O413" s="9">
        <f t="shared" si="421"/>
        <v>1.602822200110765E-4</v>
      </c>
      <c r="P413" s="3">
        <f t="shared" si="439"/>
        <v>252</v>
      </c>
      <c r="Q413" s="9">
        <f t="shared" si="422"/>
        <v>1.5770587973844563E-3</v>
      </c>
      <c r="R413" s="3">
        <f t="shared" ref="R413" si="452">RANK(Q413,Q$82:Q$577)</f>
        <v>251</v>
      </c>
      <c r="S413" s="3">
        <v>255.12200000000001</v>
      </c>
      <c r="T413" s="9">
        <v>9.4880612603818462E-4</v>
      </c>
      <c r="U413" s="3">
        <v>19718</v>
      </c>
      <c r="V413" s="3">
        <f t="shared" si="441"/>
        <v>197.18</v>
      </c>
      <c r="W413" s="9">
        <f t="shared" si="442"/>
        <v>0.77288512946747046</v>
      </c>
      <c r="X413" s="3">
        <v>1033</v>
      </c>
      <c r="Y413" s="3">
        <v>125130</v>
      </c>
      <c r="Z413" s="3">
        <v>120554</v>
      </c>
      <c r="AA413" s="3">
        <v>44704</v>
      </c>
      <c r="AB413" s="3">
        <v>7360</v>
      </c>
      <c r="AC413" s="3">
        <f t="shared" si="438"/>
        <v>68489</v>
      </c>
      <c r="AD413" s="3">
        <v>39250</v>
      </c>
      <c r="AE413" s="3">
        <v>29239</v>
      </c>
    </row>
    <row r="414" spans="1:31" x14ac:dyDescent="0.25">
      <c r="A414" s="7">
        <v>4315172</v>
      </c>
      <c r="B414" s="7">
        <v>6</v>
      </c>
      <c r="C414" s="7">
        <v>13</v>
      </c>
      <c r="D414" s="7">
        <v>9</v>
      </c>
      <c r="E414" s="7" t="s">
        <v>387</v>
      </c>
      <c r="F414" s="5">
        <v>2340</v>
      </c>
      <c r="G414" s="5">
        <v>2112</v>
      </c>
      <c r="H414" s="5">
        <v>2000</v>
      </c>
      <c r="I414" s="5">
        <v>2037</v>
      </c>
      <c r="J414" s="5">
        <v>2034</v>
      </c>
      <c r="K414" s="5">
        <v>1957</v>
      </c>
      <c r="L414" s="5">
        <v>1947</v>
      </c>
      <c r="M414" s="10">
        <f t="shared" si="420"/>
        <v>-6.3631772991944446E-3</v>
      </c>
      <c r="N414" s="5">
        <f t="shared" si="439"/>
        <v>379</v>
      </c>
      <c r="O414" s="10">
        <f t="shared" si="421"/>
        <v>-4.0036836665212627E-3</v>
      </c>
      <c r="P414" s="5">
        <f t="shared" si="439"/>
        <v>348</v>
      </c>
      <c r="Q414" s="10">
        <f t="shared" si="422"/>
        <v>-2.4120299414405189E-3</v>
      </c>
      <c r="R414" s="5">
        <f t="shared" ref="R414" si="453">RANK(Q414,Q$82:Q$577)</f>
        <v>346</v>
      </c>
      <c r="S414" s="5">
        <v>172.81</v>
      </c>
      <c r="T414" s="10">
        <v>6.4268540792506595E-4</v>
      </c>
      <c r="U414" s="5">
        <v>11109</v>
      </c>
      <c r="V414" s="5">
        <f t="shared" si="441"/>
        <v>111.09</v>
      </c>
      <c r="W414" s="10">
        <f t="shared" si="442"/>
        <v>0.64284474278108905</v>
      </c>
      <c r="X414" s="5">
        <v>332</v>
      </c>
      <c r="Y414" s="5">
        <v>52386</v>
      </c>
      <c r="Z414" s="5">
        <v>50059</v>
      </c>
      <c r="AA414" s="5">
        <v>24906</v>
      </c>
      <c r="AB414" s="5">
        <v>3070</v>
      </c>
      <c r="AC414" s="5">
        <f t="shared" si="438"/>
        <v>22083</v>
      </c>
      <c r="AD414" s="5">
        <v>9957</v>
      </c>
      <c r="AE414" s="5">
        <v>12126</v>
      </c>
    </row>
    <row r="415" spans="1:31" x14ac:dyDescent="0.25">
      <c r="A415" s="8">
        <v>4315206</v>
      </c>
      <c r="B415" s="8">
        <v>6</v>
      </c>
      <c r="C415" s="8">
        <v>13</v>
      </c>
      <c r="D415" s="8">
        <v>7</v>
      </c>
      <c r="E415" s="8" t="s">
        <v>388</v>
      </c>
      <c r="F415" s="3">
        <v>5243</v>
      </c>
      <c r="G415" s="3">
        <v>4629</v>
      </c>
      <c r="H415" s="3">
        <v>4147</v>
      </c>
      <c r="I415" s="3">
        <v>4172</v>
      </c>
      <c r="J415" s="3">
        <v>4159</v>
      </c>
      <c r="K415" s="3">
        <v>3951</v>
      </c>
      <c r="L415" s="3">
        <v>3919</v>
      </c>
      <c r="M415" s="9">
        <f t="shared" si="420"/>
        <v>-1.005359072376244E-2</v>
      </c>
      <c r="N415" s="3">
        <f t="shared" si="439"/>
        <v>435</v>
      </c>
      <c r="O415" s="9">
        <f t="shared" si="421"/>
        <v>-8.3007334197514604E-3</v>
      </c>
      <c r="P415" s="3">
        <f t="shared" si="439"/>
        <v>419</v>
      </c>
      <c r="Q415" s="9">
        <f t="shared" si="422"/>
        <v>-5.3651635825634481E-3</v>
      </c>
      <c r="R415" s="3">
        <f t="shared" ref="R415" si="454">RANK(Q415,Q$82:Q$577)</f>
        <v>395</v>
      </c>
      <c r="S415" s="3">
        <v>219.93700000000001</v>
      </c>
      <c r="T415" s="9">
        <v>8.1795208936297225E-4</v>
      </c>
      <c r="U415" s="3">
        <v>14455</v>
      </c>
      <c r="V415" s="3">
        <f t="shared" si="441"/>
        <v>144.55000000000001</v>
      </c>
      <c r="W415" s="9">
        <f t="shared" si="442"/>
        <v>0.65723366236695058</v>
      </c>
      <c r="X415" s="3">
        <v>634</v>
      </c>
      <c r="Y415" s="3">
        <v>93335</v>
      </c>
      <c r="Z415" s="3">
        <v>88832</v>
      </c>
      <c r="AA415" s="3">
        <v>38535</v>
      </c>
      <c r="AB415" s="3">
        <v>8737</v>
      </c>
      <c r="AC415" s="3">
        <f t="shared" si="438"/>
        <v>41560</v>
      </c>
      <c r="AD415" s="3">
        <v>21225</v>
      </c>
      <c r="AE415" s="3">
        <v>20335</v>
      </c>
    </row>
    <row r="416" spans="1:31" x14ac:dyDescent="0.25">
      <c r="A416" s="7">
        <v>4315305</v>
      </c>
      <c r="B416" s="7">
        <v>1</v>
      </c>
      <c r="C416" s="7">
        <v>6</v>
      </c>
      <c r="D416" s="7">
        <v>14</v>
      </c>
      <c r="E416" s="7" t="s">
        <v>389</v>
      </c>
      <c r="F416" s="5">
        <v>22083</v>
      </c>
      <c r="G416" s="5">
        <v>24002</v>
      </c>
      <c r="H416" s="5">
        <v>23021</v>
      </c>
      <c r="I416" s="5">
        <v>23555</v>
      </c>
      <c r="J416" s="5">
        <v>23532</v>
      </c>
      <c r="K416" s="5">
        <v>22771</v>
      </c>
      <c r="L416" s="5">
        <v>22687</v>
      </c>
      <c r="M416" s="10">
        <f t="shared" si="420"/>
        <v>1.0963046031080559E-3</v>
      </c>
      <c r="N416" s="5">
        <f t="shared" si="439"/>
        <v>240</v>
      </c>
      <c r="O416" s="10">
        <f t="shared" si="421"/>
        <v>-2.7671834103839554E-3</v>
      </c>
      <c r="P416" s="5">
        <f t="shared" si="439"/>
        <v>317</v>
      </c>
      <c r="Q416" s="10">
        <f t="shared" si="422"/>
        <v>-1.2124917027998006E-3</v>
      </c>
      <c r="R416" s="5">
        <f t="shared" ref="R416" si="455">RANK(Q416,Q$82:Q$577)</f>
        <v>315</v>
      </c>
      <c r="S416" s="5">
        <v>3147.6370000000002</v>
      </c>
      <c r="T416" s="10">
        <v>1.170615340168411E-2</v>
      </c>
      <c r="U416" s="5">
        <v>296422</v>
      </c>
      <c r="V416" s="5">
        <f t="shared" si="441"/>
        <v>2964.22</v>
      </c>
      <c r="W416" s="10">
        <f t="shared" si="442"/>
        <v>0.94172866820411616</v>
      </c>
      <c r="X416" s="5">
        <v>933</v>
      </c>
      <c r="Y416" s="5">
        <v>445210</v>
      </c>
      <c r="Z416" s="5">
        <v>420137</v>
      </c>
      <c r="AA416" s="5">
        <v>108591</v>
      </c>
      <c r="AB416" s="5">
        <v>21393</v>
      </c>
      <c r="AC416" s="5">
        <f t="shared" si="438"/>
        <v>290153</v>
      </c>
      <c r="AD416" s="5">
        <v>194911</v>
      </c>
      <c r="AE416" s="5">
        <v>95242</v>
      </c>
    </row>
    <row r="417" spans="1:31" x14ac:dyDescent="0.25">
      <c r="A417" s="8">
        <v>4315313</v>
      </c>
      <c r="B417" s="8">
        <v>2</v>
      </c>
      <c r="C417" s="8">
        <v>16</v>
      </c>
      <c r="D417" s="8">
        <v>25</v>
      </c>
      <c r="E417" s="8" t="s">
        <v>390</v>
      </c>
      <c r="F417" s="3">
        <v>2235</v>
      </c>
      <c r="G417" s="3">
        <v>1755</v>
      </c>
      <c r="H417" s="3">
        <v>1778</v>
      </c>
      <c r="I417" s="3">
        <v>1852</v>
      </c>
      <c r="J417" s="3">
        <v>1856</v>
      </c>
      <c r="K417" s="3">
        <v>1846</v>
      </c>
      <c r="L417" s="3">
        <v>1849</v>
      </c>
      <c r="M417" s="9">
        <f t="shared" si="420"/>
        <v>-6.8060224002461922E-3</v>
      </c>
      <c r="N417" s="3">
        <f t="shared" si="439"/>
        <v>386</v>
      </c>
      <c r="O417" s="9">
        <f t="shared" si="421"/>
        <v>2.6641889322449597E-3</v>
      </c>
      <c r="P417" s="3">
        <f t="shared" si="439"/>
        <v>204</v>
      </c>
      <c r="Q417" s="9">
        <f t="shared" si="422"/>
        <v>4.1789295859346876E-3</v>
      </c>
      <c r="R417" s="3">
        <f t="shared" ref="R417" si="456">RANK(Q417,Q$82:Q$577)</f>
        <v>191</v>
      </c>
      <c r="S417" s="3">
        <v>267.98700000000002</v>
      </c>
      <c r="T417" s="9">
        <v>9.9665143460224903E-4</v>
      </c>
      <c r="U417" s="3">
        <v>21025</v>
      </c>
      <c r="V417" s="3">
        <f t="shared" si="441"/>
        <v>210.25</v>
      </c>
      <c r="W417" s="9">
        <f t="shared" si="442"/>
        <v>0.78455298204763657</v>
      </c>
      <c r="X417" s="3">
        <v>210</v>
      </c>
      <c r="Y417" s="3">
        <v>106464</v>
      </c>
      <c r="Z417" s="3">
        <v>102727</v>
      </c>
      <c r="AA417" s="3">
        <v>63662</v>
      </c>
      <c r="AB417" s="3">
        <v>3490</v>
      </c>
      <c r="AC417" s="3">
        <f t="shared" si="438"/>
        <v>35574</v>
      </c>
      <c r="AD417" s="3">
        <v>21864</v>
      </c>
      <c r="AE417" s="3">
        <v>13710</v>
      </c>
    </row>
    <row r="418" spans="1:31" x14ac:dyDescent="0.25">
      <c r="A418" s="7">
        <v>4315321</v>
      </c>
      <c r="B418" s="7">
        <v>3</v>
      </c>
      <c r="C418" s="7">
        <v>32</v>
      </c>
      <c r="D418" s="7">
        <v>20</v>
      </c>
      <c r="E418" s="7" t="s">
        <v>391</v>
      </c>
      <c r="F418" s="5">
        <v>2772</v>
      </c>
      <c r="G418" s="5">
        <v>2691</v>
      </c>
      <c r="H418" s="5">
        <v>2710</v>
      </c>
      <c r="I418" s="5">
        <v>2820</v>
      </c>
      <c r="J418" s="5">
        <v>2824</v>
      </c>
      <c r="K418" s="5">
        <v>2786</v>
      </c>
      <c r="L418" s="5">
        <v>2788</v>
      </c>
      <c r="M418" s="10">
        <f t="shared" si="420"/>
        <v>1.7993740214827803E-4</v>
      </c>
      <c r="N418" s="5">
        <f t="shared" si="439"/>
        <v>263</v>
      </c>
      <c r="O418" s="10">
        <f t="shared" si="421"/>
        <v>1.8276683436919683E-3</v>
      </c>
      <c r="P418" s="5">
        <f t="shared" si="439"/>
        <v>226</v>
      </c>
      <c r="Q418" s="10">
        <f t="shared" si="422"/>
        <v>3.077864758543658E-3</v>
      </c>
      <c r="R418" s="5">
        <f t="shared" ref="R418" si="457">RANK(Q418,Q$82:Q$577)</f>
        <v>223</v>
      </c>
      <c r="S418" s="5">
        <v>543.36</v>
      </c>
      <c r="T418" s="10">
        <v>2.0207716176735366E-3</v>
      </c>
      <c r="U418" s="5">
        <v>47203</v>
      </c>
      <c r="V418" s="5">
        <f t="shared" si="441"/>
        <v>472.03</v>
      </c>
      <c r="W418" s="10">
        <f t="shared" si="442"/>
        <v>0.86872423439340396</v>
      </c>
      <c r="X418" s="5">
        <v>562</v>
      </c>
      <c r="Y418" s="5">
        <v>138697</v>
      </c>
      <c r="Z418" s="5">
        <v>131326</v>
      </c>
      <c r="AA418" s="5">
        <v>75046</v>
      </c>
      <c r="AB418" s="5">
        <v>3968</v>
      </c>
      <c r="AC418" s="5">
        <f t="shared" si="438"/>
        <v>52313</v>
      </c>
      <c r="AD418" s="5">
        <v>33306</v>
      </c>
      <c r="AE418" s="5">
        <v>19007</v>
      </c>
    </row>
    <row r="419" spans="1:31" x14ac:dyDescent="0.25">
      <c r="A419" s="8">
        <v>4315354</v>
      </c>
      <c r="B419" s="8">
        <v>2</v>
      </c>
      <c r="C419" s="8">
        <v>9</v>
      </c>
      <c r="D419" s="8">
        <v>19</v>
      </c>
      <c r="E419" s="8" t="s">
        <v>392</v>
      </c>
      <c r="F419" s="3">
        <v>3430</v>
      </c>
      <c r="G419" s="3">
        <v>3582</v>
      </c>
      <c r="H419" s="3">
        <v>3653</v>
      </c>
      <c r="I419" s="3">
        <v>3819</v>
      </c>
      <c r="J419" s="3">
        <v>3826</v>
      </c>
      <c r="K419" s="3">
        <v>3789</v>
      </c>
      <c r="L419" s="3">
        <v>3796</v>
      </c>
      <c r="M419" s="9">
        <f t="shared" si="420"/>
        <v>3.5613935615257386E-3</v>
      </c>
      <c r="N419" s="3">
        <f t="shared" si="439"/>
        <v>194</v>
      </c>
      <c r="O419" s="9">
        <f t="shared" si="421"/>
        <v>2.961261603639187E-3</v>
      </c>
      <c r="P419" s="3">
        <f t="shared" si="439"/>
        <v>197</v>
      </c>
      <c r="Q419" s="9">
        <f t="shared" si="422"/>
        <v>4.0697461523127032E-3</v>
      </c>
      <c r="R419" s="3">
        <f t="shared" ref="R419" si="458">RANK(Q419,Q$82:Q$577)</f>
        <v>196</v>
      </c>
      <c r="S419" s="3">
        <v>223.63800000000001</v>
      </c>
      <c r="T419" s="9">
        <v>8.317162158297894E-4</v>
      </c>
      <c r="U419" s="3">
        <v>15286</v>
      </c>
      <c r="V419" s="3">
        <f t="shared" si="441"/>
        <v>152.86000000000001</v>
      </c>
      <c r="W419" s="9">
        <f t="shared" si="442"/>
        <v>0.68351532387161396</v>
      </c>
      <c r="X419" s="3">
        <v>433</v>
      </c>
      <c r="Y419" s="3">
        <v>137618</v>
      </c>
      <c r="Z419" s="3">
        <v>129434</v>
      </c>
      <c r="AA419" s="3">
        <v>60032</v>
      </c>
      <c r="AB419" s="3">
        <v>5943</v>
      </c>
      <c r="AC419" s="3">
        <f t="shared" si="438"/>
        <v>63459</v>
      </c>
      <c r="AD419" s="3">
        <v>40110</v>
      </c>
      <c r="AE419" s="3">
        <v>23349</v>
      </c>
    </row>
    <row r="420" spans="1:31" x14ac:dyDescent="0.25">
      <c r="A420" s="7">
        <v>4315404</v>
      </c>
      <c r="B420" s="7">
        <v>2</v>
      </c>
      <c r="C420" s="7">
        <v>23</v>
      </c>
      <c r="D420" s="7">
        <v>18</v>
      </c>
      <c r="E420" s="7" t="s">
        <v>393</v>
      </c>
      <c r="F420" s="5">
        <v>9176</v>
      </c>
      <c r="G420" s="5">
        <v>8846</v>
      </c>
      <c r="H420" s="5">
        <v>10222</v>
      </c>
      <c r="I420" s="5">
        <v>11108</v>
      </c>
      <c r="J420" s="5">
        <v>11187</v>
      </c>
      <c r="K420" s="5">
        <v>11527</v>
      </c>
      <c r="L420" s="5">
        <v>11549</v>
      </c>
      <c r="M420" s="10">
        <f t="shared" si="420"/>
        <v>8.1797272869970072E-3</v>
      </c>
      <c r="N420" s="5">
        <f t="shared" si="439"/>
        <v>120</v>
      </c>
      <c r="O420" s="10">
        <f t="shared" si="421"/>
        <v>1.4030502217148522E-2</v>
      </c>
      <c r="P420" s="5">
        <f t="shared" si="439"/>
        <v>55</v>
      </c>
      <c r="Q420" s="10">
        <f t="shared" si="422"/>
        <v>1.3439492149527554E-2</v>
      </c>
      <c r="R420" s="5">
        <f t="shared" ref="R420" si="459">RANK(Q420,Q$82:Q$577)</f>
        <v>57</v>
      </c>
      <c r="S420" s="5">
        <v>302.64</v>
      </c>
      <c r="T420" s="10">
        <v>1.1255269478296509E-3</v>
      </c>
      <c r="U420" s="5">
        <v>27642</v>
      </c>
      <c r="V420" s="5">
        <f t="shared" si="441"/>
        <v>276.42</v>
      </c>
      <c r="W420" s="10">
        <f t="shared" si="442"/>
        <v>0.91336241078509128</v>
      </c>
      <c r="X420" s="5">
        <v>1086</v>
      </c>
      <c r="Y420" s="5">
        <v>156732</v>
      </c>
      <c r="Z420" s="5">
        <v>150291</v>
      </c>
      <c r="AA420" s="5">
        <v>56878</v>
      </c>
      <c r="AB420" s="5">
        <v>4466</v>
      </c>
      <c r="AC420" s="5">
        <f t="shared" si="438"/>
        <v>88947</v>
      </c>
      <c r="AD420" s="5">
        <v>41164</v>
      </c>
      <c r="AE420" s="5">
        <v>47783</v>
      </c>
    </row>
    <row r="421" spans="1:31" x14ac:dyDescent="0.25">
      <c r="A421" s="8">
        <v>4315453</v>
      </c>
      <c r="B421" s="8">
        <v>7</v>
      </c>
      <c r="C421" s="8">
        <v>17</v>
      </c>
      <c r="D421" s="8">
        <v>7</v>
      </c>
      <c r="E421" s="8" t="s">
        <v>394</v>
      </c>
      <c r="F421" s="3">
        <v>2278</v>
      </c>
      <c r="G421" s="3">
        <v>2157</v>
      </c>
      <c r="H421" s="3">
        <v>2155</v>
      </c>
      <c r="I421" s="3">
        <v>2191</v>
      </c>
      <c r="J421" s="3">
        <v>2187</v>
      </c>
      <c r="K421" s="3">
        <v>2101</v>
      </c>
      <c r="L421" s="3">
        <v>2090</v>
      </c>
      <c r="M421" s="9">
        <f t="shared" si="420"/>
        <v>-2.8845617468280516E-3</v>
      </c>
      <c r="N421" s="3">
        <f t="shared" si="439"/>
        <v>321</v>
      </c>
      <c r="O421" s="9">
        <f t="shared" si="421"/>
        <v>-1.383512880520299E-3</v>
      </c>
      <c r="P421" s="3">
        <f t="shared" si="439"/>
        <v>285</v>
      </c>
      <c r="Q421" s="9">
        <f t="shared" si="422"/>
        <v>-2.8157285673223731E-3</v>
      </c>
      <c r="R421" s="3">
        <f t="shared" ref="R421" si="460">RANK(Q421,Q$82:Q$577)</f>
        <v>356</v>
      </c>
      <c r="S421" s="3">
        <v>108.508</v>
      </c>
      <c r="T421" s="9">
        <v>4.035444027726003E-4</v>
      </c>
      <c r="U421" s="3">
        <v>8273</v>
      </c>
      <c r="V421" s="3">
        <f t="shared" si="441"/>
        <v>82.73</v>
      </c>
      <c r="W421" s="9">
        <f t="shared" si="442"/>
        <v>0.76243226305894507</v>
      </c>
      <c r="X421" s="3">
        <v>352</v>
      </c>
      <c r="Y421" s="3">
        <v>45837</v>
      </c>
      <c r="Z421" s="3">
        <v>44306</v>
      </c>
      <c r="AA421" s="3">
        <v>20727</v>
      </c>
      <c r="AB421" s="3">
        <v>2025</v>
      </c>
      <c r="AC421" s="3">
        <f t="shared" si="438"/>
        <v>21554</v>
      </c>
      <c r="AD421" s="3">
        <v>9009</v>
      </c>
      <c r="AE421" s="3">
        <v>12545</v>
      </c>
    </row>
    <row r="422" spans="1:31" x14ac:dyDescent="0.25">
      <c r="A422" s="7">
        <v>4315503</v>
      </c>
      <c r="B422" s="7">
        <v>3</v>
      </c>
      <c r="C422" s="7">
        <v>3</v>
      </c>
      <c r="D422" s="7">
        <v>21</v>
      </c>
      <c r="E422" s="7" t="s">
        <v>12</v>
      </c>
      <c r="F422" s="5">
        <v>15242</v>
      </c>
      <c r="G422" s="5">
        <v>16400</v>
      </c>
      <c r="H422" s="5">
        <v>15850</v>
      </c>
      <c r="I422" s="5">
        <v>16324</v>
      </c>
      <c r="J422" s="5">
        <v>16315</v>
      </c>
      <c r="K422" s="5">
        <v>15836</v>
      </c>
      <c r="L422" s="5">
        <v>15789</v>
      </c>
      <c r="M422" s="10">
        <f t="shared" si="420"/>
        <v>1.3663273615696081E-3</v>
      </c>
      <c r="N422" s="5">
        <f t="shared" si="439"/>
        <v>237</v>
      </c>
      <c r="O422" s="10">
        <f t="shared" si="421"/>
        <v>-1.8401735158228849E-3</v>
      </c>
      <c r="P422" s="5">
        <f t="shared" si="439"/>
        <v>290</v>
      </c>
      <c r="Q422" s="10">
        <f t="shared" si="422"/>
        <v>-9.8180855433782632E-5</v>
      </c>
      <c r="R422" s="5">
        <f t="shared" ref="R422" si="461">RANK(Q422,Q$82:Q$577)</f>
        <v>286</v>
      </c>
      <c r="S422" s="5">
        <v>961.79100000000005</v>
      </c>
      <c r="T422" s="10">
        <v>3.5769286567539911E-3</v>
      </c>
      <c r="U422" s="5">
        <v>81187</v>
      </c>
      <c r="V422" s="5">
        <f t="shared" si="441"/>
        <v>811.87</v>
      </c>
      <c r="W422" s="10">
        <f t="shared" si="442"/>
        <v>0.84412309950914488</v>
      </c>
      <c r="X422" s="5">
        <v>1153</v>
      </c>
      <c r="Y422" s="5">
        <v>426060</v>
      </c>
      <c r="Z422" s="5">
        <v>397849</v>
      </c>
      <c r="AA422" s="5">
        <v>134143</v>
      </c>
      <c r="AB422" s="5">
        <v>41331</v>
      </c>
      <c r="AC422" s="5">
        <f t="shared" si="438"/>
        <v>222375</v>
      </c>
      <c r="AD422" s="5">
        <v>148497</v>
      </c>
      <c r="AE422" s="5">
        <v>73878</v>
      </c>
    </row>
    <row r="423" spans="1:31" x14ac:dyDescent="0.25">
      <c r="A423" s="8">
        <v>4315552</v>
      </c>
      <c r="B423" s="8">
        <v>2</v>
      </c>
      <c r="C423" s="8">
        <v>8</v>
      </c>
      <c r="D423" s="8">
        <v>23</v>
      </c>
      <c r="E423" s="8" t="s">
        <v>395</v>
      </c>
      <c r="F423" s="3">
        <v>5877</v>
      </c>
      <c r="G423" s="3">
        <v>4702</v>
      </c>
      <c r="H423" s="3">
        <v>3616</v>
      </c>
      <c r="I423" s="3">
        <v>3366</v>
      </c>
      <c r="J423" s="3">
        <v>3317</v>
      </c>
      <c r="K423" s="3">
        <v>2849</v>
      </c>
      <c r="L423" s="3">
        <v>2752</v>
      </c>
      <c r="M423" s="9">
        <f t="shared" si="420"/>
        <v>-2.5528437275210036E-2</v>
      </c>
      <c r="N423" s="3">
        <f t="shared" si="439"/>
        <v>492</v>
      </c>
      <c r="O423" s="9">
        <f t="shared" si="421"/>
        <v>-2.602482966812969E-2</v>
      </c>
      <c r="P423" s="3">
        <f t="shared" si="439"/>
        <v>494</v>
      </c>
      <c r="Q423" s="9">
        <f t="shared" si="422"/>
        <v>-2.6141177447992603E-2</v>
      </c>
      <c r="R423" s="3">
        <f t="shared" ref="R423" si="462">RANK(Q423,Q$82:Q$577)</f>
        <v>494</v>
      </c>
      <c r="S423" s="3">
        <v>236.96600000000001</v>
      </c>
      <c r="T423" s="9">
        <v>8.8128343483809496E-4</v>
      </c>
      <c r="U423" s="3">
        <v>17558</v>
      </c>
      <c r="V423" s="3">
        <f t="shared" si="441"/>
        <v>175.58</v>
      </c>
      <c r="W423" s="9">
        <f t="shared" si="442"/>
        <v>0.74095017850662126</v>
      </c>
      <c r="X423" s="3">
        <v>564</v>
      </c>
      <c r="Y423" s="3">
        <v>78961</v>
      </c>
      <c r="Z423" s="3">
        <v>75182</v>
      </c>
      <c r="AA423" s="3">
        <v>34950</v>
      </c>
      <c r="AB423" s="3">
        <v>2514</v>
      </c>
      <c r="AC423" s="3">
        <f t="shared" si="438"/>
        <v>37718</v>
      </c>
      <c r="AD423" s="3">
        <v>18668</v>
      </c>
      <c r="AE423" s="3">
        <v>19050</v>
      </c>
    </row>
    <row r="424" spans="1:31" x14ac:dyDescent="0.25">
      <c r="A424" s="7">
        <v>4315602</v>
      </c>
      <c r="B424" s="7">
        <v>5</v>
      </c>
      <c r="C424" s="7">
        <v>33</v>
      </c>
      <c r="D424" s="7">
        <v>12</v>
      </c>
      <c r="E424" s="7" t="s">
        <v>396</v>
      </c>
      <c r="F424" s="5">
        <v>172422</v>
      </c>
      <c r="G424" s="5">
        <v>186544</v>
      </c>
      <c r="H424" s="5">
        <v>197253</v>
      </c>
      <c r="I424" s="5">
        <v>208641</v>
      </c>
      <c r="J424" s="5">
        <v>209378</v>
      </c>
      <c r="K424" s="5">
        <v>210005</v>
      </c>
      <c r="L424" s="5">
        <v>211005</v>
      </c>
      <c r="M424" s="10">
        <f t="shared" si="420"/>
        <v>7.0672265084044117E-3</v>
      </c>
      <c r="N424" s="5">
        <f t="shared" si="439"/>
        <v>142</v>
      </c>
      <c r="O424" s="10">
        <f t="shared" si="421"/>
        <v>6.2544359042759901E-3</v>
      </c>
      <c r="P424" s="5">
        <f t="shared" si="439"/>
        <v>139</v>
      </c>
      <c r="Q424" s="10">
        <f t="shared" si="422"/>
        <v>6.9847437963865833E-3</v>
      </c>
      <c r="R424" s="5">
        <f t="shared" ref="R424" si="463">RANK(Q424,Q$82:Q$577)</f>
        <v>137</v>
      </c>
      <c r="S424" s="5">
        <v>2813.9070000000002</v>
      </c>
      <c r="T424" s="10">
        <v>1.0465001841086735E-2</v>
      </c>
      <c r="U424" s="5">
        <v>192192</v>
      </c>
      <c r="V424" s="5">
        <f t="shared" si="441"/>
        <v>1921.92</v>
      </c>
      <c r="W424" s="10">
        <f t="shared" si="442"/>
        <v>0.68300764737427355</v>
      </c>
      <c r="X424" s="5">
        <v>915</v>
      </c>
      <c r="Y424" s="5">
        <v>9215701</v>
      </c>
      <c r="Z424" s="5">
        <v>7604472</v>
      </c>
      <c r="AA424" s="5">
        <v>179957</v>
      </c>
      <c r="AB424" s="5">
        <v>2281940</v>
      </c>
      <c r="AC424" s="5">
        <f t="shared" si="438"/>
        <v>5142575</v>
      </c>
      <c r="AD424" s="5">
        <v>4165130</v>
      </c>
      <c r="AE424" s="5">
        <v>977445</v>
      </c>
    </row>
    <row r="425" spans="1:31" x14ac:dyDescent="0.25">
      <c r="A425" s="8">
        <v>4315701</v>
      </c>
      <c r="B425" s="8">
        <v>7</v>
      </c>
      <c r="C425" s="8">
        <v>29</v>
      </c>
      <c r="D425" s="8">
        <v>6</v>
      </c>
      <c r="E425" s="8" t="s">
        <v>397</v>
      </c>
      <c r="F425" s="3">
        <v>36354</v>
      </c>
      <c r="G425" s="3">
        <v>37783</v>
      </c>
      <c r="H425" s="3">
        <v>37602</v>
      </c>
      <c r="I425" s="3">
        <v>38968</v>
      </c>
      <c r="J425" s="3">
        <v>39000</v>
      </c>
      <c r="K425" s="3">
        <v>38284</v>
      </c>
      <c r="L425" s="3">
        <v>38275</v>
      </c>
      <c r="M425" s="9">
        <f t="shared" si="420"/>
        <v>1.8491295047013967E-3</v>
      </c>
      <c r="N425" s="3">
        <f t="shared" si="439"/>
        <v>230</v>
      </c>
      <c r="O425" s="9">
        <f t="shared" si="421"/>
        <v>6.9354503959684344E-4</v>
      </c>
      <c r="P425" s="3">
        <f t="shared" si="439"/>
        <v>245</v>
      </c>
      <c r="Q425" s="9">
        <f t="shared" si="422"/>
        <v>1.9991972757444909E-3</v>
      </c>
      <c r="R425" s="3">
        <f t="shared" ref="R425" si="464">RANK(Q425,Q$82:Q$577)</f>
        <v>243</v>
      </c>
      <c r="S425" s="3">
        <v>2050.5309999999999</v>
      </c>
      <c r="T425" s="9">
        <v>7.6259843307562841E-3</v>
      </c>
      <c r="U425" s="3">
        <v>176824</v>
      </c>
      <c r="V425" s="3">
        <f t="shared" si="441"/>
        <v>1768.24</v>
      </c>
      <c r="W425" s="9">
        <f t="shared" si="442"/>
        <v>0.86233273235079111</v>
      </c>
      <c r="X425" s="3">
        <v>2437</v>
      </c>
      <c r="Y425" s="3">
        <v>872294</v>
      </c>
      <c r="Z425" s="3">
        <v>814166</v>
      </c>
      <c r="AA425" s="3">
        <v>249648</v>
      </c>
      <c r="AB425" s="3">
        <v>79831</v>
      </c>
      <c r="AC425" s="3">
        <f t="shared" si="438"/>
        <v>484687</v>
      </c>
      <c r="AD425" s="3">
        <v>318641</v>
      </c>
      <c r="AE425" s="3">
        <v>166046</v>
      </c>
    </row>
    <row r="426" spans="1:31" x14ac:dyDescent="0.25">
      <c r="A426" s="7">
        <v>4315750</v>
      </c>
      <c r="B426" s="7">
        <v>4</v>
      </c>
      <c r="C426" s="7">
        <v>31</v>
      </c>
      <c r="D426" s="7">
        <v>2</v>
      </c>
      <c r="E426" s="7" t="s">
        <v>398</v>
      </c>
      <c r="F426" s="5">
        <v>3389</v>
      </c>
      <c r="G426" s="5">
        <v>4071</v>
      </c>
      <c r="H426" s="5">
        <v>4327</v>
      </c>
      <c r="I426" s="5">
        <v>4590</v>
      </c>
      <c r="J426" s="5">
        <v>4607</v>
      </c>
      <c r="K426" s="5">
        <v>4629</v>
      </c>
      <c r="L426" s="5">
        <v>4653</v>
      </c>
      <c r="M426" s="10">
        <f t="shared" si="420"/>
        <v>1.1198162721022253E-2</v>
      </c>
      <c r="N426" s="5">
        <f t="shared" si="439"/>
        <v>92</v>
      </c>
      <c r="O426" s="10">
        <f t="shared" si="421"/>
        <v>6.7835464379830679E-3</v>
      </c>
      <c r="P426" s="5">
        <f t="shared" si="439"/>
        <v>129</v>
      </c>
      <c r="Q426" s="10">
        <f t="shared" si="422"/>
        <v>7.5244341032316697E-3</v>
      </c>
      <c r="R426" s="5">
        <f t="shared" ref="R426" si="465">RANK(Q426,Q$82:Q$577)</f>
        <v>123</v>
      </c>
      <c r="S426" s="5">
        <v>239.34</v>
      </c>
      <c r="T426" s="10">
        <v>8.9011240977249749E-4</v>
      </c>
      <c r="U426" s="5">
        <v>11174</v>
      </c>
      <c r="V426" s="5">
        <f t="shared" si="441"/>
        <v>111.74</v>
      </c>
      <c r="W426" s="10">
        <f t="shared" si="442"/>
        <v>0.46686721818333748</v>
      </c>
      <c r="X426" s="5">
        <v>428</v>
      </c>
      <c r="Y426" s="5">
        <v>112681</v>
      </c>
      <c r="Z426" s="5">
        <v>101871</v>
      </c>
      <c r="AA426" s="5">
        <v>3567</v>
      </c>
      <c r="AB426" s="5">
        <v>46434</v>
      </c>
      <c r="AC426" s="5">
        <f t="shared" si="438"/>
        <v>51870</v>
      </c>
      <c r="AD426" s="5">
        <v>29197</v>
      </c>
      <c r="AE426" s="5">
        <v>22673</v>
      </c>
    </row>
    <row r="427" spans="1:31" x14ac:dyDescent="0.25">
      <c r="A427" s="8">
        <v>4315800</v>
      </c>
      <c r="B427" s="8">
        <v>7</v>
      </c>
      <c r="C427" s="8">
        <v>17</v>
      </c>
      <c r="D427" s="8">
        <v>7</v>
      </c>
      <c r="E427" s="8" t="s">
        <v>399</v>
      </c>
      <c r="F427" s="3">
        <v>9015.0000000000091</v>
      </c>
      <c r="G427" s="3">
        <v>9278</v>
      </c>
      <c r="H427" s="3">
        <v>10287</v>
      </c>
      <c r="I427" s="3">
        <v>11040</v>
      </c>
      <c r="J427" s="3">
        <v>11101</v>
      </c>
      <c r="K427" s="3">
        <v>11300</v>
      </c>
      <c r="L427" s="3">
        <v>11393</v>
      </c>
      <c r="M427" s="9">
        <f t="shared" si="420"/>
        <v>8.1009533349059026E-3</v>
      </c>
      <c r="N427" s="3">
        <f t="shared" si="439"/>
        <v>122</v>
      </c>
      <c r="O427" s="9">
        <f t="shared" si="421"/>
        <v>1.0430693778393119E-2</v>
      </c>
      <c r="P427" s="3">
        <f t="shared" si="439"/>
        <v>81</v>
      </c>
      <c r="Q427" s="9">
        <f t="shared" si="422"/>
        <v>1.0490393875117077E-2</v>
      </c>
      <c r="R427" s="3">
        <f t="shared" ref="R427" si="466">RANK(Q427,Q$82:Q$577)</f>
        <v>82</v>
      </c>
      <c r="S427" s="3">
        <v>208.48599999999999</v>
      </c>
      <c r="T427" s="9">
        <v>7.7536548785756205E-4</v>
      </c>
      <c r="U427" s="3">
        <v>12788</v>
      </c>
      <c r="V427" s="3">
        <f t="shared" si="441"/>
        <v>127.88</v>
      </c>
      <c r="W427" s="9">
        <f t="shared" si="442"/>
        <v>0.61337451915236518</v>
      </c>
      <c r="X427" s="3">
        <v>816</v>
      </c>
      <c r="Y427" s="3">
        <v>436850</v>
      </c>
      <c r="Z427" s="3">
        <v>406503</v>
      </c>
      <c r="AA427" s="3">
        <v>44662</v>
      </c>
      <c r="AB427" s="3">
        <v>209176</v>
      </c>
      <c r="AC427" s="3">
        <f t="shared" si="438"/>
        <v>152665</v>
      </c>
      <c r="AD427" s="3">
        <v>102433</v>
      </c>
      <c r="AE427" s="3">
        <v>50232</v>
      </c>
    </row>
    <row r="428" spans="1:31" x14ac:dyDescent="0.25">
      <c r="A428" s="7">
        <v>4315909</v>
      </c>
      <c r="B428" s="7">
        <v>2</v>
      </c>
      <c r="C428" s="7">
        <v>8</v>
      </c>
      <c r="D428" s="7">
        <v>23</v>
      </c>
      <c r="E428" s="7" t="s">
        <v>400</v>
      </c>
      <c r="F428" s="5">
        <v>5831</v>
      </c>
      <c r="G428" s="5">
        <v>5751</v>
      </c>
      <c r="H428" s="5">
        <v>5743</v>
      </c>
      <c r="I428" s="5">
        <v>5961</v>
      </c>
      <c r="J428" s="5">
        <v>5967</v>
      </c>
      <c r="K428" s="5">
        <v>5867</v>
      </c>
      <c r="L428" s="5">
        <v>5867</v>
      </c>
      <c r="M428" s="10">
        <f t="shared" si="420"/>
        <v>2.1984265127250602E-4</v>
      </c>
      <c r="N428" s="5">
        <f t="shared" si="439"/>
        <v>258</v>
      </c>
      <c r="O428" s="10">
        <f t="shared" si="421"/>
        <v>1.0515881742634292E-3</v>
      </c>
      <c r="P428" s="5">
        <f t="shared" si="439"/>
        <v>241</v>
      </c>
      <c r="Q428" s="10">
        <f t="shared" si="422"/>
        <v>2.3763421538549601E-3</v>
      </c>
      <c r="R428" s="5">
        <f t="shared" ref="R428" si="467">RANK(Q428,Q$82:Q$577)</f>
        <v>239</v>
      </c>
      <c r="S428" s="5">
        <v>83.197999999999993</v>
      </c>
      <c r="T428" s="10">
        <v>3.0941577784011128E-4</v>
      </c>
      <c r="U428" s="5">
        <v>7043</v>
      </c>
      <c r="V428" s="5">
        <f t="shared" si="441"/>
        <v>70.430000000000007</v>
      </c>
      <c r="W428" s="10">
        <f t="shared" si="442"/>
        <v>0.84653477247049225</v>
      </c>
      <c r="X428" s="5">
        <v>515</v>
      </c>
      <c r="Y428" s="5">
        <v>185704</v>
      </c>
      <c r="Z428" s="5">
        <v>160542</v>
      </c>
      <c r="AA428" s="5">
        <v>36141</v>
      </c>
      <c r="AB428" s="5">
        <v>16277</v>
      </c>
      <c r="AC428" s="5">
        <f t="shared" si="438"/>
        <v>108125</v>
      </c>
      <c r="AD428" s="5">
        <v>78788</v>
      </c>
      <c r="AE428" s="5">
        <v>29337</v>
      </c>
    </row>
    <row r="429" spans="1:31" x14ac:dyDescent="0.25">
      <c r="A429" s="8">
        <v>4315958</v>
      </c>
      <c r="B429" s="8">
        <v>2</v>
      </c>
      <c r="C429" s="8">
        <v>27</v>
      </c>
      <c r="D429" s="8">
        <v>16</v>
      </c>
      <c r="E429" s="8" t="s">
        <v>401</v>
      </c>
      <c r="F429" s="3">
        <v>3630</v>
      </c>
      <c r="G429" s="3">
        <v>2865</v>
      </c>
      <c r="H429" s="3">
        <v>2546</v>
      </c>
      <c r="I429" s="3">
        <v>2528</v>
      </c>
      <c r="J429" s="3">
        <v>2515</v>
      </c>
      <c r="K429" s="3">
        <v>2352</v>
      </c>
      <c r="L429" s="3">
        <v>2323</v>
      </c>
      <c r="M429" s="9">
        <f t="shared" si="420"/>
        <v>-1.5379319378578282E-2</v>
      </c>
      <c r="N429" s="3">
        <f t="shared" si="439"/>
        <v>470</v>
      </c>
      <c r="O429" s="9">
        <f t="shared" si="421"/>
        <v>-1.0330601604077505E-2</v>
      </c>
      <c r="P429" s="3">
        <f t="shared" si="439"/>
        <v>438</v>
      </c>
      <c r="Q429" s="9">
        <f t="shared" si="422"/>
        <v>-8.7677229291007741E-3</v>
      </c>
      <c r="R429" s="3">
        <f t="shared" ref="R429" si="468">RANK(Q429,Q$82:Q$577)</f>
        <v>438</v>
      </c>
      <c r="S429" s="3">
        <v>293.488</v>
      </c>
      <c r="T429" s="9">
        <v>1.0914903940808505E-3</v>
      </c>
      <c r="U429" s="3">
        <v>22527</v>
      </c>
      <c r="V429" s="3">
        <f t="shared" si="441"/>
        <v>225.27</v>
      </c>
      <c r="W429" s="9">
        <f t="shared" si="442"/>
        <v>0.7675611950062694</v>
      </c>
      <c r="X429" s="3">
        <v>712</v>
      </c>
      <c r="Y429" s="3">
        <v>82796</v>
      </c>
      <c r="Z429" s="3">
        <v>80112</v>
      </c>
      <c r="AA429" s="3">
        <v>47483</v>
      </c>
      <c r="AB429" s="3">
        <v>2287</v>
      </c>
      <c r="AC429" s="3">
        <f t="shared" si="438"/>
        <v>30342</v>
      </c>
      <c r="AD429" s="3">
        <v>13515</v>
      </c>
      <c r="AE429" s="3">
        <v>16827</v>
      </c>
    </row>
    <row r="430" spans="1:31" x14ac:dyDescent="0.25">
      <c r="A430" s="7">
        <v>4316006</v>
      </c>
      <c r="B430" s="7">
        <v>4</v>
      </c>
      <c r="C430" s="7">
        <v>31</v>
      </c>
      <c r="D430" s="7">
        <v>2</v>
      </c>
      <c r="E430" s="7" t="s">
        <v>402</v>
      </c>
      <c r="F430" s="5">
        <v>13881</v>
      </c>
      <c r="G430" s="5">
        <v>17851</v>
      </c>
      <c r="H430" s="5">
        <v>19493</v>
      </c>
      <c r="I430" s="5">
        <v>20819</v>
      </c>
      <c r="J430" s="5">
        <v>20920</v>
      </c>
      <c r="K430" s="5">
        <v>21199</v>
      </c>
      <c r="L430" s="5">
        <v>21349</v>
      </c>
      <c r="M430" s="10">
        <f t="shared" si="420"/>
        <v>1.5237532799354359E-2</v>
      </c>
      <c r="N430" s="5">
        <f t="shared" si="439"/>
        <v>62</v>
      </c>
      <c r="O430" s="10">
        <f t="shared" si="421"/>
        <v>9.088126489931625E-3</v>
      </c>
      <c r="P430" s="5">
        <f t="shared" si="439"/>
        <v>101</v>
      </c>
      <c r="Q430" s="10">
        <f t="shared" si="422"/>
        <v>9.3656506658819083E-3</v>
      </c>
      <c r="R430" s="5">
        <f t="shared" ref="R430" si="469">RANK(Q430,Q$82:Q$577)</f>
        <v>101</v>
      </c>
      <c r="S430" s="5">
        <v>296.99200000000002</v>
      </c>
      <c r="T430" s="10">
        <v>1.1045218718273317E-3</v>
      </c>
      <c r="U430" s="5">
        <v>17360</v>
      </c>
      <c r="V430" s="5">
        <f t="shared" si="441"/>
        <v>173.6</v>
      </c>
      <c r="W430" s="10">
        <f t="shared" si="442"/>
        <v>0.58452752936106023</v>
      </c>
      <c r="X430" s="5">
        <v>939</v>
      </c>
      <c r="Y430" s="5">
        <v>566895</v>
      </c>
      <c r="Z430" s="5">
        <v>505878</v>
      </c>
      <c r="AA430" s="5">
        <v>14297</v>
      </c>
      <c r="AB430" s="5">
        <v>186737</v>
      </c>
      <c r="AC430" s="5">
        <f t="shared" si="438"/>
        <v>304845</v>
      </c>
      <c r="AD430" s="5">
        <v>214370</v>
      </c>
      <c r="AE430" s="5">
        <v>90475</v>
      </c>
    </row>
    <row r="431" spans="1:31" x14ac:dyDescent="0.25">
      <c r="A431" s="8">
        <v>4316105</v>
      </c>
      <c r="B431" s="8">
        <v>2</v>
      </c>
      <c r="C431" s="8">
        <v>2</v>
      </c>
      <c r="D431" s="8">
        <v>28</v>
      </c>
      <c r="E431" s="8" t="s">
        <v>403</v>
      </c>
      <c r="F431" s="3">
        <v>11047</v>
      </c>
      <c r="G431" s="3">
        <v>10051</v>
      </c>
      <c r="H431" s="3">
        <v>10228</v>
      </c>
      <c r="I431" s="3">
        <v>10675</v>
      </c>
      <c r="J431" s="3">
        <v>10695</v>
      </c>
      <c r="K431" s="3">
        <v>10583</v>
      </c>
      <c r="L431" s="3">
        <v>10601</v>
      </c>
      <c r="M431" s="9">
        <f t="shared" si="420"/>
        <v>-1.531324815905899E-3</v>
      </c>
      <c r="N431" s="3">
        <f t="shared" si="439"/>
        <v>298</v>
      </c>
      <c r="O431" s="9">
        <f t="shared" si="421"/>
        <v>2.7182566238994621E-3</v>
      </c>
      <c r="P431" s="3">
        <f t="shared" si="439"/>
        <v>202</v>
      </c>
      <c r="Q431" s="9">
        <f t="shared" si="422"/>
        <v>3.7982933779854289E-3</v>
      </c>
      <c r="R431" s="3">
        <f t="shared" ref="R431" si="470">RANK(Q431,Q$82:Q$577)</f>
        <v>201</v>
      </c>
      <c r="S431" s="3">
        <v>426.33699999999999</v>
      </c>
      <c r="T431" s="9">
        <v>1.5855596826488563E-3</v>
      </c>
      <c r="U431" s="3">
        <v>37328</v>
      </c>
      <c r="V431" s="3">
        <f t="shared" si="441"/>
        <v>373.28</v>
      </c>
      <c r="W431" s="9">
        <f t="shared" si="442"/>
        <v>0.8755515003389337</v>
      </c>
      <c r="X431" s="3">
        <v>782</v>
      </c>
      <c r="Y431" s="3">
        <v>300105</v>
      </c>
      <c r="Z431" s="3">
        <v>279180</v>
      </c>
      <c r="AA431" s="3">
        <v>82081</v>
      </c>
      <c r="AB431" s="3">
        <v>11953</v>
      </c>
      <c r="AC431" s="3">
        <f t="shared" si="438"/>
        <v>185146</v>
      </c>
      <c r="AD431" s="3">
        <v>136540</v>
      </c>
      <c r="AE431" s="3">
        <v>48606</v>
      </c>
    </row>
    <row r="432" spans="1:31" x14ac:dyDescent="0.25">
      <c r="A432" s="7">
        <v>4316204</v>
      </c>
      <c r="B432" s="7">
        <v>2</v>
      </c>
      <c r="C432" s="7">
        <v>8</v>
      </c>
      <c r="D432" s="7">
        <v>28</v>
      </c>
      <c r="E432" s="7" t="s">
        <v>404</v>
      </c>
      <c r="F432" s="5">
        <v>7126</v>
      </c>
      <c r="G432" s="5">
        <v>6107</v>
      </c>
      <c r="H432" s="5">
        <v>5520</v>
      </c>
      <c r="I432" s="5">
        <v>5520</v>
      </c>
      <c r="J432" s="5">
        <v>5497</v>
      </c>
      <c r="K432" s="5">
        <v>5182</v>
      </c>
      <c r="L432" s="5">
        <v>5130</v>
      </c>
      <c r="M432" s="10">
        <f t="shared" si="420"/>
        <v>-1.1312632074172435E-2</v>
      </c>
      <c r="N432" s="5">
        <f t="shared" si="439"/>
        <v>447</v>
      </c>
      <c r="O432" s="10">
        <f t="shared" si="421"/>
        <v>-8.6071953246391608E-3</v>
      </c>
      <c r="P432" s="5">
        <f t="shared" si="439"/>
        <v>421</v>
      </c>
      <c r="Q432" s="10">
        <f t="shared" si="422"/>
        <v>-6.9961652159721277E-3</v>
      </c>
      <c r="R432" s="5">
        <f t="shared" ref="R432" si="471">RANK(Q432,Q$82:Q$577)</f>
        <v>421</v>
      </c>
      <c r="S432" s="5">
        <v>252.23500000000001</v>
      </c>
      <c r="T432" s="10">
        <v>9.3806928920767911E-4</v>
      </c>
      <c r="U432" s="5">
        <v>21002</v>
      </c>
      <c r="V432" s="5">
        <f t="shared" si="441"/>
        <v>210.02</v>
      </c>
      <c r="W432" s="10">
        <f t="shared" si="442"/>
        <v>0.83263623208515869</v>
      </c>
      <c r="X432" s="5">
        <v>763</v>
      </c>
      <c r="Y432" s="5">
        <v>176060</v>
      </c>
      <c r="Z432" s="5">
        <v>166484</v>
      </c>
      <c r="AA432" s="5">
        <v>74144</v>
      </c>
      <c r="AB432" s="5">
        <v>6656</v>
      </c>
      <c r="AC432" s="5">
        <f t="shared" si="438"/>
        <v>85684</v>
      </c>
      <c r="AD432" s="5">
        <v>57742</v>
      </c>
      <c r="AE432" s="5">
        <v>27942</v>
      </c>
    </row>
    <row r="433" spans="1:31" x14ac:dyDescent="0.25">
      <c r="A433" s="8">
        <v>4316303</v>
      </c>
      <c r="B433" s="8">
        <v>2</v>
      </c>
      <c r="C433" s="8">
        <v>30</v>
      </c>
      <c r="D433" s="8">
        <v>16</v>
      </c>
      <c r="E433" s="8" t="s">
        <v>405</v>
      </c>
      <c r="F433" s="3">
        <v>8808</v>
      </c>
      <c r="G433" s="3">
        <v>7799</v>
      </c>
      <c r="H433" s="3">
        <v>7206</v>
      </c>
      <c r="I433" s="3">
        <v>7267</v>
      </c>
      <c r="J433" s="3">
        <v>7245</v>
      </c>
      <c r="K433" s="3">
        <v>6899</v>
      </c>
      <c r="L433" s="3">
        <v>6847</v>
      </c>
      <c r="M433" s="9">
        <f t="shared" si="420"/>
        <v>-8.6864785561142632E-3</v>
      </c>
      <c r="N433" s="3">
        <f t="shared" si="439"/>
        <v>420</v>
      </c>
      <c r="O433" s="9">
        <f t="shared" si="421"/>
        <v>-6.4328540712521587E-3</v>
      </c>
      <c r="P433" s="3">
        <f t="shared" si="439"/>
        <v>382</v>
      </c>
      <c r="Q433" s="9">
        <f t="shared" si="422"/>
        <v>-4.8258224275600226E-3</v>
      </c>
      <c r="R433" s="3">
        <f t="shared" ref="R433" si="472">RANK(Q433,Q$82:Q$577)</f>
        <v>384</v>
      </c>
      <c r="S433" s="3">
        <v>346.62200000000001</v>
      </c>
      <c r="T433" s="9">
        <v>1.2890972829454443E-3</v>
      </c>
      <c r="U433" s="3">
        <v>27951</v>
      </c>
      <c r="V433" s="3">
        <f t="shared" si="441"/>
        <v>279.51</v>
      </c>
      <c r="W433" s="9">
        <f t="shared" si="442"/>
        <v>0.80638274546912769</v>
      </c>
      <c r="X433" s="3">
        <v>999</v>
      </c>
      <c r="Y433" s="3">
        <v>772170</v>
      </c>
      <c r="Z433" s="3">
        <v>764868</v>
      </c>
      <c r="AA433" s="3">
        <v>49750</v>
      </c>
      <c r="AB433" s="3">
        <v>629707</v>
      </c>
      <c r="AC433" s="3">
        <f t="shared" si="438"/>
        <v>85412</v>
      </c>
      <c r="AD433" s="3">
        <v>49770</v>
      </c>
      <c r="AE433" s="3">
        <v>35642</v>
      </c>
    </row>
    <row r="434" spans="1:31" x14ac:dyDescent="0.25">
      <c r="A434" s="7">
        <v>4316402</v>
      </c>
      <c r="B434" s="7">
        <v>1</v>
      </c>
      <c r="C434" s="7">
        <v>35</v>
      </c>
      <c r="D434" s="7">
        <v>14</v>
      </c>
      <c r="E434" s="7" t="s">
        <v>406</v>
      </c>
      <c r="F434" s="5">
        <v>40464</v>
      </c>
      <c r="G434" s="5">
        <v>41058</v>
      </c>
      <c r="H434" s="5">
        <v>39751</v>
      </c>
      <c r="I434" s="5">
        <v>40750</v>
      </c>
      <c r="J434" s="5">
        <v>40727</v>
      </c>
      <c r="K434" s="5">
        <v>39535</v>
      </c>
      <c r="L434" s="5">
        <v>39422</v>
      </c>
      <c r="M434" s="10">
        <f t="shared" si="420"/>
        <v>-8.2916799310395195E-4</v>
      </c>
      <c r="N434" s="5">
        <f t="shared" si="439"/>
        <v>281</v>
      </c>
      <c r="O434" s="10">
        <f t="shared" si="421"/>
        <v>-1.9874616234940579E-3</v>
      </c>
      <c r="P434" s="5">
        <f t="shared" si="439"/>
        <v>293</v>
      </c>
      <c r="Q434" s="10">
        <f t="shared" si="422"/>
        <v>-6.0522150106179229E-4</v>
      </c>
      <c r="R434" s="5">
        <f t="shared" ref="R434" si="473">RANK(Q434,Q$82:Q$577)</f>
        <v>298</v>
      </c>
      <c r="S434" s="5">
        <v>4369.6570000000002</v>
      </c>
      <c r="T434" s="10">
        <v>1.6250881265769457E-2</v>
      </c>
      <c r="U434" s="5">
        <v>397271</v>
      </c>
      <c r="V434" s="5">
        <f t="shared" si="441"/>
        <v>3972.71</v>
      </c>
      <c r="W434" s="10">
        <f t="shared" si="442"/>
        <v>0.90915831608750985</v>
      </c>
      <c r="X434" s="5">
        <v>1664</v>
      </c>
      <c r="Y434" s="5">
        <v>921813</v>
      </c>
      <c r="Z434" s="5">
        <v>855737</v>
      </c>
      <c r="AA434" s="5">
        <v>223087</v>
      </c>
      <c r="AB434" s="5">
        <v>46362</v>
      </c>
      <c r="AC434" s="5">
        <f t="shared" si="438"/>
        <v>586288</v>
      </c>
      <c r="AD434" s="5">
        <v>419345</v>
      </c>
      <c r="AE434" s="5">
        <v>166943</v>
      </c>
    </row>
    <row r="435" spans="1:31" x14ac:dyDescent="0.25">
      <c r="A435" s="8">
        <v>4316428</v>
      </c>
      <c r="B435" s="8">
        <v>2</v>
      </c>
      <c r="C435" s="8">
        <v>7</v>
      </c>
      <c r="D435" s="8">
        <v>28</v>
      </c>
      <c r="E435" s="8" t="s">
        <v>407</v>
      </c>
      <c r="F435" s="3">
        <v>2910</v>
      </c>
      <c r="G435" s="3">
        <v>2648</v>
      </c>
      <c r="H435" s="3">
        <v>2595</v>
      </c>
      <c r="I435" s="3">
        <v>2676</v>
      </c>
      <c r="J435" s="3">
        <v>2676</v>
      </c>
      <c r="K435" s="3">
        <v>2613</v>
      </c>
      <c r="L435" s="3">
        <v>2609</v>
      </c>
      <c r="M435" s="9">
        <f t="shared" si="420"/>
        <v>-3.8374073563103295E-3</v>
      </c>
      <c r="N435" s="3">
        <f t="shared" si="439"/>
        <v>334</v>
      </c>
      <c r="O435" s="9">
        <f t="shared" si="421"/>
        <v>-7.0005229824909865E-4</v>
      </c>
      <c r="P435" s="3">
        <f t="shared" si="439"/>
        <v>277</v>
      </c>
      <c r="Q435" s="9">
        <f t="shared" si="422"/>
        <v>7.6834724103114205E-4</v>
      </c>
      <c r="R435" s="3">
        <f t="shared" ref="R435" si="474">RANK(Q435,Q$82:Q$577)</f>
        <v>276</v>
      </c>
      <c r="S435" s="3">
        <v>78.254000000000005</v>
      </c>
      <c r="T435" s="9">
        <v>2.9102889828000759E-4</v>
      </c>
      <c r="U435" s="3">
        <v>7505</v>
      </c>
      <c r="V435" s="3">
        <f t="shared" si="441"/>
        <v>75.05</v>
      </c>
      <c r="W435" s="9">
        <f t="shared" si="442"/>
        <v>0.9590564060623098</v>
      </c>
      <c r="X435" s="3">
        <v>350</v>
      </c>
      <c r="Y435" s="3">
        <v>52447</v>
      </c>
      <c r="Z435" s="3">
        <v>49858</v>
      </c>
      <c r="AA435" s="3">
        <v>18965</v>
      </c>
      <c r="AB435" s="3">
        <v>1966</v>
      </c>
      <c r="AC435" s="3">
        <f t="shared" si="438"/>
        <v>28927</v>
      </c>
      <c r="AD435" s="3">
        <v>13450</v>
      </c>
      <c r="AE435" s="3">
        <v>15477</v>
      </c>
    </row>
    <row r="436" spans="1:31" x14ac:dyDescent="0.25">
      <c r="A436" s="7">
        <v>4316436</v>
      </c>
      <c r="B436" s="7">
        <v>2</v>
      </c>
      <c r="C436" s="7">
        <v>9</v>
      </c>
      <c r="D436" s="7">
        <v>19</v>
      </c>
      <c r="E436" s="7" t="s">
        <v>408</v>
      </c>
      <c r="F436" s="5">
        <v>3330</v>
      </c>
      <c r="G436" s="5">
        <v>3195</v>
      </c>
      <c r="H436" s="5">
        <v>2869</v>
      </c>
      <c r="I436" s="5">
        <v>2862</v>
      </c>
      <c r="J436" s="5">
        <v>2849</v>
      </c>
      <c r="K436" s="5">
        <v>2679</v>
      </c>
      <c r="L436" s="5">
        <v>2650</v>
      </c>
      <c r="M436" s="10">
        <f t="shared" si="420"/>
        <v>-7.7387828515279589E-3</v>
      </c>
      <c r="N436" s="5">
        <f t="shared" si="439"/>
        <v>405</v>
      </c>
      <c r="O436" s="10">
        <f t="shared" si="421"/>
        <v>-9.2278698366221601E-3</v>
      </c>
      <c r="P436" s="5">
        <f t="shared" si="439"/>
        <v>429</v>
      </c>
      <c r="Q436" s="10">
        <f t="shared" si="422"/>
        <v>-7.5844194134130349E-3</v>
      </c>
      <c r="R436" s="5">
        <f t="shared" ref="R436" si="475">RANK(Q436,Q$82:Q$577)</f>
        <v>429</v>
      </c>
      <c r="S436" s="5">
        <v>221.60499999999999</v>
      </c>
      <c r="T436" s="10">
        <v>8.2415542979708488E-4</v>
      </c>
      <c r="U436" s="5">
        <v>19323</v>
      </c>
      <c r="V436" s="5">
        <f t="shared" si="441"/>
        <v>193.23</v>
      </c>
      <c r="W436" s="10">
        <f t="shared" si="442"/>
        <v>0.87195686017914753</v>
      </c>
      <c r="X436" s="5">
        <v>249</v>
      </c>
      <c r="Y436" s="5">
        <v>138117</v>
      </c>
      <c r="Z436" s="5">
        <v>128314</v>
      </c>
      <c r="AA436" s="5">
        <v>54409</v>
      </c>
      <c r="AB436" s="5">
        <v>3606</v>
      </c>
      <c r="AC436" s="5">
        <f t="shared" si="438"/>
        <v>70298</v>
      </c>
      <c r="AD436" s="5">
        <v>51663</v>
      </c>
      <c r="AE436" s="5">
        <v>18635</v>
      </c>
    </row>
    <row r="437" spans="1:31" x14ac:dyDescent="0.25">
      <c r="A437" s="8">
        <v>4316451</v>
      </c>
      <c r="B437" s="8">
        <v>2</v>
      </c>
      <c r="C437" s="8">
        <v>9</v>
      </c>
      <c r="D437" s="8">
        <v>19</v>
      </c>
      <c r="E437" s="8" t="s">
        <v>409</v>
      </c>
      <c r="F437" s="3">
        <v>9454</v>
      </c>
      <c r="G437" s="3">
        <v>11534</v>
      </c>
      <c r="H437" s="3">
        <v>11880</v>
      </c>
      <c r="I437" s="3">
        <v>12460</v>
      </c>
      <c r="J437" s="3">
        <v>12490</v>
      </c>
      <c r="K437" s="3">
        <v>12416</v>
      </c>
      <c r="L437" s="3">
        <v>12449</v>
      </c>
      <c r="M437" s="9">
        <f t="shared" si="420"/>
        <v>9.781386336106479E-3</v>
      </c>
      <c r="N437" s="3">
        <f t="shared" si="439"/>
        <v>105</v>
      </c>
      <c r="O437" s="9">
        <f t="shared" si="421"/>
        <v>3.8857811071106862E-3</v>
      </c>
      <c r="P437" s="3">
        <f t="shared" si="439"/>
        <v>173</v>
      </c>
      <c r="Q437" s="9">
        <f t="shared" si="422"/>
        <v>4.9153352093822544E-3</v>
      </c>
      <c r="R437" s="3">
        <f t="shared" ref="R437" si="476">RANK(Q437,Q$82:Q$577)</f>
        <v>172</v>
      </c>
      <c r="S437" s="3">
        <v>519.197</v>
      </c>
      <c r="T437" s="9">
        <v>1.9309087190467593E-3</v>
      </c>
      <c r="U437" s="3">
        <v>37994</v>
      </c>
      <c r="V437" s="3">
        <f t="shared" si="441"/>
        <v>379.94</v>
      </c>
      <c r="W437" s="9">
        <f t="shared" si="442"/>
        <v>0.73178388935221117</v>
      </c>
      <c r="X437" s="3">
        <v>437</v>
      </c>
      <c r="Y437" s="3">
        <v>615036</v>
      </c>
      <c r="Z437" s="3">
        <v>597046</v>
      </c>
      <c r="AA437" s="3">
        <v>87287</v>
      </c>
      <c r="AB437" s="3">
        <v>335513</v>
      </c>
      <c r="AC437" s="3">
        <f t="shared" si="438"/>
        <v>174246</v>
      </c>
      <c r="AD437" s="3">
        <v>110004</v>
      </c>
      <c r="AE437" s="3">
        <v>64242</v>
      </c>
    </row>
    <row r="438" spans="1:31" x14ac:dyDescent="0.25">
      <c r="A438" s="7">
        <v>4316477</v>
      </c>
      <c r="B438" s="7">
        <v>2</v>
      </c>
      <c r="C438" s="7">
        <v>30</v>
      </c>
      <c r="D438" s="7">
        <v>16</v>
      </c>
      <c r="E438" s="7" t="s">
        <v>410</v>
      </c>
      <c r="F438" s="5">
        <v>2796</v>
      </c>
      <c r="G438" s="5">
        <v>2665</v>
      </c>
      <c r="H438" s="5">
        <v>2669</v>
      </c>
      <c r="I438" s="5">
        <v>2773</v>
      </c>
      <c r="J438" s="5">
        <v>2776</v>
      </c>
      <c r="K438" s="5">
        <v>2732</v>
      </c>
      <c r="L438" s="5">
        <v>2733</v>
      </c>
      <c r="M438" s="10">
        <f t="shared" si="420"/>
        <v>-8.2665394260650338E-4</v>
      </c>
      <c r="N438" s="5">
        <f t="shared" si="439"/>
        <v>280</v>
      </c>
      <c r="O438" s="10">
        <f t="shared" si="421"/>
        <v>1.3076902870423623E-3</v>
      </c>
      <c r="P438" s="5">
        <f t="shared" si="439"/>
        <v>237</v>
      </c>
      <c r="Q438" s="10">
        <f t="shared" si="422"/>
        <v>2.5955928764951341E-3</v>
      </c>
      <c r="R438" s="5">
        <f t="shared" ref="R438" si="477">RANK(Q438,Q$82:Q$577)</f>
        <v>235</v>
      </c>
      <c r="S438" s="5">
        <v>94.043999999999997</v>
      </c>
      <c r="T438" s="10">
        <v>3.4975236677799263E-4</v>
      </c>
      <c r="U438" s="5">
        <v>7315</v>
      </c>
      <c r="V438" s="5">
        <f t="shared" si="441"/>
        <v>73.150000000000006</v>
      </c>
      <c r="W438" s="10">
        <f t="shared" si="442"/>
        <v>0.77782739994045347</v>
      </c>
      <c r="X438" s="5">
        <v>355</v>
      </c>
      <c r="Y438" s="5">
        <v>114762</v>
      </c>
      <c r="Z438" s="5">
        <v>104346</v>
      </c>
      <c r="AA438" s="5">
        <v>34153</v>
      </c>
      <c r="AB438" s="5">
        <v>13146</v>
      </c>
      <c r="AC438" s="5">
        <f t="shared" si="438"/>
        <v>57046</v>
      </c>
      <c r="AD438" s="5">
        <v>38708</v>
      </c>
      <c r="AE438" s="5">
        <v>18338</v>
      </c>
    </row>
    <row r="439" spans="1:31" x14ac:dyDescent="0.25">
      <c r="A439" s="8">
        <v>4316501</v>
      </c>
      <c r="B439" s="8">
        <v>4</v>
      </c>
      <c r="C439" s="8">
        <v>10</v>
      </c>
      <c r="D439" s="8">
        <v>3</v>
      </c>
      <c r="E439" s="8" t="s">
        <v>411</v>
      </c>
      <c r="F439" s="3">
        <v>6917</v>
      </c>
      <c r="G439" s="3">
        <v>5714</v>
      </c>
      <c r="H439" s="3">
        <v>6747</v>
      </c>
      <c r="I439" s="3">
        <v>7377</v>
      </c>
      <c r="J439" s="3">
        <v>7434</v>
      </c>
      <c r="K439" s="3">
        <v>7705</v>
      </c>
      <c r="L439" s="3">
        <v>7799</v>
      </c>
      <c r="M439" s="9">
        <f t="shared" si="420"/>
        <v>3.8605513458738194E-3</v>
      </c>
      <c r="N439" s="3">
        <f t="shared" si="439"/>
        <v>189</v>
      </c>
      <c r="O439" s="9">
        <f t="shared" si="421"/>
        <v>1.5858653806124279E-2</v>
      </c>
      <c r="P439" s="3">
        <f t="shared" si="439"/>
        <v>40</v>
      </c>
      <c r="Q439" s="9">
        <f t="shared" si="422"/>
        <v>1.4861743261883609E-2</v>
      </c>
      <c r="R439" s="3">
        <f t="shared" ref="R439" si="478">RANK(Q439,Q$82:Q$577)</f>
        <v>41</v>
      </c>
      <c r="S439" s="3">
        <v>99.158000000000001</v>
      </c>
      <c r="T439" s="9">
        <v>3.6877148127442678E-4</v>
      </c>
      <c r="U439" s="3">
        <v>6966</v>
      </c>
      <c r="V439" s="3">
        <f t="shared" si="441"/>
        <v>69.66</v>
      </c>
      <c r="W439" s="9">
        <f t="shared" si="442"/>
        <v>0.70251517779705108</v>
      </c>
      <c r="X439" s="3">
        <v>419</v>
      </c>
      <c r="Y439" s="3">
        <v>282987</v>
      </c>
      <c r="Z439" s="3">
        <v>246516</v>
      </c>
      <c r="AA439" s="3">
        <v>53280</v>
      </c>
      <c r="AB439" s="3">
        <v>45888</v>
      </c>
      <c r="AC439" s="3">
        <f t="shared" si="438"/>
        <v>147348</v>
      </c>
      <c r="AD439" s="3">
        <v>109174</v>
      </c>
      <c r="AE439" s="3">
        <v>38174</v>
      </c>
    </row>
    <row r="440" spans="1:31" x14ac:dyDescent="0.25">
      <c r="A440" s="7">
        <v>4316600</v>
      </c>
      <c r="B440" s="7">
        <v>2</v>
      </c>
      <c r="C440" s="7">
        <v>24</v>
      </c>
      <c r="D440" s="7">
        <v>24</v>
      </c>
      <c r="E440" s="7" t="s">
        <v>33</v>
      </c>
      <c r="F440" s="5">
        <v>14448</v>
      </c>
      <c r="G440" s="5">
        <v>14744</v>
      </c>
      <c r="H440" s="5">
        <v>15373</v>
      </c>
      <c r="I440" s="5">
        <v>16189</v>
      </c>
      <c r="J440" s="5">
        <v>16237</v>
      </c>
      <c r="K440" s="5">
        <v>16211</v>
      </c>
      <c r="L440" s="5">
        <v>16270</v>
      </c>
      <c r="M440" s="10">
        <f t="shared" si="420"/>
        <v>4.1203951346679979E-3</v>
      </c>
      <c r="N440" s="5">
        <f t="shared" si="439"/>
        <v>186</v>
      </c>
      <c r="O440" s="10">
        <f t="shared" si="421"/>
        <v>5.0047877828560683E-3</v>
      </c>
      <c r="P440" s="5">
        <f t="shared" si="439"/>
        <v>150</v>
      </c>
      <c r="Q440" s="10">
        <f t="shared" si="422"/>
        <v>5.9149021618545294E-3</v>
      </c>
      <c r="R440" s="5">
        <f t="shared" ref="R440" si="479">RANK(Q440,Q$82:Q$577)</f>
        <v>150</v>
      </c>
      <c r="S440" s="5">
        <v>504.55099999999999</v>
      </c>
      <c r="T440" s="10">
        <v>1.8764398197673744E-3</v>
      </c>
      <c r="U440" s="5">
        <v>40255</v>
      </c>
      <c r="V440" s="5">
        <f t="shared" si="441"/>
        <v>402.55</v>
      </c>
      <c r="W440" s="10">
        <f t="shared" si="442"/>
        <v>0.79783807781572136</v>
      </c>
      <c r="X440" s="5">
        <v>1338</v>
      </c>
      <c r="Y440" s="5">
        <v>515992</v>
      </c>
      <c r="Z440" s="5">
        <v>461123</v>
      </c>
      <c r="AA440" s="5">
        <v>96564</v>
      </c>
      <c r="AB440" s="5">
        <v>61585</v>
      </c>
      <c r="AC440" s="5">
        <f t="shared" si="438"/>
        <v>302974</v>
      </c>
      <c r="AD440" s="5">
        <v>231399</v>
      </c>
      <c r="AE440" s="5">
        <v>71575</v>
      </c>
    </row>
    <row r="441" spans="1:31" x14ac:dyDescent="0.25">
      <c r="A441" s="8">
        <v>4316709</v>
      </c>
      <c r="B441" s="8">
        <v>2</v>
      </c>
      <c r="C441" s="8">
        <v>9</v>
      </c>
      <c r="D441" s="8">
        <v>19</v>
      </c>
      <c r="E441" s="8" t="s">
        <v>412</v>
      </c>
      <c r="F441" s="3">
        <v>9941</v>
      </c>
      <c r="G441" s="3">
        <v>10003</v>
      </c>
      <c r="H441" s="3">
        <v>8829</v>
      </c>
      <c r="I441" s="3">
        <v>8742</v>
      </c>
      <c r="J441" s="3">
        <v>8694</v>
      </c>
      <c r="K441" s="3">
        <v>8099</v>
      </c>
      <c r="L441" s="3">
        <v>7994</v>
      </c>
      <c r="M441" s="9">
        <f t="shared" si="420"/>
        <v>-7.2921048532796906E-3</v>
      </c>
      <c r="N441" s="3">
        <f t="shared" si="439"/>
        <v>395</v>
      </c>
      <c r="O441" s="9">
        <f t="shared" si="421"/>
        <v>-1.1051346032723619E-2</v>
      </c>
      <c r="P441" s="3">
        <f t="shared" si="439"/>
        <v>445</v>
      </c>
      <c r="Q441" s="9">
        <f t="shared" si="422"/>
        <v>-9.5431898175394325E-3</v>
      </c>
      <c r="R441" s="3">
        <f t="shared" ref="R441" si="480">RANK(Q441,Q$82:Q$577)</f>
        <v>447</v>
      </c>
      <c r="S441" s="3">
        <v>971.15300000000002</v>
      </c>
      <c r="T441" s="9">
        <v>3.6117462066006111E-3</v>
      </c>
      <c r="U441" s="3">
        <v>96585</v>
      </c>
      <c r="V441" s="3">
        <f t="shared" si="441"/>
        <v>965.85</v>
      </c>
      <c r="W441" s="9">
        <f t="shared" si="442"/>
        <v>0.9945394803908344</v>
      </c>
      <c r="X441" s="3">
        <v>651</v>
      </c>
      <c r="Y441" s="3">
        <v>582261</v>
      </c>
      <c r="Z441" s="3">
        <v>531432</v>
      </c>
      <c r="AA441" s="3">
        <v>226683</v>
      </c>
      <c r="AB441" s="3">
        <v>28570</v>
      </c>
      <c r="AC441" s="3">
        <f t="shared" si="438"/>
        <v>276179</v>
      </c>
      <c r="AD441" s="3">
        <v>226125</v>
      </c>
      <c r="AE441" s="3">
        <v>50054</v>
      </c>
    </row>
    <row r="442" spans="1:31" x14ac:dyDescent="0.25">
      <c r="A442" s="7">
        <v>4316733</v>
      </c>
      <c r="B442" s="7">
        <v>2</v>
      </c>
      <c r="C442" s="7">
        <v>2</v>
      </c>
      <c r="D442" s="7">
        <v>24</v>
      </c>
      <c r="E442" s="7" t="s">
        <v>413</v>
      </c>
      <c r="F442" s="5">
        <v>2051</v>
      </c>
      <c r="G442" s="5">
        <v>1716</v>
      </c>
      <c r="H442" s="5">
        <v>1655</v>
      </c>
      <c r="I442" s="5">
        <v>1696</v>
      </c>
      <c r="J442" s="5">
        <v>1695</v>
      </c>
      <c r="K442" s="5">
        <v>1644</v>
      </c>
      <c r="L442" s="5">
        <v>1639</v>
      </c>
      <c r="M442" s="10">
        <f t="shared" si="420"/>
        <v>-7.8687063098630272E-3</v>
      </c>
      <c r="N442" s="5">
        <f t="shared" si="439"/>
        <v>408</v>
      </c>
      <c r="O442" s="10">
        <f t="shared" si="421"/>
        <v>-2.253441623419894E-3</v>
      </c>
      <c r="P442" s="5">
        <f t="shared" si="439"/>
        <v>304</v>
      </c>
      <c r="Q442" s="10">
        <f t="shared" si="422"/>
        <v>-7.4069357265649227E-4</v>
      </c>
      <c r="R442" s="5">
        <f t="shared" ref="R442" si="481">RANK(Q442,Q$82:Q$577)</f>
        <v>303</v>
      </c>
      <c r="S442" s="5">
        <v>195.54499999999999</v>
      </c>
      <c r="T442" s="10">
        <v>7.2723753308666752E-4</v>
      </c>
      <c r="U442" s="5">
        <v>17086</v>
      </c>
      <c r="V442" s="5">
        <f t="shared" si="441"/>
        <v>170.86</v>
      </c>
      <c r="W442" s="10">
        <f t="shared" si="442"/>
        <v>0.87376307243856921</v>
      </c>
      <c r="X442" s="5">
        <v>429</v>
      </c>
      <c r="Y442" s="5">
        <v>69601</v>
      </c>
      <c r="Z442" s="5">
        <v>68120</v>
      </c>
      <c r="AA442" s="5">
        <v>43489</v>
      </c>
      <c r="AB442" s="5">
        <v>2069</v>
      </c>
      <c r="AC442" s="5">
        <f t="shared" si="438"/>
        <v>22562</v>
      </c>
      <c r="AD442" s="5">
        <v>10531</v>
      </c>
      <c r="AE442" s="5">
        <v>12031</v>
      </c>
    </row>
    <row r="443" spans="1:31" x14ac:dyDescent="0.25">
      <c r="A443" s="8">
        <v>4316758</v>
      </c>
      <c r="B443" s="8">
        <v>7</v>
      </c>
      <c r="C443" s="8">
        <v>17</v>
      </c>
      <c r="D443" s="8">
        <v>7</v>
      </c>
      <c r="E443" s="8" t="s">
        <v>414</v>
      </c>
      <c r="F443" s="3">
        <v>4192</v>
      </c>
      <c r="G443" s="3">
        <v>4806</v>
      </c>
      <c r="H443" s="3">
        <v>5692</v>
      </c>
      <c r="I443" s="3">
        <v>6235</v>
      </c>
      <c r="J443" s="3">
        <v>6285</v>
      </c>
      <c r="K443" s="3">
        <v>6522</v>
      </c>
      <c r="L443" s="3">
        <v>6603</v>
      </c>
      <c r="M443" s="9">
        <f t="shared" si="420"/>
        <v>1.5911080449734882E-2</v>
      </c>
      <c r="N443" s="3">
        <f t="shared" si="439"/>
        <v>59</v>
      </c>
      <c r="O443" s="9">
        <f t="shared" si="421"/>
        <v>1.6199064918887007E-2</v>
      </c>
      <c r="P443" s="3">
        <f t="shared" si="439"/>
        <v>37</v>
      </c>
      <c r="Q443" s="9">
        <f t="shared" si="422"/>
        <v>1.5239329652354305E-2</v>
      </c>
      <c r="R443" s="3">
        <f t="shared" ref="R443" si="482">RANK(Q443,Q$82:Q$577)</f>
        <v>38</v>
      </c>
      <c r="S443" s="3">
        <v>86.552000000000007</v>
      </c>
      <c r="T443" s="9">
        <v>3.2188940123100698E-4</v>
      </c>
      <c r="U443" s="3">
        <v>6972</v>
      </c>
      <c r="V443" s="3">
        <f t="shared" si="441"/>
        <v>69.72</v>
      </c>
      <c r="W443" s="9">
        <f t="shared" si="442"/>
        <v>0.80552731306035674</v>
      </c>
      <c r="X443" s="3">
        <v>619</v>
      </c>
      <c r="Y443" s="3">
        <v>230969</v>
      </c>
      <c r="Z443" s="3">
        <v>211858</v>
      </c>
      <c r="AA443" s="3">
        <v>21593</v>
      </c>
      <c r="AB443" s="3">
        <v>102563</v>
      </c>
      <c r="AC443" s="3">
        <f t="shared" si="438"/>
        <v>87702</v>
      </c>
      <c r="AD443" s="3">
        <v>56910</v>
      </c>
      <c r="AE443" s="3">
        <v>30792</v>
      </c>
    </row>
    <row r="444" spans="1:31" x14ac:dyDescent="0.25">
      <c r="A444" s="7">
        <v>4316808</v>
      </c>
      <c r="B444" s="7">
        <v>7</v>
      </c>
      <c r="C444" s="7">
        <v>20</v>
      </c>
      <c r="D444" s="7">
        <v>6</v>
      </c>
      <c r="E444" s="7" t="s">
        <v>29</v>
      </c>
      <c r="F444" s="5">
        <v>92235.999999999942</v>
      </c>
      <c r="G444" s="5">
        <v>107632</v>
      </c>
      <c r="H444" s="5">
        <v>118287</v>
      </c>
      <c r="I444" s="5">
        <v>126775</v>
      </c>
      <c r="J444" s="5">
        <v>127429</v>
      </c>
      <c r="K444" s="5">
        <v>129427</v>
      </c>
      <c r="L444" s="5">
        <v>130416</v>
      </c>
      <c r="M444" s="10">
        <f t="shared" si="420"/>
        <v>1.2172290370690453E-2</v>
      </c>
      <c r="N444" s="5">
        <f t="shared" si="439"/>
        <v>88</v>
      </c>
      <c r="O444" s="10">
        <f t="shared" si="421"/>
        <v>9.7524595724551855E-3</v>
      </c>
      <c r="P444" s="5">
        <f t="shared" si="439"/>
        <v>91</v>
      </c>
      <c r="Q444" s="10">
        <f t="shared" si="422"/>
        <v>1.0050519569013483E-2</v>
      </c>
      <c r="R444" s="5">
        <f t="shared" ref="R444" si="483">RANK(Q444,Q$82:Q$577)</f>
        <v>89</v>
      </c>
      <c r="S444" s="5">
        <v>733.47299999999996</v>
      </c>
      <c r="T444" s="10">
        <v>2.7278073850299281E-3</v>
      </c>
      <c r="U444" s="5">
        <v>40628</v>
      </c>
      <c r="V444" s="5">
        <f t="shared" si="441"/>
        <v>406.28</v>
      </c>
      <c r="W444" s="10">
        <f t="shared" si="442"/>
        <v>0.55391268662922832</v>
      </c>
      <c r="X444" s="5">
        <v>2455</v>
      </c>
      <c r="Y444" s="5">
        <v>8238767</v>
      </c>
      <c r="Z444" s="5">
        <v>5911522</v>
      </c>
      <c r="AA444" s="5">
        <v>167526</v>
      </c>
      <c r="AB444" s="5">
        <v>1661836</v>
      </c>
      <c r="AC444" s="5">
        <f t="shared" si="438"/>
        <v>4082160</v>
      </c>
      <c r="AD444" s="5">
        <v>3478753</v>
      </c>
      <c r="AE444" s="5">
        <v>603407</v>
      </c>
    </row>
    <row r="445" spans="1:31" x14ac:dyDescent="0.25">
      <c r="A445" s="8">
        <v>4316972</v>
      </c>
      <c r="B445" s="8">
        <v>1</v>
      </c>
      <c r="C445" s="8">
        <v>35</v>
      </c>
      <c r="D445" s="8">
        <v>14</v>
      </c>
      <c r="E445" s="8" t="s">
        <v>415</v>
      </c>
      <c r="F445" s="3">
        <v>2382</v>
      </c>
      <c r="G445" s="3">
        <v>2176</v>
      </c>
      <c r="H445" s="3">
        <v>2352</v>
      </c>
      <c r="I445" s="3">
        <v>2507</v>
      </c>
      <c r="J445" s="3">
        <v>2519</v>
      </c>
      <c r="K445" s="3">
        <v>2545</v>
      </c>
      <c r="L445" s="3">
        <v>2562</v>
      </c>
      <c r="M445" s="9">
        <f t="shared" si="420"/>
        <v>2.3667312640145433E-3</v>
      </c>
      <c r="N445" s="3">
        <f t="shared" si="439"/>
        <v>213</v>
      </c>
      <c r="O445" s="9">
        <f t="shared" si="421"/>
        <v>8.2784107813940189E-3</v>
      </c>
      <c r="P445" s="3">
        <f t="shared" si="439"/>
        <v>109</v>
      </c>
      <c r="Q445" s="9">
        <f t="shared" si="422"/>
        <v>8.8012407069519849E-3</v>
      </c>
      <c r="R445" s="3">
        <f t="shared" ref="R445" si="484">RANK(Q445,Q$82:Q$577)</f>
        <v>108</v>
      </c>
      <c r="S445" s="3">
        <v>956.14800000000002</v>
      </c>
      <c r="T445" s="9">
        <v>3.5559421758968577E-3</v>
      </c>
      <c r="U445" s="3">
        <v>90673</v>
      </c>
      <c r="V445" s="3">
        <f t="shared" si="441"/>
        <v>906.73</v>
      </c>
      <c r="W445" s="9">
        <f t="shared" si="442"/>
        <v>0.94831553274179314</v>
      </c>
      <c r="X445" s="3">
        <v>506</v>
      </c>
      <c r="Y445" s="3">
        <v>161092</v>
      </c>
      <c r="Z445" s="3">
        <v>154371</v>
      </c>
      <c r="AA445" s="3">
        <v>99562</v>
      </c>
      <c r="AB445" s="3">
        <v>10350</v>
      </c>
      <c r="AC445" s="3">
        <f t="shared" si="438"/>
        <v>44459</v>
      </c>
      <c r="AD445" s="3">
        <v>27002</v>
      </c>
      <c r="AE445" s="3">
        <v>17457</v>
      </c>
    </row>
    <row r="446" spans="1:31" x14ac:dyDescent="0.25">
      <c r="A446" s="7">
        <v>4316907</v>
      </c>
      <c r="B446" s="7">
        <v>3</v>
      </c>
      <c r="C446" s="7">
        <v>28</v>
      </c>
      <c r="D446" s="7">
        <v>20</v>
      </c>
      <c r="E446" s="7" t="s">
        <v>37</v>
      </c>
      <c r="F446" s="5">
        <v>207711</v>
      </c>
      <c r="G446" s="5">
        <v>243611</v>
      </c>
      <c r="H446" s="5">
        <v>261027</v>
      </c>
      <c r="I446" s="5">
        <v>277309</v>
      </c>
      <c r="J446" s="5">
        <v>278445</v>
      </c>
      <c r="K446" s="5">
        <v>280505</v>
      </c>
      <c r="L446" s="5">
        <v>282123</v>
      </c>
      <c r="M446" s="10">
        <f t="shared" si="420"/>
        <v>1.0787912230643126E-2</v>
      </c>
      <c r="N446" s="5">
        <f t="shared" si="439"/>
        <v>98</v>
      </c>
      <c r="O446" s="10">
        <f t="shared" si="421"/>
        <v>7.4496568736719393E-3</v>
      </c>
      <c r="P446" s="5">
        <f t="shared" si="439"/>
        <v>120</v>
      </c>
      <c r="Q446" s="10">
        <f t="shared" si="422"/>
        <v>8.0284677807929139E-3</v>
      </c>
      <c r="R446" s="5">
        <f t="shared" ref="R446" si="485">RANK(Q446,Q$82:Q$577)</f>
        <v>116</v>
      </c>
      <c r="S446" s="5">
        <v>1779.556</v>
      </c>
      <c r="T446" s="10">
        <v>6.6182204373907687E-3</v>
      </c>
      <c r="U446" s="5">
        <v>139266</v>
      </c>
      <c r="V446" s="5">
        <f t="shared" si="441"/>
        <v>1392.66</v>
      </c>
      <c r="W446" s="10">
        <f t="shared" si="442"/>
        <v>0.7825884658869966</v>
      </c>
      <c r="X446" s="5">
        <v>1701</v>
      </c>
      <c r="Y446" s="5">
        <v>7152149</v>
      </c>
      <c r="Z446" s="5">
        <v>6461137</v>
      </c>
      <c r="AA446" s="5">
        <v>176254</v>
      </c>
      <c r="AB446" s="5">
        <v>761511</v>
      </c>
      <c r="AC446" s="5">
        <f t="shared" si="438"/>
        <v>5523373</v>
      </c>
      <c r="AD446" s="5">
        <v>4334089</v>
      </c>
      <c r="AE446" s="5">
        <v>1189284</v>
      </c>
    </row>
    <row r="447" spans="1:31" x14ac:dyDescent="0.25">
      <c r="A447" s="8">
        <v>4316956</v>
      </c>
      <c r="B447" s="8">
        <v>4</v>
      </c>
      <c r="C447" s="8">
        <v>31</v>
      </c>
      <c r="D447" s="8">
        <v>2</v>
      </c>
      <c r="E447" s="8" t="s">
        <v>416</v>
      </c>
      <c r="F447" s="3">
        <v>5177</v>
      </c>
      <c r="G447" s="3">
        <v>5891</v>
      </c>
      <c r="H447" s="3">
        <v>6053</v>
      </c>
      <c r="I447" s="3">
        <v>6344</v>
      </c>
      <c r="J447" s="3">
        <v>6358</v>
      </c>
      <c r="K447" s="3">
        <v>6315</v>
      </c>
      <c r="L447" s="3">
        <v>6331</v>
      </c>
      <c r="M447" s="9">
        <f t="shared" si="420"/>
        <v>7.1217404688237451E-3</v>
      </c>
      <c r="N447" s="3">
        <f t="shared" si="439"/>
        <v>140</v>
      </c>
      <c r="O447" s="9">
        <f t="shared" si="421"/>
        <v>3.6646982915100601E-3</v>
      </c>
      <c r="P447" s="3">
        <f t="shared" si="439"/>
        <v>179</v>
      </c>
      <c r="Q447" s="9">
        <f t="shared" si="422"/>
        <v>4.7192941669542687E-3</v>
      </c>
      <c r="R447" s="3">
        <f t="shared" ref="R447" si="486">RANK(Q447,Q$82:Q$577)</f>
        <v>176</v>
      </c>
      <c r="S447" s="3">
        <v>139.22399999999999</v>
      </c>
      <c r="T447" s="9">
        <v>5.1777809868039685E-4</v>
      </c>
      <c r="U447" s="3">
        <v>7536</v>
      </c>
      <c r="V447" s="3">
        <f t="shared" si="441"/>
        <v>75.36</v>
      </c>
      <c r="W447" s="9">
        <f t="shared" si="442"/>
        <v>0.54128598517496984</v>
      </c>
      <c r="X447" s="3">
        <v>578</v>
      </c>
      <c r="Y447" s="3">
        <v>268147</v>
      </c>
      <c r="Z447" s="3">
        <v>235806</v>
      </c>
      <c r="AA447" s="3">
        <v>26915</v>
      </c>
      <c r="AB447" s="3">
        <v>103169</v>
      </c>
      <c r="AC447" s="3">
        <f t="shared" si="438"/>
        <v>105722</v>
      </c>
      <c r="AD447" s="3">
        <v>76742</v>
      </c>
      <c r="AE447" s="3">
        <v>28980</v>
      </c>
    </row>
    <row r="448" spans="1:31" x14ac:dyDescent="0.25">
      <c r="A448" s="7">
        <v>4317202</v>
      </c>
      <c r="B448" s="7">
        <v>2</v>
      </c>
      <c r="C448" s="7">
        <v>5</v>
      </c>
      <c r="D448" s="7">
        <v>15</v>
      </c>
      <c r="E448" s="7" t="s">
        <v>14</v>
      </c>
      <c r="F448" s="5">
        <v>58287</v>
      </c>
      <c r="G448" s="5">
        <v>65016</v>
      </c>
      <c r="H448" s="5">
        <v>68595</v>
      </c>
      <c r="I448" s="5">
        <v>72504</v>
      </c>
      <c r="J448" s="5">
        <v>72753</v>
      </c>
      <c r="K448" s="5">
        <v>72919</v>
      </c>
      <c r="L448" s="5">
        <v>73254</v>
      </c>
      <c r="M448" s="10">
        <f t="shared" si="420"/>
        <v>8.0310109472705449E-3</v>
      </c>
      <c r="N448" s="5">
        <f t="shared" si="439"/>
        <v>126</v>
      </c>
      <c r="O448" s="10">
        <f t="shared" si="421"/>
        <v>6.0559394298373981E-3</v>
      </c>
      <c r="P448" s="5">
        <f t="shared" si="439"/>
        <v>140</v>
      </c>
      <c r="Q448" s="10">
        <f t="shared" si="422"/>
        <v>6.8152958433354005E-3</v>
      </c>
      <c r="R448" s="5">
        <f t="shared" ref="R448" si="487">RANK(Q448,Q$82:Q$577)</f>
        <v>139</v>
      </c>
      <c r="S448" s="5">
        <v>489.80500000000001</v>
      </c>
      <c r="T448" s="10">
        <v>1.8215990175842656E-3</v>
      </c>
      <c r="U448" s="5">
        <v>30389</v>
      </c>
      <c r="V448" s="5">
        <f t="shared" si="441"/>
        <v>303.89</v>
      </c>
      <c r="W448" s="10">
        <f t="shared" si="442"/>
        <v>0.62043057951633807</v>
      </c>
      <c r="X448" s="5">
        <v>1383</v>
      </c>
      <c r="Y448" s="5">
        <v>2810212</v>
      </c>
      <c r="Z448" s="5">
        <v>2476220</v>
      </c>
      <c r="AA448" s="5">
        <v>108249</v>
      </c>
      <c r="AB448" s="5">
        <v>637242</v>
      </c>
      <c r="AC448" s="5">
        <f t="shared" si="438"/>
        <v>1730728</v>
      </c>
      <c r="AD448" s="5">
        <v>1365565</v>
      </c>
      <c r="AE448" s="5">
        <v>365163</v>
      </c>
    </row>
    <row r="449" spans="1:31" x14ac:dyDescent="0.25">
      <c r="A449" s="8">
        <v>4317251</v>
      </c>
      <c r="B449" s="8">
        <v>6</v>
      </c>
      <c r="C449" s="8">
        <v>14</v>
      </c>
      <c r="D449" s="8">
        <v>9</v>
      </c>
      <c r="E449" s="8" t="s">
        <v>417</v>
      </c>
      <c r="F449" s="3">
        <v>2677</v>
      </c>
      <c r="G449" s="3">
        <v>1768</v>
      </c>
      <c r="H449" s="3">
        <v>1717</v>
      </c>
      <c r="I449" s="3">
        <v>1780</v>
      </c>
      <c r="J449" s="3">
        <v>1780</v>
      </c>
      <c r="K449" s="3">
        <v>1734</v>
      </c>
      <c r="L449" s="3">
        <v>1729</v>
      </c>
      <c r="M449" s="9">
        <f t="shared" si="420"/>
        <v>-1.5389843086705324E-2</v>
      </c>
      <c r="N449" s="3">
        <f t="shared" si="439"/>
        <v>471</v>
      </c>
      <c r="O449" s="9">
        <f t="shared" si="421"/>
        <v>-1.0214824500439645E-3</v>
      </c>
      <c r="P449" s="3">
        <f t="shared" si="439"/>
        <v>282</v>
      </c>
      <c r="Q449" s="9">
        <f t="shared" si="422"/>
        <v>1.0952990070933755E-3</v>
      </c>
      <c r="R449" s="3">
        <f t="shared" ref="R449" si="488">RANK(Q449,Q$82:Q$577)</f>
        <v>264</v>
      </c>
      <c r="S449" s="3">
        <v>72.39</v>
      </c>
      <c r="T449" s="9">
        <v>2.692205120056451E-4</v>
      </c>
      <c r="U449" s="3">
        <v>3660</v>
      </c>
      <c r="V449" s="3">
        <f t="shared" si="441"/>
        <v>36.6</v>
      </c>
      <c r="W449" s="9">
        <f t="shared" si="442"/>
        <v>0.50559469539991708</v>
      </c>
      <c r="X449" s="3">
        <v>270</v>
      </c>
      <c r="Y449" s="3">
        <v>42523</v>
      </c>
      <c r="Z449" s="3">
        <v>40914</v>
      </c>
      <c r="AA449" s="3">
        <v>16395</v>
      </c>
      <c r="AB449" s="3">
        <v>2759</v>
      </c>
      <c r="AC449" s="3">
        <f t="shared" si="438"/>
        <v>21760</v>
      </c>
      <c r="AD449" s="3">
        <v>9669</v>
      </c>
      <c r="AE449" s="3">
        <v>12091</v>
      </c>
    </row>
    <row r="450" spans="1:31" x14ac:dyDescent="0.25">
      <c r="A450" s="7">
        <v>4317301</v>
      </c>
      <c r="B450" s="7">
        <v>5</v>
      </c>
      <c r="C450" s="7">
        <v>33</v>
      </c>
      <c r="D450" s="7">
        <v>12</v>
      </c>
      <c r="E450" s="7" t="s">
        <v>418</v>
      </c>
      <c r="F450" s="5">
        <v>30989</v>
      </c>
      <c r="G450" s="5">
        <v>33304</v>
      </c>
      <c r="H450" s="5">
        <v>31002</v>
      </c>
      <c r="I450" s="5">
        <v>31352</v>
      </c>
      <c r="J450" s="5">
        <v>31274</v>
      </c>
      <c r="K450" s="5">
        <v>29877</v>
      </c>
      <c r="L450" s="5">
        <v>29676</v>
      </c>
      <c r="M450" s="10">
        <f t="shared" si="420"/>
        <v>-1.3042683156323509E-3</v>
      </c>
      <c r="N450" s="5">
        <f t="shared" si="439"/>
        <v>291</v>
      </c>
      <c r="O450" s="10">
        <f t="shared" si="421"/>
        <v>-5.6988865586343751E-3</v>
      </c>
      <c r="P450" s="5">
        <f t="shared" si="439"/>
        <v>373</v>
      </c>
      <c r="Q450" s="10">
        <f t="shared" si="422"/>
        <v>-4.0985517959795104E-3</v>
      </c>
      <c r="R450" s="5">
        <f t="shared" ref="R450" si="489">RANK(Q450,Q$82:Q$577)</f>
        <v>373</v>
      </c>
      <c r="S450" s="5">
        <v>5244.1769999999997</v>
      </c>
      <c r="T450" s="10">
        <v>1.9503246539414668E-2</v>
      </c>
      <c r="U450" s="5">
        <v>318859</v>
      </c>
      <c r="V450" s="5">
        <f t="shared" si="441"/>
        <v>3188.59</v>
      </c>
      <c r="W450" s="10">
        <f t="shared" si="442"/>
        <v>0.60802486262382072</v>
      </c>
      <c r="X450" s="5">
        <v>633</v>
      </c>
      <c r="Y450" s="5">
        <v>960548</v>
      </c>
      <c r="Z450" s="5">
        <v>909135</v>
      </c>
      <c r="AA450" s="5">
        <v>369312</v>
      </c>
      <c r="AB450" s="5">
        <v>56459</v>
      </c>
      <c r="AC450" s="5">
        <f t="shared" si="438"/>
        <v>483365</v>
      </c>
      <c r="AD450" s="5">
        <v>318810</v>
      </c>
      <c r="AE450" s="5">
        <v>164555</v>
      </c>
    </row>
    <row r="451" spans="1:31" x14ac:dyDescent="0.25">
      <c r="A451" s="8">
        <v>4317004</v>
      </c>
      <c r="B451" s="8">
        <v>5</v>
      </c>
      <c r="C451" s="8">
        <v>12</v>
      </c>
      <c r="D451" s="8">
        <v>12</v>
      </c>
      <c r="E451" s="8" t="s">
        <v>419</v>
      </c>
      <c r="F451" s="3">
        <v>8407.9999999999945</v>
      </c>
      <c r="G451" s="3">
        <v>8621</v>
      </c>
      <c r="H451" s="3">
        <v>8244</v>
      </c>
      <c r="I451" s="3">
        <v>8424</v>
      </c>
      <c r="J451" s="3">
        <v>8414</v>
      </c>
      <c r="K451" s="3">
        <v>8130</v>
      </c>
      <c r="L451" s="3">
        <v>8098</v>
      </c>
      <c r="M451" s="9">
        <f t="shared" si="420"/>
        <v>-1.2000903868443213E-3</v>
      </c>
      <c r="N451" s="3">
        <f t="shared" si="439"/>
        <v>289</v>
      </c>
      <c r="O451" s="9">
        <f t="shared" si="421"/>
        <v>-3.0815666003871645E-3</v>
      </c>
      <c r="P451" s="3">
        <f t="shared" si="439"/>
        <v>327</v>
      </c>
      <c r="Q451" s="9">
        <f t="shared" si="422"/>
        <v>-1.5459969878047763E-3</v>
      </c>
      <c r="R451" s="3">
        <f t="shared" ref="R451" si="490">RANK(Q451,Q$82:Q$577)</f>
        <v>326</v>
      </c>
      <c r="S451" s="3">
        <v>1420.617</v>
      </c>
      <c r="T451" s="9">
        <v>5.2833158737936661E-3</v>
      </c>
      <c r="U451" s="3">
        <v>107907</v>
      </c>
      <c r="V451" s="3">
        <f t="shared" si="441"/>
        <v>1079.07</v>
      </c>
      <c r="W451" s="9">
        <f t="shared" si="442"/>
        <v>0.75957840853657244</v>
      </c>
      <c r="X451" s="3">
        <v>1737</v>
      </c>
      <c r="Y451" s="3">
        <v>175436</v>
      </c>
      <c r="Z451" s="3">
        <v>169640</v>
      </c>
      <c r="AA451" s="3">
        <v>83893</v>
      </c>
      <c r="AB451" s="3">
        <v>5665</v>
      </c>
      <c r="AC451" s="3">
        <f t="shared" si="438"/>
        <v>80082</v>
      </c>
      <c r="AD451" s="3">
        <v>40608</v>
      </c>
      <c r="AE451" s="3">
        <v>39474</v>
      </c>
    </row>
    <row r="452" spans="1:31" x14ac:dyDescent="0.25">
      <c r="A452" s="7">
        <v>4317103</v>
      </c>
      <c r="B452" s="7">
        <v>1</v>
      </c>
      <c r="C452" s="7">
        <v>35</v>
      </c>
      <c r="D452" s="7">
        <v>14</v>
      </c>
      <c r="E452" s="7" t="s">
        <v>420</v>
      </c>
      <c r="F452" s="5">
        <v>80252</v>
      </c>
      <c r="G452" s="5">
        <v>90849</v>
      </c>
      <c r="H452" s="5">
        <v>82513</v>
      </c>
      <c r="I452" s="5">
        <v>82631</v>
      </c>
      <c r="J452" s="5">
        <v>82312</v>
      </c>
      <c r="K452" s="5">
        <v>77763</v>
      </c>
      <c r="L452" s="5">
        <v>77027</v>
      </c>
      <c r="M452" s="10">
        <f t="shared" ref="M452:M515" si="491">(K452/F452)^(1/28)-1</f>
        <v>-1.1245794775595064E-3</v>
      </c>
      <c r="N452" s="5">
        <f t="shared" si="439"/>
        <v>284</v>
      </c>
      <c r="O452" s="10">
        <f t="shared" ref="O452:O515" si="492">(K452/G452)^(1/19)-1</f>
        <v>-8.1525362417589342E-3</v>
      </c>
      <c r="P452" s="5">
        <f t="shared" si="439"/>
        <v>416</v>
      </c>
      <c r="Q452" s="10">
        <f t="shared" ref="Q452:Q515" si="493">(K452/H452)^(1/9)-1</f>
        <v>-6.5661388595744663E-3</v>
      </c>
      <c r="R452" s="5">
        <f t="shared" ref="R452" si="494">RANK(Q452,Q$82:Q$577)</f>
        <v>417</v>
      </c>
      <c r="S452" s="5">
        <v>6950.37</v>
      </c>
      <c r="T452" s="10">
        <v>2.5848627849546557E-2</v>
      </c>
      <c r="U452" s="5">
        <v>673720</v>
      </c>
      <c r="V452" s="5">
        <f t="shared" si="441"/>
        <v>6737.2</v>
      </c>
      <c r="W452" s="10">
        <f t="shared" si="442"/>
        <v>0.96932969036180805</v>
      </c>
      <c r="X452" s="5">
        <v>2965</v>
      </c>
      <c r="Y452" s="5">
        <v>2575389</v>
      </c>
      <c r="Z452" s="5">
        <v>2436719</v>
      </c>
      <c r="AA452" s="5">
        <v>288341</v>
      </c>
      <c r="AB452" s="5">
        <v>804495</v>
      </c>
      <c r="AC452" s="5">
        <f t="shared" si="438"/>
        <v>1343883</v>
      </c>
      <c r="AD452" s="5">
        <v>948729</v>
      </c>
      <c r="AE452" s="5">
        <v>395154</v>
      </c>
    </row>
    <row r="453" spans="1:31" x14ac:dyDescent="0.25">
      <c r="A453" s="8">
        <v>4317400</v>
      </c>
      <c r="B453" s="8">
        <v>3</v>
      </c>
      <c r="C453" s="8">
        <v>32</v>
      </c>
      <c r="D453" s="8">
        <v>22</v>
      </c>
      <c r="E453" s="8" t="s">
        <v>41</v>
      </c>
      <c r="F453" s="3">
        <v>46723</v>
      </c>
      <c r="G453" s="3">
        <v>49940</v>
      </c>
      <c r="H453" s="3">
        <v>49082</v>
      </c>
      <c r="I453" s="3">
        <v>50647</v>
      </c>
      <c r="J453" s="3">
        <v>50658</v>
      </c>
      <c r="K453" s="3">
        <v>49493</v>
      </c>
      <c r="L453" s="3">
        <v>49425</v>
      </c>
      <c r="M453" s="9">
        <f t="shared" si="491"/>
        <v>2.0590704316583164E-3</v>
      </c>
      <c r="N453" s="3">
        <f t="shared" si="439"/>
        <v>226</v>
      </c>
      <c r="O453" s="9">
        <f t="shared" si="492"/>
        <v>-4.7310065354033703E-4</v>
      </c>
      <c r="P453" s="3">
        <f t="shared" si="439"/>
        <v>269</v>
      </c>
      <c r="Q453" s="9">
        <f t="shared" si="493"/>
        <v>9.2697121967488805E-4</v>
      </c>
      <c r="R453" s="3">
        <f t="shared" ref="R453" si="495">RANK(Q453,Q$82:Q$577)</f>
        <v>272</v>
      </c>
      <c r="S453" s="3">
        <v>2413.0749999999998</v>
      </c>
      <c r="T453" s="9">
        <v>8.974295994032629E-3</v>
      </c>
      <c r="U453" s="3">
        <v>198491</v>
      </c>
      <c r="V453" s="3">
        <f t="shared" si="441"/>
        <v>1984.91</v>
      </c>
      <c r="W453" s="9">
        <f t="shared" si="442"/>
        <v>0.82256457010246276</v>
      </c>
      <c r="X453" s="3">
        <v>1496</v>
      </c>
      <c r="Y453" s="3">
        <v>1271105</v>
      </c>
      <c r="Z453" s="3">
        <v>1173654</v>
      </c>
      <c r="AA453" s="3">
        <v>163864</v>
      </c>
      <c r="AB453" s="3">
        <v>76446</v>
      </c>
      <c r="AC453" s="3">
        <f t="shared" si="438"/>
        <v>933344</v>
      </c>
      <c r="AD453" s="3">
        <v>714384</v>
      </c>
      <c r="AE453" s="3">
        <v>218960</v>
      </c>
    </row>
    <row r="454" spans="1:31" x14ac:dyDescent="0.25">
      <c r="A454" s="7">
        <v>4317509</v>
      </c>
      <c r="B454" s="7">
        <v>2</v>
      </c>
      <c r="C454" s="7">
        <v>27</v>
      </c>
      <c r="D454" s="7">
        <v>16</v>
      </c>
      <c r="E454" s="7" t="s">
        <v>36</v>
      </c>
      <c r="F454" s="5">
        <v>72189</v>
      </c>
      <c r="G454" s="5">
        <v>76745</v>
      </c>
      <c r="H454" s="5">
        <v>76304</v>
      </c>
      <c r="I454" s="5">
        <v>79040</v>
      </c>
      <c r="J454" s="5">
        <v>79101</v>
      </c>
      <c r="K454" s="5">
        <v>77620</v>
      </c>
      <c r="L454" s="5">
        <v>77593</v>
      </c>
      <c r="M454" s="10">
        <f t="shared" si="491"/>
        <v>2.5939816428774964E-3</v>
      </c>
      <c r="N454" s="5">
        <f t="shared" si="439"/>
        <v>208</v>
      </c>
      <c r="O454" s="10">
        <f t="shared" si="492"/>
        <v>5.9685637294282223E-4</v>
      </c>
      <c r="P454" s="5">
        <f t="shared" si="439"/>
        <v>246</v>
      </c>
      <c r="Q454" s="10">
        <f t="shared" si="493"/>
        <v>1.9017799144653846E-3</v>
      </c>
      <c r="R454" s="5">
        <f t="shared" ref="R454" si="496">RANK(Q454,Q$82:Q$577)</f>
        <v>245</v>
      </c>
      <c r="S454" s="5">
        <v>680.49800000000005</v>
      </c>
      <c r="T454" s="10">
        <v>2.5307918217822556E-3</v>
      </c>
      <c r="U454" s="5">
        <v>44406</v>
      </c>
      <c r="V454" s="5">
        <f t="shared" si="441"/>
        <v>444.06</v>
      </c>
      <c r="W454" s="10">
        <f t="shared" si="442"/>
        <v>0.65255151374434606</v>
      </c>
      <c r="X454" s="5">
        <v>1176</v>
      </c>
      <c r="Y454" s="5">
        <v>2318885</v>
      </c>
      <c r="Z454" s="5">
        <v>2099703</v>
      </c>
      <c r="AA454" s="5">
        <v>138504</v>
      </c>
      <c r="AB454" s="5">
        <v>300771</v>
      </c>
      <c r="AC454" s="5">
        <f t="shared" si="438"/>
        <v>1660428</v>
      </c>
      <c r="AD454" s="5">
        <v>1332058</v>
      </c>
      <c r="AE454" s="5">
        <v>328370</v>
      </c>
    </row>
    <row r="455" spans="1:31" x14ac:dyDescent="0.25">
      <c r="A455" s="8">
        <v>4317608</v>
      </c>
      <c r="B455" s="8">
        <v>4</v>
      </c>
      <c r="C455" s="8">
        <v>19</v>
      </c>
      <c r="D455" s="8">
        <v>5</v>
      </c>
      <c r="E455" s="8" t="s">
        <v>421</v>
      </c>
      <c r="F455" s="3">
        <v>33513</v>
      </c>
      <c r="G455" s="3">
        <v>37035</v>
      </c>
      <c r="H455" s="3">
        <v>39679</v>
      </c>
      <c r="I455" s="3">
        <v>42160</v>
      </c>
      <c r="J455" s="3">
        <v>42333</v>
      </c>
      <c r="K455" s="3">
        <v>42648</v>
      </c>
      <c r="L455" s="3">
        <v>42894</v>
      </c>
      <c r="M455" s="9">
        <f t="shared" si="491"/>
        <v>8.6459823213835829E-3</v>
      </c>
      <c r="N455" s="3">
        <f t="shared" si="439"/>
        <v>113</v>
      </c>
      <c r="O455" s="9">
        <f t="shared" si="492"/>
        <v>7.454858972659073E-3</v>
      </c>
      <c r="P455" s="3">
        <f t="shared" si="439"/>
        <v>119</v>
      </c>
      <c r="Q455" s="9">
        <f t="shared" si="493"/>
        <v>8.0498157163810813E-3</v>
      </c>
      <c r="R455" s="3">
        <f t="shared" ref="R455" si="497">RANK(Q455,Q$82:Q$577)</f>
        <v>115</v>
      </c>
      <c r="S455" s="3">
        <v>1048.904</v>
      </c>
      <c r="T455" s="9">
        <v>3.9009044332748879E-3</v>
      </c>
      <c r="U455" s="3">
        <v>76980</v>
      </c>
      <c r="V455" s="3">
        <f t="shared" si="441"/>
        <v>769.8</v>
      </c>
      <c r="W455" s="9">
        <f t="shared" si="442"/>
        <v>0.73390891826134708</v>
      </c>
      <c r="X455" s="3">
        <v>2701</v>
      </c>
      <c r="Y455" s="3">
        <v>1266970</v>
      </c>
      <c r="Z455" s="3">
        <v>1122534</v>
      </c>
      <c r="AA455" s="3">
        <v>92201</v>
      </c>
      <c r="AB455" s="3">
        <v>362575</v>
      </c>
      <c r="AC455" s="3">
        <f t="shared" si="438"/>
        <v>667758</v>
      </c>
      <c r="AD455" s="3">
        <v>479385</v>
      </c>
      <c r="AE455" s="3">
        <v>188373</v>
      </c>
    </row>
    <row r="456" spans="1:31" x14ac:dyDescent="0.25">
      <c r="A456" s="7">
        <v>4317707</v>
      </c>
      <c r="B456" s="7">
        <v>2</v>
      </c>
      <c r="C456" s="7">
        <v>27</v>
      </c>
      <c r="D456" s="7">
        <v>16</v>
      </c>
      <c r="E456" s="7" t="s">
        <v>422</v>
      </c>
      <c r="F456" s="5">
        <v>12957</v>
      </c>
      <c r="G456" s="5">
        <v>12691</v>
      </c>
      <c r="H456" s="5">
        <v>11210</v>
      </c>
      <c r="I456" s="5">
        <v>11111</v>
      </c>
      <c r="J456" s="5">
        <v>11051</v>
      </c>
      <c r="K456" s="5">
        <v>10305</v>
      </c>
      <c r="L456" s="5">
        <v>10175</v>
      </c>
      <c r="M456" s="10">
        <f t="shared" si="491"/>
        <v>-8.1454647441604466E-3</v>
      </c>
      <c r="N456" s="5">
        <f t="shared" si="439"/>
        <v>414</v>
      </c>
      <c r="O456" s="10">
        <f t="shared" si="492"/>
        <v>-1.090140046023802E-2</v>
      </c>
      <c r="P456" s="5">
        <f t="shared" si="439"/>
        <v>443</v>
      </c>
      <c r="Q456" s="10">
        <f t="shared" si="493"/>
        <v>-9.3093992451388496E-3</v>
      </c>
      <c r="R456" s="5">
        <f t="shared" ref="R456" si="498">RANK(Q456,Q$82:Q$577)</f>
        <v>443</v>
      </c>
      <c r="S456" s="5">
        <v>1714.239</v>
      </c>
      <c r="T456" s="10">
        <v>6.3753046177655063E-3</v>
      </c>
      <c r="U456" s="5">
        <v>146755</v>
      </c>
      <c r="V456" s="5">
        <f t="shared" si="441"/>
        <v>1467.55</v>
      </c>
      <c r="W456" s="10">
        <f t="shared" si="442"/>
        <v>0.85609416189924503</v>
      </c>
      <c r="X456" s="5">
        <v>1210</v>
      </c>
      <c r="Y456" s="5">
        <v>317673</v>
      </c>
      <c r="Z456" s="5">
        <v>300124</v>
      </c>
      <c r="AA456" s="5">
        <v>146528</v>
      </c>
      <c r="AB456" s="5">
        <v>10388</v>
      </c>
      <c r="AC456" s="5">
        <f t="shared" si="438"/>
        <v>143207</v>
      </c>
      <c r="AD456" s="5">
        <v>87143</v>
      </c>
      <c r="AE456" s="5">
        <v>56064</v>
      </c>
    </row>
    <row r="457" spans="1:31" x14ac:dyDescent="0.25">
      <c r="A457" s="8">
        <v>4317558</v>
      </c>
      <c r="B457" s="8">
        <v>2</v>
      </c>
      <c r="C457" s="8">
        <v>2</v>
      </c>
      <c r="D457" s="8">
        <v>26</v>
      </c>
      <c r="E457" s="8" t="s">
        <v>423</v>
      </c>
      <c r="F457" s="3">
        <v>2286</v>
      </c>
      <c r="G457" s="3">
        <v>2207</v>
      </c>
      <c r="H457" s="3">
        <v>2139</v>
      </c>
      <c r="I457" s="3">
        <v>2197</v>
      </c>
      <c r="J457" s="3">
        <v>2196</v>
      </c>
      <c r="K457" s="3">
        <v>2134</v>
      </c>
      <c r="L457" s="3">
        <v>2128</v>
      </c>
      <c r="M457" s="9">
        <f t="shared" si="491"/>
        <v>-2.4543193815494968E-3</v>
      </c>
      <c r="N457" s="3">
        <f t="shared" si="439"/>
        <v>313</v>
      </c>
      <c r="O457" s="9">
        <f t="shared" si="492"/>
        <v>-1.7687483595216769E-3</v>
      </c>
      <c r="P457" s="3">
        <f t="shared" si="439"/>
        <v>289</v>
      </c>
      <c r="Q457" s="9">
        <f t="shared" si="493"/>
        <v>-2.5999699722190073E-4</v>
      </c>
      <c r="R457" s="3">
        <f t="shared" ref="R457" si="499">RANK(Q457,Q$82:Q$577)</f>
        <v>289</v>
      </c>
      <c r="S457" s="3">
        <v>126.095</v>
      </c>
      <c r="T457" s="9">
        <v>4.6895096645050165E-4</v>
      </c>
      <c r="U457" s="3">
        <v>9060</v>
      </c>
      <c r="V457" s="3">
        <f t="shared" si="441"/>
        <v>90.6</v>
      </c>
      <c r="W457" s="9">
        <f t="shared" si="442"/>
        <v>0.71850588841746299</v>
      </c>
      <c r="X457" s="3">
        <v>393</v>
      </c>
      <c r="Y457" s="3">
        <v>76756</v>
      </c>
      <c r="Z457" s="3">
        <v>72449</v>
      </c>
      <c r="AA457" s="3">
        <v>38329</v>
      </c>
      <c r="AB457" s="3">
        <v>7478</v>
      </c>
      <c r="AC457" s="3">
        <f t="shared" si="438"/>
        <v>26643</v>
      </c>
      <c r="AD457" s="3">
        <v>13296</v>
      </c>
      <c r="AE457" s="3">
        <v>13347</v>
      </c>
    </row>
    <row r="458" spans="1:31" x14ac:dyDescent="0.25">
      <c r="A458" s="7">
        <v>4317756</v>
      </c>
      <c r="B458" s="7">
        <v>2</v>
      </c>
      <c r="C458" s="7">
        <v>7</v>
      </c>
      <c r="D458" s="7">
        <v>26</v>
      </c>
      <c r="E458" s="7" t="s">
        <v>424</v>
      </c>
      <c r="F458" s="5">
        <v>2026</v>
      </c>
      <c r="G458" s="5">
        <v>2001</v>
      </c>
      <c r="H458" s="5">
        <v>1987</v>
      </c>
      <c r="I458" s="5">
        <v>2058</v>
      </c>
      <c r="J458" s="5">
        <v>2059</v>
      </c>
      <c r="K458" s="5">
        <v>2020</v>
      </c>
      <c r="L458" s="5">
        <v>2019</v>
      </c>
      <c r="M458" s="10">
        <f t="shared" si="491"/>
        <v>-1.0591919064417699E-4</v>
      </c>
      <c r="N458" s="5">
        <f t="shared" si="439"/>
        <v>268</v>
      </c>
      <c r="O458" s="10">
        <f t="shared" si="492"/>
        <v>4.975161312494869E-4</v>
      </c>
      <c r="P458" s="5">
        <f t="shared" si="439"/>
        <v>248</v>
      </c>
      <c r="Q458" s="10">
        <f t="shared" si="493"/>
        <v>1.8318477695167257E-3</v>
      </c>
      <c r="R458" s="5">
        <f t="shared" ref="R458" si="500">RANK(Q458,Q$82:Q$577)</f>
        <v>248</v>
      </c>
      <c r="S458" s="5">
        <v>206.50700000000001</v>
      </c>
      <c r="T458" s="10">
        <v>7.6800552939286851E-4</v>
      </c>
      <c r="U458" s="5">
        <v>18501</v>
      </c>
      <c r="V458" s="5">
        <f t="shared" si="441"/>
        <v>185.01</v>
      </c>
      <c r="W458" s="10">
        <f t="shared" si="442"/>
        <v>0.89590183383614108</v>
      </c>
      <c r="X458" s="5">
        <v>310</v>
      </c>
      <c r="Y458" s="5">
        <v>93150</v>
      </c>
      <c r="Z458" s="5">
        <v>89247</v>
      </c>
      <c r="AA458" s="5">
        <v>50412</v>
      </c>
      <c r="AB458" s="5">
        <v>3387</v>
      </c>
      <c r="AC458" s="5">
        <f t="shared" si="438"/>
        <v>35448</v>
      </c>
      <c r="AD458" s="5">
        <v>19012</v>
      </c>
      <c r="AE458" s="5">
        <v>16436</v>
      </c>
    </row>
    <row r="459" spans="1:31" x14ac:dyDescent="0.25">
      <c r="A459" s="8">
        <v>4317806</v>
      </c>
      <c r="B459" s="8">
        <v>2</v>
      </c>
      <c r="C459" s="8">
        <v>4</v>
      </c>
      <c r="D459" s="8">
        <v>18</v>
      </c>
      <c r="E459" s="8" t="s">
        <v>425</v>
      </c>
      <c r="F459" s="3">
        <v>15185</v>
      </c>
      <c r="G459" s="3">
        <v>14426</v>
      </c>
      <c r="H459" s="3">
        <v>13970</v>
      </c>
      <c r="I459" s="3">
        <v>14341</v>
      </c>
      <c r="J459" s="3">
        <v>14334</v>
      </c>
      <c r="K459" s="3">
        <v>13923</v>
      </c>
      <c r="L459" s="3">
        <v>13885</v>
      </c>
      <c r="M459" s="9">
        <f t="shared" si="491"/>
        <v>-3.0939876378500708E-3</v>
      </c>
      <c r="N459" s="3">
        <f t="shared" si="439"/>
        <v>325</v>
      </c>
      <c r="O459" s="9">
        <f t="shared" si="492"/>
        <v>-1.866150527258692E-3</v>
      </c>
      <c r="P459" s="3">
        <f t="shared" si="439"/>
        <v>291</v>
      </c>
      <c r="Q459" s="9">
        <f t="shared" si="493"/>
        <v>-3.7437705249587783E-4</v>
      </c>
      <c r="R459" s="3">
        <f t="shared" ref="R459" si="501">RANK(Q459,Q$82:Q$577)</f>
        <v>292</v>
      </c>
      <c r="S459" s="3">
        <v>468.01900000000001</v>
      </c>
      <c r="T459" s="9">
        <v>1.7405762509790027E-3</v>
      </c>
      <c r="U459" s="3">
        <v>41020</v>
      </c>
      <c r="V459" s="3">
        <f t="shared" si="441"/>
        <v>410.2</v>
      </c>
      <c r="W459" s="9">
        <f t="shared" si="442"/>
        <v>0.87646014371211423</v>
      </c>
      <c r="X459" s="3">
        <v>586</v>
      </c>
      <c r="Y459" s="3">
        <v>572660</v>
      </c>
      <c r="Z459" s="3">
        <v>509391</v>
      </c>
      <c r="AA459" s="3">
        <v>139016</v>
      </c>
      <c r="AB459" s="3">
        <v>33258</v>
      </c>
      <c r="AC459" s="3">
        <f t="shared" si="438"/>
        <v>337118</v>
      </c>
      <c r="AD459" s="3">
        <v>270791</v>
      </c>
      <c r="AE459" s="3">
        <v>66327</v>
      </c>
    </row>
    <row r="460" spans="1:31" x14ac:dyDescent="0.25">
      <c r="A460" s="7">
        <v>4317905</v>
      </c>
      <c r="B460" s="7">
        <v>2</v>
      </c>
      <c r="C460" s="7">
        <v>5</v>
      </c>
      <c r="D460" s="7">
        <v>15</v>
      </c>
      <c r="E460" s="7" t="s">
        <v>426</v>
      </c>
      <c r="F460" s="5">
        <v>14866</v>
      </c>
      <c r="G460" s="5">
        <v>14890</v>
      </c>
      <c r="H460" s="5">
        <v>14378</v>
      </c>
      <c r="I460" s="5">
        <v>14747</v>
      </c>
      <c r="J460" s="5">
        <v>14738</v>
      </c>
      <c r="K460" s="5">
        <v>14300</v>
      </c>
      <c r="L460" s="5">
        <v>14257</v>
      </c>
      <c r="M460" s="10">
        <f t="shared" si="491"/>
        <v>-1.3853676709016938E-3</v>
      </c>
      <c r="N460" s="5">
        <f t="shared" si="439"/>
        <v>296</v>
      </c>
      <c r="O460" s="10">
        <f t="shared" si="492"/>
        <v>-2.1256486249858764E-3</v>
      </c>
      <c r="P460" s="5">
        <f t="shared" si="439"/>
        <v>299</v>
      </c>
      <c r="Q460" s="10">
        <f t="shared" si="493"/>
        <v>-6.0423107837004331E-4</v>
      </c>
      <c r="R460" s="5">
        <f t="shared" ref="R460" si="502">RANK(Q460,Q$82:Q$577)</f>
        <v>297</v>
      </c>
      <c r="S460" s="5">
        <v>366.87799999999999</v>
      </c>
      <c r="T460" s="10">
        <v>1.3644299351237333E-3</v>
      </c>
      <c r="U460" s="5">
        <v>31351</v>
      </c>
      <c r="V460" s="5">
        <f t="shared" si="441"/>
        <v>313.51</v>
      </c>
      <c r="W460" s="10">
        <f t="shared" si="442"/>
        <v>0.85453474997138013</v>
      </c>
      <c r="X460" s="5">
        <v>1693</v>
      </c>
      <c r="Y460" s="5">
        <v>501596</v>
      </c>
      <c r="Z460" s="5">
        <v>445376</v>
      </c>
      <c r="AA460" s="5">
        <v>111737</v>
      </c>
      <c r="AB460" s="5">
        <v>48891</v>
      </c>
      <c r="AC460" s="5">
        <f t="shared" si="438"/>
        <v>284749</v>
      </c>
      <c r="AD460" s="5">
        <v>214419</v>
      </c>
      <c r="AE460" s="5">
        <v>70330</v>
      </c>
    </row>
    <row r="461" spans="1:31" x14ac:dyDescent="0.25">
      <c r="A461" s="8">
        <v>4317954</v>
      </c>
      <c r="B461" s="8">
        <v>2</v>
      </c>
      <c r="C461" s="8">
        <v>24</v>
      </c>
      <c r="D461" s="8">
        <v>24</v>
      </c>
      <c r="E461" s="8" t="s">
        <v>427</v>
      </c>
      <c r="F461" s="3">
        <v>3002</v>
      </c>
      <c r="G461" s="3">
        <v>2683</v>
      </c>
      <c r="H461" s="3">
        <v>2461</v>
      </c>
      <c r="I461" s="3">
        <v>2476</v>
      </c>
      <c r="J461" s="3">
        <v>2468</v>
      </c>
      <c r="K461" s="3">
        <v>2343</v>
      </c>
      <c r="L461" s="3">
        <v>2324</v>
      </c>
      <c r="M461" s="9">
        <f t="shared" si="491"/>
        <v>-8.8126027094178605E-3</v>
      </c>
      <c r="N461" s="3">
        <f t="shared" si="439"/>
        <v>422</v>
      </c>
      <c r="O461" s="9">
        <f t="shared" si="492"/>
        <v>-7.106387880440046E-3</v>
      </c>
      <c r="P461" s="3">
        <f t="shared" si="439"/>
        <v>398</v>
      </c>
      <c r="Q461" s="9">
        <f t="shared" si="493"/>
        <v>-5.4446363777908013E-3</v>
      </c>
      <c r="R461" s="3">
        <f t="shared" ref="R461" si="503">RANK(Q461,Q$82:Q$577)</f>
        <v>397</v>
      </c>
      <c r="S461" s="3">
        <v>125.735</v>
      </c>
      <c r="T461" s="9">
        <v>4.6761211599709605E-4</v>
      </c>
      <c r="U461" s="3">
        <v>9767</v>
      </c>
      <c r="V461" s="3">
        <f t="shared" si="441"/>
        <v>97.67</v>
      </c>
      <c r="W461" s="9">
        <f t="shared" si="442"/>
        <v>0.77679246033324056</v>
      </c>
      <c r="X461" s="3">
        <v>498</v>
      </c>
      <c r="Y461" s="3">
        <v>63430</v>
      </c>
      <c r="Z461" s="3">
        <v>61693</v>
      </c>
      <c r="AA461" s="3">
        <v>33542</v>
      </c>
      <c r="AB461" s="3">
        <v>2859</v>
      </c>
      <c r="AC461" s="3">
        <f t="shared" si="438"/>
        <v>25291</v>
      </c>
      <c r="AD461" s="3">
        <v>9344</v>
      </c>
      <c r="AE461" s="3">
        <v>15947</v>
      </c>
    </row>
    <row r="462" spans="1:31" x14ac:dyDescent="0.25">
      <c r="A462" s="7">
        <v>4318002</v>
      </c>
      <c r="B462" s="7">
        <v>1</v>
      </c>
      <c r="C462" s="7">
        <v>6</v>
      </c>
      <c r="D462" s="7">
        <v>14</v>
      </c>
      <c r="E462" s="7" t="s">
        <v>428</v>
      </c>
      <c r="F462" s="5">
        <v>60923</v>
      </c>
      <c r="G462" s="5">
        <v>64869</v>
      </c>
      <c r="H462" s="5">
        <v>61662</v>
      </c>
      <c r="I462" s="5">
        <v>62897</v>
      </c>
      <c r="J462" s="5">
        <v>62808</v>
      </c>
      <c r="K462" s="5">
        <v>60557</v>
      </c>
      <c r="L462" s="5">
        <v>60282</v>
      </c>
      <c r="M462" s="10">
        <f t="shared" si="491"/>
        <v>-2.1518046937107904E-4</v>
      </c>
      <c r="N462" s="5">
        <f t="shared" si="439"/>
        <v>269</v>
      </c>
      <c r="O462" s="10">
        <f t="shared" si="492"/>
        <v>-3.6137064427669285E-3</v>
      </c>
      <c r="P462" s="5">
        <f t="shared" si="439"/>
        <v>336</v>
      </c>
      <c r="Q462" s="10">
        <f t="shared" si="493"/>
        <v>-2.0071815357409761E-3</v>
      </c>
      <c r="R462" s="5">
        <f t="shared" ref="R462" si="504">RANK(Q462,Q$82:Q$577)</f>
        <v>335</v>
      </c>
      <c r="S462" s="5">
        <v>3616.0259999999998</v>
      </c>
      <c r="T462" s="10">
        <v>1.3448105693406889E-2</v>
      </c>
      <c r="U462" s="5">
        <v>308198</v>
      </c>
      <c r="V462" s="5">
        <f t="shared" si="441"/>
        <v>3081.98</v>
      </c>
      <c r="W462" s="10">
        <f t="shared" si="442"/>
        <v>0.85231134953122578</v>
      </c>
      <c r="X462" s="5">
        <v>1017</v>
      </c>
      <c r="Y462" s="5">
        <v>1784089</v>
      </c>
      <c r="Z462" s="5">
        <v>1629376</v>
      </c>
      <c r="AA462" s="5">
        <v>347426</v>
      </c>
      <c r="AB462" s="5">
        <v>199302</v>
      </c>
      <c r="AC462" s="5">
        <f t="shared" si="438"/>
        <v>1082646</v>
      </c>
      <c r="AD462" s="5">
        <v>805960</v>
      </c>
      <c r="AE462" s="5">
        <v>276686</v>
      </c>
    </row>
    <row r="463" spans="1:31" x14ac:dyDescent="0.25">
      <c r="A463" s="8">
        <v>4318051</v>
      </c>
      <c r="B463" s="8">
        <v>2</v>
      </c>
      <c r="C463" s="8">
        <v>2</v>
      </c>
      <c r="D463" s="8">
        <v>26</v>
      </c>
      <c r="E463" s="8" t="s">
        <v>429</v>
      </c>
      <c r="F463" s="3">
        <v>2561</v>
      </c>
      <c r="G463" s="3">
        <v>2831</v>
      </c>
      <c r="H463" s="3">
        <v>2926</v>
      </c>
      <c r="I463" s="3">
        <v>3073</v>
      </c>
      <c r="J463" s="3">
        <v>3080</v>
      </c>
      <c r="K463" s="3">
        <v>3065</v>
      </c>
      <c r="L463" s="3">
        <v>3074</v>
      </c>
      <c r="M463" s="9">
        <f t="shared" si="491"/>
        <v>6.436689957623809E-3</v>
      </c>
      <c r="N463" s="3">
        <f t="shared" si="439"/>
        <v>149</v>
      </c>
      <c r="O463" s="9">
        <f t="shared" si="492"/>
        <v>4.1886195984153218E-3</v>
      </c>
      <c r="P463" s="3">
        <f t="shared" si="439"/>
        <v>170</v>
      </c>
      <c r="Q463" s="9">
        <f t="shared" si="493"/>
        <v>5.1701266375632215E-3</v>
      </c>
      <c r="R463" s="3">
        <f t="shared" ref="R463" si="505">RANK(Q463,Q$82:Q$577)</f>
        <v>170</v>
      </c>
      <c r="S463" s="3">
        <v>78.951999999999998</v>
      </c>
      <c r="T463" s="9">
        <v>2.9362478054799959E-4</v>
      </c>
      <c r="U463" s="3">
        <v>5938</v>
      </c>
      <c r="V463" s="3">
        <f t="shared" si="441"/>
        <v>59.38</v>
      </c>
      <c r="W463" s="9">
        <f t="shared" si="442"/>
        <v>0.75210254331745874</v>
      </c>
      <c r="X463" s="3">
        <v>297</v>
      </c>
      <c r="Y463" s="3">
        <v>64716</v>
      </c>
      <c r="Z463" s="3">
        <v>61307</v>
      </c>
      <c r="AA463" s="3">
        <v>17554</v>
      </c>
      <c r="AB463" s="3">
        <v>11139</v>
      </c>
      <c r="AC463" s="3">
        <f t="shared" si="438"/>
        <v>32613</v>
      </c>
      <c r="AD463" s="3">
        <v>16399</v>
      </c>
      <c r="AE463" s="3">
        <v>16214</v>
      </c>
    </row>
    <row r="464" spans="1:31" x14ac:dyDescent="0.25">
      <c r="A464" s="7">
        <v>4318101</v>
      </c>
      <c r="B464" s="7">
        <v>1</v>
      </c>
      <c r="C464" s="7">
        <v>6</v>
      </c>
      <c r="D464" s="7">
        <v>22</v>
      </c>
      <c r="E464" s="7" t="s">
        <v>430</v>
      </c>
      <c r="F464" s="5">
        <v>21140</v>
      </c>
      <c r="G464" s="5">
        <v>20810</v>
      </c>
      <c r="H464" s="5">
        <v>19258</v>
      </c>
      <c r="I464" s="5">
        <v>19437</v>
      </c>
      <c r="J464" s="5">
        <v>19382</v>
      </c>
      <c r="K464" s="5">
        <v>18471</v>
      </c>
      <c r="L464" s="5">
        <v>18335</v>
      </c>
      <c r="M464" s="10">
        <f t="shared" si="491"/>
        <v>-4.8085817831080568E-3</v>
      </c>
      <c r="N464" s="5">
        <f t="shared" si="439"/>
        <v>345</v>
      </c>
      <c r="O464" s="10">
        <f t="shared" si="492"/>
        <v>-6.2557040327932967E-3</v>
      </c>
      <c r="P464" s="5">
        <f t="shared" si="439"/>
        <v>379</v>
      </c>
      <c r="Q464" s="10">
        <f t="shared" si="493"/>
        <v>-4.6253393763836526E-3</v>
      </c>
      <c r="R464" s="5">
        <f t="shared" ref="R464" si="506">RANK(Q464,Q$82:Q$577)</f>
        <v>381</v>
      </c>
      <c r="S464" s="5">
        <v>2508.4540000000002</v>
      </c>
      <c r="T464" s="10">
        <v>9.3290132645753344E-3</v>
      </c>
      <c r="U464" s="5">
        <v>243901</v>
      </c>
      <c r="V464" s="5">
        <f t="shared" si="441"/>
        <v>2439.0100000000002</v>
      </c>
      <c r="W464" s="10">
        <f t="shared" si="442"/>
        <v>0.97231601615975416</v>
      </c>
      <c r="X464" s="5">
        <v>2325</v>
      </c>
      <c r="Y464" s="5">
        <v>445295</v>
      </c>
      <c r="Z464" s="5">
        <v>424897</v>
      </c>
      <c r="AA464" s="5">
        <v>168002</v>
      </c>
      <c r="AB464" s="5">
        <v>16216</v>
      </c>
      <c r="AC464" s="5">
        <f t="shared" si="438"/>
        <v>240678</v>
      </c>
      <c r="AD464" s="5">
        <v>153271</v>
      </c>
      <c r="AE464" s="5">
        <v>87407</v>
      </c>
    </row>
    <row r="465" spans="1:31" x14ac:dyDescent="0.25">
      <c r="A465" s="8">
        <v>4318200</v>
      </c>
      <c r="B465" s="8">
        <v>6</v>
      </c>
      <c r="C465" s="8">
        <v>26</v>
      </c>
      <c r="D465" s="8">
        <v>8</v>
      </c>
      <c r="E465" s="8" t="s">
        <v>431</v>
      </c>
      <c r="F465" s="3">
        <v>19251</v>
      </c>
      <c r="G465" s="3">
        <v>19725</v>
      </c>
      <c r="H465" s="3">
        <v>20540</v>
      </c>
      <c r="I465" s="3">
        <v>21617</v>
      </c>
      <c r="J465" s="3">
        <v>21679</v>
      </c>
      <c r="K465" s="3">
        <v>21633</v>
      </c>
      <c r="L465" s="3">
        <v>21710</v>
      </c>
      <c r="M465" s="9">
        <f t="shared" si="491"/>
        <v>4.1750097126171948E-3</v>
      </c>
      <c r="N465" s="3">
        <f t="shared" si="439"/>
        <v>184</v>
      </c>
      <c r="O465" s="9">
        <f t="shared" si="492"/>
        <v>4.8714619057199648E-3</v>
      </c>
      <c r="P465" s="3">
        <f t="shared" si="439"/>
        <v>154</v>
      </c>
      <c r="Q465" s="9">
        <f t="shared" si="493"/>
        <v>5.7772601584762384E-3</v>
      </c>
      <c r="R465" s="3">
        <f t="shared" ref="R465" si="507">RANK(Q465,Q$82:Q$577)</f>
        <v>154</v>
      </c>
      <c r="S465" s="3">
        <v>3273.498</v>
      </c>
      <c r="T465" s="9">
        <v>1.2174234115339898E-2</v>
      </c>
      <c r="U465" s="3">
        <v>230207</v>
      </c>
      <c r="V465" s="3">
        <f t="shared" si="441"/>
        <v>2302.0700000000002</v>
      </c>
      <c r="W465" s="9">
        <f t="shared" si="442"/>
        <v>0.70324466365948601</v>
      </c>
      <c r="X465" s="3">
        <v>1355</v>
      </c>
      <c r="Y465" s="3">
        <v>602431</v>
      </c>
      <c r="Z465" s="3">
        <v>570265</v>
      </c>
      <c r="AA465" s="3">
        <v>204179</v>
      </c>
      <c r="AB465" s="3">
        <v>48582</v>
      </c>
      <c r="AC465" s="3">
        <f t="shared" si="438"/>
        <v>317504</v>
      </c>
      <c r="AD465" s="3">
        <v>219998</v>
      </c>
      <c r="AE465" s="3">
        <v>97506</v>
      </c>
    </row>
    <row r="466" spans="1:31" x14ac:dyDescent="0.25">
      <c r="A466" s="7">
        <v>4318309</v>
      </c>
      <c r="B466" s="7">
        <v>1</v>
      </c>
      <c r="C466" s="7">
        <v>35</v>
      </c>
      <c r="D466" s="7">
        <v>14</v>
      </c>
      <c r="E466" s="7" t="s">
        <v>432</v>
      </c>
      <c r="F466" s="5">
        <v>56464</v>
      </c>
      <c r="G466" s="5">
        <v>60073</v>
      </c>
      <c r="H466" s="5">
        <v>60508</v>
      </c>
      <c r="I466" s="5">
        <v>62874</v>
      </c>
      <c r="J466" s="5">
        <v>62957</v>
      </c>
      <c r="K466" s="5">
        <v>62061</v>
      </c>
      <c r="L466" s="5">
        <v>62105</v>
      </c>
      <c r="M466" s="10">
        <f t="shared" si="491"/>
        <v>3.3812215265038859E-3</v>
      </c>
      <c r="N466" s="5">
        <f t="shared" si="439"/>
        <v>197</v>
      </c>
      <c r="O466" s="10">
        <f t="shared" si="492"/>
        <v>1.7150101600940104E-3</v>
      </c>
      <c r="P466" s="5">
        <f t="shared" si="439"/>
        <v>228</v>
      </c>
      <c r="Q466" s="10">
        <f t="shared" si="493"/>
        <v>2.8197663756965863E-3</v>
      </c>
      <c r="R466" s="5">
        <f t="shared" ref="R466" si="508">RANK(Q466,Q$82:Q$577)</f>
        <v>229</v>
      </c>
      <c r="S466" s="5">
        <v>5019.6459999999997</v>
      </c>
      <c r="T466" s="10">
        <v>1.8668209230654625E-2</v>
      </c>
      <c r="U466" s="5">
        <v>490518</v>
      </c>
      <c r="V466" s="5">
        <f t="shared" si="441"/>
        <v>4905.18</v>
      </c>
      <c r="W466" s="10">
        <f t="shared" si="442"/>
        <v>0.97719639990549145</v>
      </c>
      <c r="X466" s="5">
        <v>2211</v>
      </c>
      <c r="Y466" s="5">
        <v>1708475</v>
      </c>
      <c r="Z466" s="5">
        <v>1573131</v>
      </c>
      <c r="AA466" s="5">
        <v>394005</v>
      </c>
      <c r="AB466" s="5">
        <v>159268</v>
      </c>
      <c r="AC466" s="5">
        <f t="shared" ref="AC466:AC529" si="509">AD466+AE466</f>
        <v>1019857</v>
      </c>
      <c r="AD466" s="5">
        <v>750826</v>
      </c>
      <c r="AE466" s="5">
        <v>269031</v>
      </c>
    </row>
    <row r="467" spans="1:31" x14ac:dyDescent="0.25">
      <c r="A467" s="8">
        <v>4318408</v>
      </c>
      <c r="B467" s="8">
        <v>4</v>
      </c>
      <c r="C467" s="8">
        <v>21</v>
      </c>
      <c r="D467" s="8">
        <v>1</v>
      </c>
      <c r="E467" s="8" t="s">
        <v>30</v>
      </c>
      <c r="F467" s="3">
        <v>20537</v>
      </c>
      <c r="G467" s="3">
        <v>20283</v>
      </c>
      <c r="H467" s="3">
        <v>22141</v>
      </c>
      <c r="I467" s="3">
        <v>23649</v>
      </c>
      <c r="J467" s="3">
        <v>23763</v>
      </c>
      <c r="K467" s="3">
        <v>24078</v>
      </c>
      <c r="L467" s="3">
        <v>24248</v>
      </c>
      <c r="M467" s="9">
        <f t="shared" si="491"/>
        <v>5.6972545161113608E-3</v>
      </c>
      <c r="N467" s="3">
        <f t="shared" ref="N467:P530" si="510">RANK(M467,M$82:M$577)</f>
        <v>161</v>
      </c>
      <c r="O467" s="9">
        <f t="shared" si="492"/>
        <v>9.0679970846214708E-3</v>
      </c>
      <c r="P467" s="3">
        <f t="shared" si="510"/>
        <v>102</v>
      </c>
      <c r="Q467" s="9">
        <f t="shared" si="493"/>
        <v>9.362160862392388E-3</v>
      </c>
      <c r="R467" s="3">
        <f t="shared" ref="R467" si="511">RANK(Q467,Q$82:Q$577)</f>
        <v>102</v>
      </c>
      <c r="S467" s="3">
        <v>937.04899999999998</v>
      </c>
      <c r="T467" s="9">
        <v>3.4849124403146525E-3</v>
      </c>
      <c r="U467" s="3">
        <v>62580</v>
      </c>
      <c r="V467" s="3">
        <f t="shared" ref="V467:V530" si="512">U467/100</f>
        <v>625.79999999999995</v>
      </c>
      <c r="W467" s="9">
        <f t="shared" ref="W467:W530" si="513">V467/S467</f>
        <v>0.66784127617659261</v>
      </c>
      <c r="X467" s="3">
        <v>1499</v>
      </c>
      <c r="Y467" s="3">
        <v>590487</v>
      </c>
      <c r="Z467" s="3">
        <v>543383</v>
      </c>
      <c r="AA467" s="3">
        <v>74991</v>
      </c>
      <c r="AB467" s="3">
        <v>85297</v>
      </c>
      <c r="AC467" s="3">
        <f t="shared" si="509"/>
        <v>383096</v>
      </c>
      <c r="AD467" s="3">
        <v>282295</v>
      </c>
      <c r="AE467" s="3">
        <v>100801</v>
      </c>
    </row>
    <row r="468" spans="1:31" x14ac:dyDescent="0.25">
      <c r="A468" s="7">
        <v>4318424</v>
      </c>
      <c r="B468" s="7">
        <v>2</v>
      </c>
      <c r="C468" s="7">
        <v>24</v>
      </c>
      <c r="D468" s="7">
        <v>24</v>
      </c>
      <c r="E468" s="7" t="s">
        <v>433</v>
      </c>
      <c r="F468" s="5">
        <v>5212</v>
      </c>
      <c r="G468" s="5">
        <v>4929</v>
      </c>
      <c r="H468" s="5">
        <v>4726</v>
      </c>
      <c r="I468" s="5">
        <v>4836</v>
      </c>
      <c r="J468" s="5">
        <v>4831</v>
      </c>
      <c r="K468" s="5">
        <v>4674</v>
      </c>
      <c r="L468" s="5">
        <v>4657</v>
      </c>
      <c r="M468" s="10">
        <f t="shared" si="491"/>
        <v>-3.8834549218362824E-3</v>
      </c>
      <c r="N468" s="5">
        <f t="shared" si="510"/>
        <v>336</v>
      </c>
      <c r="O468" s="10">
        <f t="shared" si="492"/>
        <v>-2.791931689582472E-3</v>
      </c>
      <c r="P468" s="5">
        <f t="shared" si="510"/>
        <v>319</v>
      </c>
      <c r="Q468" s="10">
        <f t="shared" si="493"/>
        <v>-1.2285716480465725E-3</v>
      </c>
      <c r="R468" s="5">
        <f t="shared" ref="R468" si="514">RANK(Q468,Q$82:Q$577)</f>
        <v>317</v>
      </c>
      <c r="S468" s="5">
        <v>171.17699999999999</v>
      </c>
      <c r="T468" s="10">
        <v>6.3661223350725666E-4</v>
      </c>
      <c r="U468" s="5">
        <v>13341</v>
      </c>
      <c r="V468" s="5">
        <f t="shared" si="512"/>
        <v>133.41</v>
      </c>
      <c r="W468" s="10">
        <f t="shared" si="513"/>
        <v>0.7793687236018858</v>
      </c>
      <c r="X468" s="5">
        <v>634</v>
      </c>
      <c r="Y468" s="5">
        <v>120248</v>
      </c>
      <c r="Z468" s="5">
        <v>111236</v>
      </c>
      <c r="AA468" s="5">
        <v>40642</v>
      </c>
      <c r="AB468" s="5">
        <v>4546</v>
      </c>
      <c r="AC468" s="5">
        <f t="shared" si="509"/>
        <v>66048</v>
      </c>
      <c r="AD468" s="5">
        <v>42175</v>
      </c>
      <c r="AE468" s="5">
        <v>23873</v>
      </c>
    </row>
    <row r="469" spans="1:31" x14ac:dyDescent="0.25">
      <c r="A469" s="8">
        <v>4318432</v>
      </c>
      <c r="B469" s="8">
        <v>3</v>
      </c>
      <c r="C469" s="8">
        <v>3</v>
      </c>
      <c r="D469" s="8">
        <v>20</v>
      </c>
      <c r="E469" s="8" t="s">
        <v>434</v>
      </c>
      <c r="F469" s="3">
        <v>2434</v>
      </c>
      <c r="G469" s="3">
        <v>2745</v>
      </c>
      <c r="H469" s="3">
        <v>2635</v>
      </c>
      <c r="I469" s="3">
        <v>2649</v>
      </c>
      <c r="J469" s="3">
        <v>2646</v>
      </c>
      <c r="K469" s="3">
        <v>2561</v>
      </c>
      <c r="L469" s="3">
        <v>2552</v>
      </c>
      <c r="M469" s="9">
        <f t="shared" si="491"/>
        <v>1.8181441323912306E-3</v>
      </c>
      <c r="N469" s="3">
        <f t="shared" si="510"/>
        <v>232</v>
      </c>
      <c r="O469" s="9">
        <f t="shared" si="492"/>
        <v>-3.6450914002443824E-3</v>
      </c>
      <c r="P469" s="3">
        <f t="shared" si="510"/>
        <v>337</v>
      </c>
      <c r="Q469" s="9">
        <f t="shared" si="493"/>
        <v>-3.1600381775899189E-3</v>
      </c>
      <c r="R469" s="3">
        <f t="shared" ref="R469" si="515">RANK(Q469,Q$82:Q$577)</f>
        <v>364</v>
      </c>
      <c r="S469" s="3">
        <v>85.632999999999996</v>
      </c>
      <c r="T469" s="9">
        <v>3.1847161354578538E-4</v>
      </c>
      <c r="U469" s="3">
        <v>5477</v>
      </c>
      <c r="V469" s="3">
        <f t="shared" si="512"/>
        <v>54.77</v>
      </c>
      <c r="W469" s="9">
        <f t="shared" si="513"/>
        <v>0.63958987773405118</v>
      </c>
      <c r="X469" s="3">
        <v>184</v>
      </c>
      <c r="Y469" s="3">
        <v>74193</v>
      </c>
      <c r="Z469" s="3">
        <v>69191</v>
      </c>
      <c r="AA469" s="3">
        <v>12271</v>
      </c>
      <c r="AB469" s="3">
        <v>7648</v>
      </c>
      <c r="AC469" s="3">
        <f t="shared" si="509"/>
        <v>49271</v>
      </c>
      <c r="AD469" s="3">
        <v>33838</v>
      </c>
      <c r="AE469" s="3">
        <v>15433</v>
      </c>
    </row>
    <row r="470" spans="1:31" x14ac:dyDescent="0.25">
      <c r="A470" s="7">
        <v>4318440</v>
      </c>
      <c r="B470" s="7">
        <v>6</v>
      </c>
      <c r="C470" s="7">
        <v>13</v>
      </c>
      <c r="D470" s="7">
        <v>9</v>
      </c>
      <c r="E470" s="7" t="s">
        <v>435</v>
      </c>
      <c r="F470" s="5">
        <v>2874</v>
      </c>
      <c r="G470" s="5">
        <v>2875</v>
      </c>
      <c r="H470" s="5">
        <v>2774</v>
      </c>
      <c r="I470" s="5">
        <v>2844</v>
      </c>
      <c r="J470" s="5">
        <v>2842</v>
      </c>
      <c r="K470" s="5">
        <v>2757</v>
      </c>
      <c r="L470" s="5">
        <v>2824</v>
      </c>
      <c r="M470" s="10">
        <f t="shared" si="491"/>
        <v>-1.4832437484608718E-3</v>
      </c>
      <c r="N470" s="5">
        <f t="shared" si="510"/>
        <v>297</v>
      </c>
      <c r="O470" s="10">
        <f t="shared" si="492"/>
        <v>-2.2033344665653987E-3</v>
      </c>
      <c r="P470" s="5">
        <f t="shared" si="510"/>
        <v>301</v>
      </c>
      <c r="Q470" s="10">
        <f t="shared" si="493"/>
        <v>-6.8278788874343022E-4</v>
      </c>
      <c r="R470" s="5">
        <f t="shared" ref="R470" si="516">RANK(Q470,Q$82:Q$577)</f>
        <v>300</v>
      </c>
      <c r="S470" s="5">
        <v>118.053</v>
      </c>
      <c r="T470" s="10">
        <v>4.3904253493303521E-4</v>
      </c>
      <c r="U470" s="5">
        <v>9528</v>
      </c>
      <c r="V470" s="5">
        <f t="shared" si="512"/>
        <v>95.28</v>
      </c>
      <c r="W470" s="10">
        <f t="shared" si="513"/>
        <v>0.80709511829432545</v>
      </c>
      <c r="X470" s="5">
        <v>392</v>
      </c>
      <c r="Y470" s="5">
        <v>81530</v>
      </c>
      <c r="Z470" s="5">
        <v>77964</v>
      </c>
      <c r="AA470" s="5">
        <v>35150</v>
      </c>
      <c r="AB470" s="5">
        <v>4776</v>
      </c>
      <c r="AC470" s="5">
        <f t="shared" si="509"/>
        <v>38038</v>
      </c>
      <c r="AD470" s="5">
        <v>22812</v>
      </c>
      <c r="AE470" s="5">
        <v>15226</v>
      </c>
    </row>
    <row r="471" spans="1:31" x14ac:dyDescent="0.25">
      <c r="A471" s="8">
        <v>4318457</v>
      </c>
      <c r="B471" s="8">
        <v>2</v>
      </c>
      <c r="C471" s="8">
        <v>7</v>
      </c>
      <c r="D471" s="8">
        <v>28</v>
      </c>
      <c r="E471" s="8" t="s">
        <v>436</v>
      </c>
      <c r="F471" s="3">
        <v>3652</v>
      </c>
      <c r="G471" s="3">
        <v>3000</v>
      </c>
      <c r="H471" s="3">
        <v>2720</v>
      </c>
      <c r="I471" s="3">
        <v>2725</v>
      </c>
      <c r="J471" s="3">
        <v>2714</v>
      </c>
      <c r="K471" s="3">
        <v>2562</v>
      </c>
      <c r="L471" s="3">
        <v>2537</v>
      </c>
      <c r="M471" s="9">
        <f t="shared" si="491"/>
        <v>-1.2580437679038714E-2</v>
      </c>
      <c r="N471" s="3">
        <f t="shared" si="510"/>
        <v>456</v>
      </c>
      <c r="O471" s="9">
        <f t="shared" si="492"/>
        <v>-8.2721268976253537E-3</v>
      </c>
      <c r="P471" s="3">
        <f t="shared" si="510"/>
        <v>418</v>
      </c>
      <c r="Q471" s="9">
        <f t="shared" si="493"/>
        <v>-6.6272397641957692E-3</v>
      </c>
      <c r="R471" s="3">
        <f t="shared" ref="R471" si="517">RANK(Q471,Q$82:Q$577)</f>
        <v>419</v>
      </c>
      <c r="S471" s="3">
        <v>98.07</v>
      </c>
      <c r="T471" s="9">
        <v>3.6472517768191203E-4</v>
      </c>
      <c r="U471" s="3">
        <v>8680</v>
      </c>
      <c r="V471" s="3">
        <f t="shared" si="512"/>
        <v>86.8</v>
      </c>
      <c r="W471" s="9">
        <f t="shared" si="513"/>
        <v>0.88508208422555323</v>
      </c>
      <c r="X471" s="3">
        <v>563</v>
      </c>
      <c r="Y471" s="3">
        <v>51791</v>
      </c>
      <c r="Z471" s="3">
        <v>49312</v>
      </c>
      <c r="AA471" s="3">
        <v>17383</v>
      </c>
      <c r="AB471" s="3">
        <v>1755</v>
      </c>
      <c r="AC471" s="3">
        <f t="shared" si="509"/>
        <v>30173</v>
      </c>
      <c r="AD471" s="3">
        <v>13865</v>
      </c>
      <c r="AE471" s="3">
        <v>16308</v>
      </c>
    </row>
    <row r="472" spans="1:31" x14ac:dyDescent="0.25">
      <c r="A472" s="7">
        <v>4318465</v>
      </c>
      <c r="B472" s="7">
        <v>2</v>
      </c>
      <c r="C472" s="7">
        <v>25</v>
      </c>
      <c r="D472" s="7">
        <v>27</v>
      </c>
      <c r="E472" s="7" t="s">
        <v>437</v>
      </c>
      <c r="F472" s="5">
        <v>2456</v>
      </c>
      <c r="G472" s="5">
        <v>2530</v>
      </c>
      <c r="H472" s="5">
        <v>2204</v>
      </c>
      <c r="I472" s="5">
        <v>2172</v>
      </c>
      <c r="J472" s="5">
        <v>2158</v>
      </c>
      <c r="K472" s="5">
        <v>2000</v>
      </c>
      <c r="L472" s="5">
        <v>1971</v>
      </c>
      <c r="M472" s="10">
        <f t="shared" si="491"/>
        <v>-7.3084066764055322E-3</v>
      </c>
      <c r="N472" s="5">
        <f t="shared" si="510"/>
        <v>396</v>
      </c>
      <c r="O472" s="10">
        <f t="shared" si="492"/>
        <v>-1.2295995746210875E-2</v>
      </c>
      <c r="P472" s="5">
        <f t="shared" si="510"/>
        <v>460</v>
      </c>
      <c r="Q472" s="10">
        <f t="shared" si="493"/>
        <v>-1.0733833575323426E-2</v>
      </c>
      <c r="R472" s="5">
        <f t="shared" ref="R472" si="518">RANK(Q472,Q$82:Q$577)</f>
        <v>457</v>
      </c>
      <c r="S472" s="5">
        <v>103.09399999999999</v>
      </c>
      <c r="T472" s="10">
        <v>3.8340957956499477E-4</v>
      </c>
      <c r="U472" s="5">
        <v>6466</v>
      </c>
      <c r="V472" s="5">
        <f t="shared" si="512"/>
        <v>64.66</v>
      </c>
      <c r="W472" s="10">
        <f t="shared" si="513"/>
        <v>0.62719459910373054</v>
      </c>
      <c r="X472" s="5">
        <v>383</v>
      </c>
      <c r="Y472" s="5">
        <v>47258</v>
      </c>
      <c r="Z472" s="5">
        <v>42843</v>
      </c>
      <c r="AA472" s="5">
        <v>11908</v>
      </c>
      <c r="AB472" s="5">
        <v>2472</v>
      </c>
      <c r="AC472" s="5">
        <f t="shared" si="509"/>
        <v>28463</v>
      </c>
      <c r="AD472" s="5">
        <v>13825</v>
      </c>
      <c r="AE472" s="5">
        <v>14638</v>
      </c>
    </row>
    <row r="473" spans="1:31" x14ac:dyDescent="0.25">
      <c r="A473" s="8">
        <v>4318481</v>
      </c>
      <c r="B473" s="8">
        <v>4</v>
      </c>
      <c r="C473" s="8">
        <v>10</v>
      </c>
      <c r="D473" s="8">
        <v>3</v>
      </c>
      <c r="E473" s="8" t="s">
        <v>438</v>
      </c>
      <c r="F473" s="3">
        <v>2607</v>
      </c>
      <c r="G473" s="3">
        <v>3387</v>
      </c>
      <c r="H473" s="3">
        <v>4094</v>
      </c>
      <c r="I473" s="3">
        <v>4504</v>
      </c>
      <c r="J473" s="3">
        <v>4543</v>
      </c>
      <c r="K473" s="3">
        <v>4739</v>
      </c>
      <c r="L473" s="3">
        <v>4804</v>
      </c>
      <c r="M473" s="9">
        <f t="shared" si="491"/>
        <v>2.1573193838444249E-2</v>
      </c>
      <c r="N473" s="3">
        <f t="shared" si="510"/>
        <v>28</v>
      </c>
      <c r="O473" s="9">
        <f t="shared" si="492"/>
        <v>1.7835157608574681E-2</v>
      </c>
      <c r="P473" s="3">
        <f t="shared" si="510"/>
        <v>30</v>
      </c>
      <c r="Q473" s="9">
        <f t="shared" si="493"/>
        <v>1.6388808771620633E-2</v>
      </c>
      <c r="R473" s="3">
        <f t="shared" ref="R473" si="519">RANK(Q473,Q$82:Q$577)</f>
        <v>32</v>
      </c>
      <c r="S473" s="3">
        <v>64.113</v>
      </c>
      <c r="T473" s="9">
        <v>2.3843810866442771E-4</v>
      </c>
      <c r="U473" s="3">
        <v>3082</v>
      </c>
      <c r="V473" s="3">
        <f t="shared" si="512"/>
        <v>30.82</v>
      </c>
      <c r="W473" s="9">
        <f t="shared" si="513"/>
        <v>0.48071373980316007</v>
      </c>
      <c r="X473" s="3">
        <v>269</v>
      </c>
      <c r="Y473" s="3">
        <v>122892</v>
      </c>
      <c r="Z473" s="3">
        <v>113068</v>
      </c>
      <c r="AA473" s="3">
        <v>12880</v>
      </c>
      <c r="AB473" s="3">
        <v>46955</v>
      </c>
      <c r="AC473" s="3">
        <f t="shared" si="509"/>
        <v>53232</v>
      </c>
      <c r="AD473" s="3">
        <v>31479</v>
      </c>
      <c r="AE473" s="3">
        <v>21753</v>
      </c>
    </row>
    <row r="474" spans="1:31" x14ac:dyDescent="0.25">
      <c r="A474" s="7">
        <v>4318499</v>
      </c>
      <c r="B474" s="7">
        <v>2</v>
      </c>
      <c r="C474" s="7">
        <v>5</v>
      </c>
      <c r="D474" s="7">
        <v>15</v>
      </c>
      <c r="E474" s="7" t="s">
        <v>439</v>
      </c>
      <c r="F474" s="5">
        <v>2589</v>
      </c>
      <c r="G474" s="5">
        <v>2402</v>
      </c>
      <c r="H474" s="5">
        <v>2200</v>
      </c>
      <c r="I474" s="5">
        <v>2212</v>
      </c>
      <c r="J474" s="5">
        <v>2205</v>
      </c>
      <c r="K474" s="5">
        <v>2091</v>
      </c>
      <c r="L474" s="5">
        <v>2073</v>
      </c>
      <c r="M474" s="10">
        <f t="shared" si="491"/>
        <v>-7.6005855058023375E-3</v>
      </c>
      <c r="N474" s="5">
        <f t="shared" si="510"/>
        <v>402</v>
      </c>
      <c r="O474" s="10">
        <f t="shared" si="492"/>
        <v>-7.2712933586897011E-3</v>
      </c>
      <c r="P474" s="5">
        <f t="shared" si="510"/>
        <v>403</v>
      </c>
      <c r="Q474" s="10">
        <f t="shared" si="493"/>
        <v>-5.6301951435844266E-3</v>
      </c>
      <c r="R474" s="5">
        <f t="shared" ref="R474" si="520">RANK(Q474,Q$82:Q$577)</f>
        <v>404</v>
      </c>
      <c r="S474" s="5">
        <v>77.805999999999997</v>
      </c>
      <c r="T474" s="10">
        <v>2.8936277327132505E-4</v>
      </c>
      <c r="U474" s="5">
        <v>6673</v>
      </c>
      <c r="V474" s="5">
        <f t="shared" si="512"/>
        <v>66.73</v>
      </c>
      <c r="W474" s="10">
        <f t="shared" si="513"/>
        <v>0.85764593990180715</v>
      </c>
      <c r="X474" s="5">
        <v>424</v>
      </c>
      <c r="Y474" s="5">
        <v>82105</v>
      </c>
      <c r="Z474" s="5">
        <v>75801</v>
      </c>
      <c r="AA474" s="5">
        <v>29117</v>
      </c>
      <c r="AB474" s="5">
        <v>12333</v>
      </c>
      <c r="AC474" s="5">
        <f t="shared" si="509"/>
        <v>34351</v>
      </c>
      <c r="AD474" s="5">
        <v>18284</v>
      </c>
      <c r="AE474" s="5">
        <v>16067</v>
      </c>
    </row>
    <row r="475" spans="1:31" x14ac:dyDescent="0.25">
      <c r="A475" s="8">
        <v>4318507</v>
      </c>
      <c r="B475" s="8">
        <v>5</v>
      </c>
      <c r="C475" s="8">
        <v>33</v>
      </c>
      <c r="D475" s="8">
        <v>12</v>
      </c>
      <c r="E475" s="8" t="s">
        <v>440</v>
      </c>
      <c r="F475" s="3">
        <v>22071</v>
      </c>
      <c r="G475" s="3">
        <v>23796</v>
      </c>
      <c r="H475" s="3">
        <v>25523</v>
      </c>
      <c r="I475" s="3">
        <v>27095</v>
      </c>
      <c r="J475" s="3">
        <v>27206</v>
      </c>
      <c r="K475" s="3">
        <v>27410</v>
      </c>
      <c r="L475" s="3">
        <v>27568</v>
      </c>
      <c r="M475" s="9">
        <f t="shared" si="491"/>
        <v>7.7672735687071004E-3</v>
      </c>
      <c r="N475" s="3">
        <f t="shared" si="510"/>
        <v>130</v>
      </c>
      <c r="O475" s="9">
        <f t="shared" si="492"/>
        <v>7.4693580986946451E-3</v>
      </c>
      <c r="P475" s="3">
        <f t="shared" si="510"/>
        <v>118</v>
      </c>
      <c r="Q475" s="9">
        <f t="shared" si="493"/>
        <v>7.9568111543710796E-3</v>
      </c>
      <c r="R475" s="3">
        <f t="shared" ref="R475" si="521">RANK(Q475,Q$82:Q$577)</f>
        <v>117</v>
      </c>
      <c r="S475" s="3">
        <v>1117.873</v>
      </c>
      <c r="T475" s="9">
        <v>4.1574021469441428E-3</v>
      </c>
      <c r="U475" s="3">
        <v>64636</v>
      </c>
      <c r="V475" s="3">
        <f t="shared" si="512"/>
        <v>646.36</v>
      </c>
      <c r="W475" s="9">
        <f t="shared" si="513"/>
        <v>0.57820521651386159</v>
      </c>
      <c r="X475" s="3">
        <v>1649</v>
      </c>
      <c r="Y475" s="3">
        <v>337815</v>
      </c>
      <c r="Z475" s="3">
        <v>318254</v>
      </c>
      <c r="AA475" s="3">
        <v>69868</v>
      </c>
      <c r="AB475" s="3">
        <v>27150</v>
      </c>
      <c r="AC475" s="3">
        <f t="shared" si="509"/>
        <v>221237</v>
      </c>
      <c r="AD475" s="3">
        <v>97718</v>
      </c>
      <c r="AE475" s="3">
        <v>123519</v>
      </c>
    </row>
    <row r="476" spans="1:31" x14ac:dyDescent="0.25">
      <c r="A476" s="7">
        <v>4318606</v>
      </c>
      <c r="B476" s="7">
        <v>2</v>
      </c>
      <c r="C476" s="7">
        <v>24</v>
      </c>
      <c r="D476" s="7">
        <v>24</v>
      </c>
      <c r="E476" s="7" t="s">
        <v>441</v>
      </c>
      <c r="F476" s="5">
        <v>7172</v>
      </c>
      <c r="G476" s="5">
        <v>7051</v>
      </c>
      <c r="H476" s="5">
        <v>6906</v>
      </c>
      <c r="I476" s="5">
        <v>7117</v>
      </c>
      <c r="J476" s="5">
        <v>7117</v>
      </c>
      <c r="K476" s="5">
        <v>6945</v>
      </c>
      <c r="L476" s="5">
        <v>6933</v>
      </c>
      <c r="M476" s="10">
        <f t="shared" si="491"/>
        <v>-1.1480040934206404E-3</v>
      </c>
      <c r="N476" s="5">
        <f t="shared" si="510"/>
        <v>286</v>
      </c>
      <c r="O476" s="10">
        <f t="shared" si="492"/>
        <v>-7.9691779382273786E-4</v>
      </c>
      <c r="P476" s="5">
        <f t="shared" si="510"/>
        <v>278</v>
      </c>
      <c r="Q476" s="10">
        <f t="shared" si="493"/>
        <v>6.259043785061813E-4</v>
      </c>
      <c r="R476" s="5">
        <f t="shared" ref="R476" si="522">RANK(Q476,Q$82:Q$577)</f>
        <v>278</v>
      </c>
      <c r="S476" s="5">
        <v>334.774</v>
      </c>
      <c r="T476" s="10">
        <v>1.2450342269122506E-3</v>
      </c>
      <c r="U476" s="5">
        <v>29581</v>
      </c>
      <c r="V476" s="5">
        <f t="shared" si="512"/>
        <v>295.81</v>
      </c>
      <c r="W476" s="10">
        <f t="shared" si="513"/>
        <v>0.88361103311487754</v>
      </c>
      <c r="X476" s="5">
        <v>664</v>
      </c>
      <c r="Y476" s="5">
        <v>298759</v>
      </c>
      <c r="Z476" s="5">
        <v>277282</v>
      </c>
      <c r="AA476" s="5">
        <v>70647</v>
      </c>
      <c r="AB476" s="5">
        <v>19212</v>
      </c>
      <c r="AC476" s="5">
        <f t="shared" si="509"/>
        <v>187424</v>
      </c>
      <c r="AD476" s="5">
        <v>155574</v>
      </c>
      <c r="AE476" s="5">
        <v>31850</v>
      </c>
    </row>
    <row r="477" spans="1:31" x14ac:dyDescent="0.25">
      <c r="A477" s="8">
        <v>4318614</v>
      </c>
      <c r="B477" s="8">
        <v>4</v>
      </c>
      <c r="C477" s="8">
        <v>10</v>
      </c>
      <c r="D477" s="8">
        <v>3</v>
      </c>
      <c r="E477" s="8" t="s">
        <v>442</v>
      </c>
      <c r="F477" s="3">
        <v>1354</v>
      </c>
      <c r="G477" s="3">
        <v>1753</v>
      </c>
      <c r="H477" s="3">
        <v>2082</v>
      </c>
      <c r="I477" s="3">
        <v>2279</v>
      </c>
      <c r="J477" s="3">
        <v>2298</v>
      </c>
      <c r="K477" s="3">
        <v>2378</v>
      </c>
      <c r="L477" s="3">
        <v>2408</v>
      </c>
      <c r="M477" s="9">
        <f t="shared" si="491"/>
        <v>2.0317818099153673E-2</v>
      </c>
      <c r="N477" s="3">
        <f t="shared" si="510"/>
        <v>36</v>
      </c>
      <c r="O477" s="9">
        <f t="shared" si="492"/>
        <v>1.6178487217935356E-2</v>
      </c>
      <c r="P477" s="3">
        <f t="shared" si="510"/>
        <v>38</v>
      </c>
      <c r="Q477" s="9">
        <f t="shared" si="493"/>
        <v>1.4879708836017524E-2</v>
      </c>
      <c r="R477" s="3">
        <f t="shared" ref="R477" si="523">RANK(Q477,Q$82:Q$577)</f>
        <v>40</v>
      </c>
      <c r="S477" s="3">
        <v>60.106000000000002</v>
      </c>
      <c r="T477" s="9">
        <v>2.2353595931221581E-4</v>
      </c>
      <c r="U477" s="3">
        <v>3286</v>
      </c>
      <c r="V477" s="3">
        <f t="shared" si="512"/>
        <v>32.86</v>
      </c>
      <c r="W477" s="9">
        <f t="shared" si="513"/>
        <v>0.54670082853625257</v>
      </c>
      <c r="X477" s="3">
        <v>351</v>
      </c>
      <c r="Y477" s="3">
        <v>80787</v>
      </c>
      <c r="Z477" s="3">
        <v>74479</v>
      </c>
      <c r="AA477" s="3">
        <v>22338</v>
      </c>
      <c r="AB477" s="3">
        <v>7657</v>
      </c>
      <c r="AC477" s="3">
        <f t="shared" si="509"/>
        <v>44485</v>
      </c>
      <c r="AD477" s="3">
        <v>28764</v>
      </c>
      <c r="AE477" s="3">
        <v>15721</v>
      </c>
    </row>
    <row r="478" spans="1:31" x14ac:dyDescent="0.25">
      <c r="A478" s="7">
        <v>4318622</v>
      </c>
      <c r="B478" s="7">
        <v>6</v>
      </c>
      <c r="C478" s="7">
        <v>26</v>
      </c>
      <c r="D478" s="7">
        <v>10</v>
      </c>
      <c r="E478" s="7" t="s">
        <v>443</v>
      </c>
      <c r="F478" s="5">
        <v>2856</v>
      </c>
      <c r="G478" s="5">
        <v>3104</v>
      </c>
      <c r="H478" s="5">
        <v>3290</v>
      </c>
      <c r="I478" s="5">
        <v>3483</v>
      </c>
      <c r="J478" s="5">
        <v>3496</v>
      </c>
      <c r="K478" s="5">
        <v>3509</v>
      </c>
      <c r="L478" s="5">
        <v>3527</v>
      </c>
      <c r="M478" s="10">
        <f t="shared" si="491"/>
        <v>7.3810010073300791E-3</v>
      </c>
      <c r="N478" s="5">
        <f t="shared" si="510"/>
        <v>136</v>
      </c>
      <c r="O478" s="10">
        <f t="shared" si="492"/>
        <v>6.4755867604722184E-3</v>
      </c>
      <c r="P478" s="5">
        <f t="shared" si="510"/>
        <v>137</v>
      </c>
      <c r="Q478" s="10">
        <f t="shared" si="493"/>
        <v>7.186089331401968E-3</v>
      </c>
      <c r="R478" s="5">
        <f t="shared" ref="R478" si="524">RANK(Q478,Q$82:Q$577)</f>
        <v>136</v>
      </c>
      <c r="S478" s="5">
        <v>1176.6849999999999</v>
      </c>
      <c r="T478" s="10">
        <v>4.3761256826821728E-3</v>
      </c>
      <c r="U478" s="5">
        <v>115147</v>
      </c>
      <c r="V478" s="5">
        <f t="shared" si="512"/>
        <v>1151.47</v>
      </c>
      <c r="W478" s="10">
        <f t="shared" si="513"/>
        <v>0.97857115540692718</v>
      </c>
      <c r="X478" s="5">
        <v>508</v>
      </c>
      <c r="Y478" s="5">
        <v>82199</v>
      </c>
      <c r="Z478" s="5">
        <v>79221</v>
      </c>
      <c r="AA478" s="5">
        <v>31715</v>
      </c>
      <c r="AB478" s="5">
        <v>5536</v>
      </c>
      <c r="AC478" s="5">
        <f t="shared" si="509"/>
        <v>41970</v>
      </c>
      <c r="AD478" s="5">
        <v>21632</v>
      </c>
      <c r="AE478" s="5">
        <v>20338</v>
      </c>
    </row>
    <row r="479" spans="1:31" x14ac:dyDescent="0.25">
      <c r="A479" s="8">
        <v>4318705</v>
      </c>
      <c r="B479" s="8">
        <v>4</v>
      </c>
      <c r="C479" s="8">
        <v>11</v>
      </c>
      <c r="D479" s="8">
        <v>4</v>
      </c>
      <c r="E479" s="8" t="s">
        <v>444</v>
      </c>
      <c r="F479" s="3">
        <v>161654</v>
      </c>
      <c r="G479" s="3">
        <v>193547</v>
      </c>
      <c r="H479" s="3">
        <v>214210</v>
      </c>
      <c r="I479" s="3">
        <v>229678</v>
      </c>
      <c r="J479" s="3">
        <v>230914</v>
      </c>
      <c r="K479" s="3">
        <v>234947</v>
      </c>
      <c r="L479" s="3">
        <v>236835</v>
      </c>
      <c r="M479" s="9">
        <f t="shared" si="491"/>
        <v>1.3443190379324399E-2</v>
      </c>
      <c r="N479" s="3">
        <f t="shared" si="510"/>
        <v>79</v>
      </c>
      <c r="O479" s="9">
        <f t="shared" si="492"/>
        <v>1.0254301824228707E-2</v>
      </c>
      <c r="P479" s="3">
        <f t="shared" si="510"/>
        <v>86</v>
      </c>
      <c r="Q479" s="9">
        <f t="shared" si="493"/>
        <v>1.0319899341418859E-2</v>
      </c>
      <c r="R479" s="3">
        <f t="shared" ref="R479" si="525">RANK(Q479,Q$82:Q$577)</f>
        <v>86</v>
      </c>
      <c r="S479" s="3">
        <v>102.313</v>
      </c>
      <c r="T479" s="9">
        <v>3.8050501788691206E-4</v>
      </c>
      <c r="U479" s="3">
        <v>1741</v>
      </c>
      <c r="V479" s="3">
        <f t="shared" si="512"/>
        <v>17.41</v>
      </c>
      <c r="W479" s="9">
        <f t="shared" si="513"/>
        <v>0.1701641042682748</v>
      </c>
      <c r="X479" s="3">
        <v>65</v>
      </c>
      <c r="Y479" s="3">
        <v>7829272</v>
      </c>
      <c r="Z479" s="3">
        <v>6645837</v>
      </c>
      <c r="AA479" s="3">
        <v>2288</v>
      </c>
      <c r="AB479" s="3">
        <v>1911717</v>
      </c>
      <c r="AC479" s="3">
        <f t="shared" si="509"/>
        <v>4731833</v>
      </c>
      <c r="AD479" s="3">
        <v>3608464</v>
      </c>
      <c r="AE479" s="3">
        <v>1123369</v>
      </c>
    </row>
    <row r="480" spans="1:31" x14ac:dyDescent="0.25">
      <c r="A480" s="7">
        <v>4318804</v>
      </c>
      <c r="B480" s="7">
        <v>5</v>
      </c>
      <c r="C480" s="7">
        <v>18</v>
      </c>
      <c r="D480" s="7">
        <v>12</v>
      </c>
      <c r="E480" s="7" t="s">
        <v>445</v>
      </c>
      <c r="F480" s="5">
        <v>41253</v>
      </c>
      <c r="G480" s="5">
        <v>43691</v>
      </c>
      <c r="H480" s="5">
        <v>43114</v>
      </c>
      <c r="I480" s="5">
        <v>44561</v>
      </c>
      <c r="J480" s="5">
        <v>44580</v>
      </c>
      <c r="K480" s="5">
        <v>43625</v>
      </c>
      <c r="L480" s="5">
        <v>43582</v>
      </c>
      <c r="M480" s="10">
        <f t="shared" si="491"/>
        <v>1.9986569114696096E-3</v>
      </c>
      <c r="N480" s="5">
        <f t="shared" si="510"/>
        <v>227</v>
      </c>
      <c r="O480" s="10">
        <f t="shared" si="492"/>
        <v>-7.9562661652987643E-5</v>
      </c>
      <c r="P480" s="5">
        <f t="shared" si="510"/>
        <v>259</v>
      </c>
      <c r="Q480" s="10">
        <f t="shared" si="493"/>
        <v>1.3100362567344259E-3</v>
      </c>
      <c r="R480" s="5">
        <f t="shared" ref="R480" si="526">RANK(Q480,Q$82:Q$577)</f>
        <v>258</v>
      </c>
      <c r="S480" s="5">
        <v>2036.13</v>
      </c>
      <c r="T480" s="10">
        <v>7.5724265935910228E-3</v>
      </c>
      <c r="U480" s="5">
        <v>162497</v>
      </c>
      <c r="V480" s="5">
        <f t="shared" si="512"/>
        <v>1624.97</v>
      </c>
      <c r="W480" s="10">
        <f t="shared" si="513"/>
        <v>0.79806790332640842</v>
      </c>
      <c r="X480" s="5">
        <v>3849</v>
      </c>
      <c r="Y480" s="5">
        <v>1108701</v>
      </c>
      <c r="Z480" s="5">
        <v>1031028</v>
      </c>
      <c r="AA480" s="5">
        <v>294514</v>
      </c>
      <c r="AB480" s="5">
        <v>75376</v>
      </c>
      <c r="AC480" s="5">
        <f t="shared" si="509"/>
        <v>661138</v>
      </c>
      <c r="AD480" s="5">
        <v>465897</v>
      </c>
      <c r="AE480" s="5">
        <v>195241</v>
      </c>
    </row>
    <row r="481" spans="1:31" x14ac:dyDescent="0.25">
      <c r="A481" s="8">
        <v>4318903</v>
      </c>
      <c r="B481" s="8">
        <v>2</v>
      </c>
      <c r="C481" s="8">
        <v>27</v>
      </c>
      <c r="D481" s="8">
        <v>16</v>
      </c>
      <c r="E481" s="8" t="s">
        <v>446</v>
      </c>
      <c r="F481" s="3">
        <v>38041</v>
      </c>
      <c r="G481" s="3">
        <v>36688</v>
      </c>
      <c r="H481" s="3">
        <v>34558</v>
      </c>
      <c r="I481" s="3">
        <v>35123</v>
      </c>
      <c r="J481" s="3">
        <v>35057</v>
      </c>
      <c r="K481" s="3">
        <v>33668</v>
      </c>
      <c r="L481" s="3">
        <v>33468</v>
      </c>
      <c r="M481" s="9">
        <f t="shared" si="491"/>
        <v>-4.3518137999615236E-3</v>
      </c>
      <c r="N481" s="3">
        <f t="shared" si="510"/>
        <v>340</v>
      </c>
      <c r="O481" s="9">
        <f t="shared" si="492"/>
        <v>-4.5109473320853466E-3</v>
      </c>
      <c r="P481" s="3">
        <f t="shared" si="510"/>
        <v>360</v>
      </c>
      <c r="Q481" s="9">
        <f t="shared" si="493"/>
        <v>-2.8948286066637907E-3</v>
      </c>
      <c r="R481" s="3">
        <f t="shared" ref="R481" si="527">RANK(Q481,Q$82:Q$577)</f>
        <v>359</v>
      </c>
      <c r="S481" s="3">
        <v>1297.922</v>
      </c>
      <c r="T481" s="9">
        <v>4.8270096060697735E-3</v>
      </c>
      <c r="U481" s="3">
        <v>114192</v>
      </c>
      <c r="V481" s="3">
        <f t="shared" si="512"/>
        <v>1141.92</v>
      </c>
      <c r="W481" s="9">
        <f t="shared" si="513"/>
        <v>0.87980633659033447</v>
      </c>
      <c r="X481" s="3">
        <v>1265</v>
      </c>
      <c r="Y481" s="3">
        <v>1134868</v>
      </c>
      <c r="Z481" s="3">
        <v>1039692</v>
      </c>
      <c r="AA481" s="3">
        <v>239587</v>
      </c>
      <c r="AB481" s="3">
        <v>82955</v>
      </c>
      <c r="AC481" s="3">
        <f t="shared" si="509"/>
        <v>717150</v>
      </c>
      <c r="AD481" s="3">
        <v>558765</v>
      </c>
      <c r="AE481" s="3">
        <v>158385</v>
      </c>
    </row>
    <row r="482" spans="1:31" x14ac:dyDescent="0.25">
      <c r="A482" s="7">
        <v>4319000</v>
      </c>
      <c r="B482" s="7">
        <v>6</v>
      </c>
      <c r="C482" s="7">
        <v>14</v>
      </c>
      <c r="D482" s="7">
        <v>9</v>
      </c>
      <c r="E482" s="7" t="s">
        <v>447</v>
      </c>
      <c r="F482" s="5">
        <v>15857</v>
      </c>
      <c r="G482" s="5">
        <v>18958</v>
      </c>
      <c r="H482" s="5">
        <v>20105</v>
      </c>
      <c r="I482" s="5">
        <v>21286</v>
      </c>
      <c r="J482" s="5">
        <v>21364</v>
      </c>
      <c r="K482" s="5">
        <v>21449</v>
      </c>
      <c r="L482" s="5">
        <v>21556</v>
      </c>
      <c r="M482" s="10">
        <f t="shared" si="491"/>
        <v>1.0846507910757586E-2</v>
      </c>
      <c r="N482" s="5">
        <f t="shared" si="510"/>
        <v>96</v>
      </c>
      <c r="O482" s="10">
        <f t="shared" si="492"/>
        <v>6.5186290228518295E-3</v>
      </c>
      <c r="P482" s="5">
        <f t="shared" si="510"/>
        <v>136</v>
      </c>
      <c r="Q482" s="10">
        <f t="shared" si="493"/>
        <v>7.21585235147848E-3</v>
      </c>
      <c r="R482" s="5">
        <f t="shared" ref="R482" si="528">RANK(Q482,Q$82:Q$577)</f>
        <v>134</v>
      </c>
      <c r="S482" s="5">
        <v>256.25400000000002</v>
      </c>
      <c r="T482" s="10">
        <v>9.5301606690833792E-4</v>
      </c>
      <c r="U482" s="5">
        <v>12056</v>
      </c>
      <c r="V482" s="5">
        <f t="shared" si="512"/>
        <v>120.56</v>
      </c>
      <c r="W482" s="10">
        <f t="shared" si="513"/>
        <v>0.47047070484753406</v>
      </c>
      <c r="X482" s="5">
        <v>617</v>
      </c>
      <c r="Y482" s="5">
        <v>706530</v>
      </c>
      <c r="Z482" s="5">
        <v>599677</v>
      </c>
      <c r="AA482" s="5">
        <v>37022</v>
      </c>
      <c r="AB482" s="5">
        <v>192817</v>
      </c>
      <c r="AC482" s="5">
        <f t="shared" si="509"/>
        <v>369839</v>
      </c>
      <c r="AD482" s="5">
        <v>273789</v>
      </c>
      <c r="AE482" s="5">
        <v>96050</v>
      </c>
    </row>
    <row r="483" spans="1:31" x14ac:dyDescent="0.25">
      <c r="A483" s="8">
        <v>4319109</v>
      </c>
      <c r="B483" s="8">
        <v>2</v>
      </c>
      <c r="C483" s="8">
        <v>23</v>
      </c>
      <c r="D483" s="8">
        <v>18</v>
      </c>
      <c r="E483" s="8" t="s">
        <v>448</v>
      </c>
      <c r="F483" s="3">
        <v>7319</v>
      </c>
      <c r="G483" s="3">
        <v>6321</v>
      </c>
      <c r="H483" s="3">
        <v>5773</v>
      </c>
      <c r="I483" s="3">
        <v>5799</v>
      </c>
      <c r="J483" s="3">
        <v>5779</v>
      </c>
      <c r="K483" s="3">
        <v>5474</v>
      </c>
      <c r="L483" s="3">
        <v>5426</v>
      </c>
      <c r="M483" s="9">
        <f t="shared" si="491"/>
        <v>-1.0320096282742441E-2</v>
      </c>
      <c r="N483" s="3">
        <f t="shared" si="510"/>
        <v>439</v>
      </c>
      <c r="O483" s="9">
        <f t="shared" si="492"/>
        <v>-7.5433948536721696E-3</v>
      </c>
      <c r="P483" s="3">
        <f t="shared" si="510"/>
        <v>407</v>
      </c>
      <c r="Q483" s="9">
        <f t="shared" si="493"/>
        <v>-5.8917159737756908E-3</v>
      </c>
      <c r="R483" s="3">
        <f t="shared" ref="R483" si="529">RANK(Q483,Q$82:Q$577)</f>
        <v>408</v>
      </c>
      <c r="S483" s="3">
        <v>171.661</v>
      </c>
      <c r="T483" s="9">
        <v>6.3841224356127975E-4</v>
      </c>
      <c r="U483" s="3">
        <v>14108</v>
      </c>
      <c r="V483" s="3">
        <f t="shared" si="512"/>
        <v>141.08000000000001</v>
      </c>
      <c r="W483" s="9">
        <f t="shared" si="513"/>
        <v>0.82185237182586612</v>
      </c>
      <c r="X483" s="3">
        <v>462</v>
      </c>
      <c r="Y483" s="3">
        <v>245783</v>
      </c>
      <c r="Z483" s="3">
        <v>218583</v>
      </c>
      <c r="AA483" s="3">
        <v>62478</v>
      </c>
      <c r="AB483" s="3">
        <v>14550</v>
      </c>
      <c r="AC483" s="3">
        <f t="shared" si="509"/>
        <v>141555</v>
      </c>
      <c r="AD483" s="3">
        <v>111277</v>
      </c>
      <c r="AE483" s="3">
        <v>30278</v>
      </c>
    </row>
    <row r="484" spans="1:31" x14ac:dyDescent="0.25">
      <c r="A484" s="7">
        <v>4319125</v>
      </c>
      <c r="B484" s="7">
        <v>3</v>
      </c>
      <c r="C484" s="7">
        <v>28</v>
      </c>
      <c r="D484" s="7">
        <v>20</v>
      </c>
      <c r="E484" s="7" t="s">
        <v>449</v>
      </c>
      <c r="F484" s="5">
        <v>3024</v>
      </c>
      <c r="G484" s="5">
        <v>3246</v>
      </c>
      <c r="H484" s="5">
        <v>3201</v>
      </c>
      <c r="I484" s="5">
        <v>3308</v>
      </c>
      <c r="J484" s="5">
        <v>3309</v>
      </c>
      <c r="K484" s="5">
        <v>3238</v>
      </c>
      <c r="L484" s="5">
        <v>3234</v>
      </c>
      <c r="M484" s="10">
        <f t="shared" si="491"/>
        <v>2.4449625199889358E-3</v>
      </c>
      <c r="N484" s="5">
        <f t="shared" si="510"/>
        <v>211</v>
      </c>
      <c r="O484" s="10">
        <f t="shared" si="492"/>
        <v>-1.298659791549861E-4</v>
      </c>
      <c r="P484" s="5">
        <f t="shared" si="510"/>
        <v>260</v>
      </c>
      <c r="Q484" s="10">
        <f t="shared" si="493"/>
        <v>1.2777705727149424E-3</v>
      </c>
      <c r="R484" s="5">
        <f t="shared" ref="R484" si="530">RANK(Q484,Q$82:Q$577)</f>
        <v>259</v>
      </c>
      <c r="S484" s="5">
        <v>671.85299999999995</v>
      </c>
      <c r="T484" s="10">
        <v>2.4986408157553343E-3</v>
      </c>
      <c r="U484" s="5">
        <v>55052</v>
      </c>
      <c r="V484" s="5">
        <f t="shared" si="512"/>
        <v>550.52</v>
      </c>
      <c r="W484" s="10">
        <f t="shared" si="513"/>
        <v>0.81940543541518762</v>
      </c>
      <c r="X484" s="5">
        <v>629</v>
      </c>
      <c r="Y484" s="5">
        <v>167985</v>
      </c>
      <c r="Z484" s="5">
        <v>159403</v>
      </c>
      <c r="AA484" s="5">
        <v>89724</v>
      </c>
      <c r="AB484" s="5">
        <v>5812</v>
      </c>
      <c r="AC484" s="5">
        <f t="shared" si="509"/>
        <v>63868</v>
      </c>
      <c r="AD484" s="5">
        <v>45203</v>
      </c>
      <c r="AE484" s="5">
        <v>18665</v>
      </c>
    </row>
    <row r="485" spans="1:31" x14ac:dyDescent="0.25">
      <c r="A485" s="8">
        <v>4319158</v>
      </c>
      <c r="B485" s="8">
        <v>2</v>
      </c>
      <c r="C485" s="8">
        <v>27</v>
      </c>
      <c r="D485" s="8">
        <v>16</v>
      </c>
      <c r="E485" s="8" t="s">
        <v>450</v>
      </c>
      <c r="F485" s="3">
        <v>7074</v>
      </c>
      <c r="G485" s="3">
        <v>7324</v>
      </c>
      <c r="H485" s="3">
        <v>7421</v>
      </c>
      <c r="I485" s="3">
        <v>7742</v>
      </c>
      <c r="J485" s="3">
        <v>7754</v>
      </c>
      <c r="K485" s="3">
        <v>7663</v>
      </c>
      <c r="L485" s="3">
        <v>7673</v>
      </c>
      <c r="M485" s="9">
        <f t="shared" si="491"/>
        <v>2.8604211200373708E-3</v>
      </c>
      <c r="N485" s="3">
        <f t="shared" si="510"/>
        <v>201</v>
      </c>
      <c r="O485" s="9">
        <f t="shared" si="492"/>
        <v>2.3842549404984315E-3</v>
      </c>
      <c r="P485" s="3">
        <f t="shared" si="510"/>
        <v>209</v>
      </c>
      <c r="Q485" s="9">
        <f t="shared" si="493"/>
        <v>3.5718899378303082E-3</v>
      </c>
      <c r="R485" s="3">
        <f t="shared" ref="R485" si="531">RANK(Q485,Q$82:Q$577)</f>
        <v>208</v>
      </c>
      <c r="S485" s="3">
        <v>1229.8440000000001</v>
      </c>
      <c r="T485" s="9">
        <v>4.5738255472726978E-3</v>
      </c>
      <c r="U485" s="3">
        <v>110033</v>
      </c>
      <c r="V485" s="3">
        <f t="shared" si="512"/>
        <v>1100.33</v>
      </c>
      <c r="W485" s="9">
        <f t="shared" si="513"/>
        <v>0.89469070874029544</v>
      </c>
      <c r="X485" s="3">
        <v>1078</v>
      </c>
      <c r="Y485" s="3">
        <v>427312</v>
      </c>
      <c r="Z485" s="3">
        <v>405329</v>
      </c>
      <c r="AA485" s="3">
        <v>217543</v>
      </c>
      <c r="AB485" s="3">
        <v>14393</v>
      </c>
      <c r="AC485" s="3">
        <f t="shared" si="509"/>
        <v>173393</v>
      </c>
      <c r="AD485" s="3">
        <v>132228</v>
      </c>
      <c r="AE485" s="3">
        <v>41165</v>
      </c>
    </row>
    <row r="486" spans="1:31" x14ac:dyDescent="0.25">
      <c r="A486" s="7">
        <v>4319208</v>
      </c>
      <c r="B486" s="7">
        <v>2</v>
      </c>
      <c r="C486" s="7">
        <v>27</v>
      </c>
      <c r="D486" s="7">
        <v>16</v>
      </c>
      <c r="E486" s="7" t="s">
        <v>451</v>
      </c>
      <c r="F486" s="5">
        <v>6874</v>
      </c>
      <c r="G486" s="5">
        <v>6406</v>
      </c>
      <c r="H486" s="5">
        <v>5727</v>
      </c>
      <c r="I486" s="5">
        <v>5704</v>
      </c>
      <c r="J486" s="5">
        <v>5677</v>
      </c>
      <c r="K486" s="5">
        <v>5325</v>
      </c>
      <c r="L486" s="5">
        <v>5265</v>
      </c>
      <c r="M486" s="10">
        <f t="shared" si="491"/>
        <v>-9.0775999267241891E-3</v>
      </c>
      <c r="N486" s="5">
        <f t="shared" si="510"/>
        <v>424</v>
      </c>
      <c r="O486" s="10">
        <f t="shared" si="492"/>
        <v>-9.6803325482751612E-3</v>
      </c>
      <c r="P486" s="5">
        <f t="shared" si="510"/>
        <v>432</v>
      </c>
      <c r="Q486" s="10">
        <f t="shared" si="493"/>
        <v>-8.0539607466054708E-3</v>
      </c>
      <c r="R486" s="5">
        <f t="shared" ref="R486" si="532">RANK(Q486,Q$82:Q$577)</f>
        <v>432</v>
      </c>
      <c r="S486" s="5">
        <v>485.32600000000002</v>
      </c>
      <c r="T486" s="10">
        <v>1.8049414865264775E-3</v>
      </c>
      <c r="U486" s="5">
        <v>44584</v>
      </c>
      <c r="V486" s="5">
        <f t="shared" si="512"/>
        <v>445.84</v>
      </c>
      <c r="W486" s="10">
        <f t="shared" si="513"/>
        <v>0.91864025417966466</v>
      </c>
      <c r="X486" s="5">
        <v>686</v>
      </c>
      <c r="Y486" s="5">
        <v>130470</v>
      </c>
      <c r="Z486" s="5">
        <v>125329</v>
      </c>
      <c r="AA486" s="5">
        <v>56345</v>
      </c>
      <c r="AB486" s="5">
        <v>4362</v>
      </c>
      <c r="AC486" s="5">
        <f t="shared" si="509"/>
        <v>64622</v>
      </c>
      <c r="AD486" s="5">
        <v>36920</v>
      </c>
      <c r="AE486" s="5">
        <v>27702</v>
      </c>
    </row>
    <row r="487" spans="1:31" x14ac:dyDescent="0.25">
      <c r="A487" s="8">
        <v>4319307</v>
      </c>
      <c r="B487" s="8">
        <v>2</v>
      </c>
      <c r="C487" s="8">
        <v>30</v>
      </c>
      <c r="D487" s="8">
        <v>16</v>
      </c>
      <c r="E487" s="8" t="s">
        <v>452</v>
      </c>
      <c r="F487" s="3">
        <v>8154</v>
      </c>
      <c r="G487" s="3">
        <v>7187</v>
      </c>
      <c r="H487" s="3">
        <v>6367</v>
      </c>
      <c r="I487" s="3">
        <v>6313</v>
      </c>
      <c r="J487" s="3">
        <v>6280</v>
      </c>
      <c r="K487" s="3">
        <v>5863</v>
      </c>
      <c r="L487" s="3">
        <v>5790</v>
      </c>
      <c r="M487" s="9">
        <f t="shared" si="491"/>
        <v>-1.171114110010707E-2</v>
      </c>
      <c r="N487" s="3">
        <f t="shared" si="510"/>
        <v>451</v>
      </c>
      <c r="O487" s="9">
        <f t="shared" si="492"/>
        <v>-1.0659226675386768E-2</v>
      </c>
      <c r="P487" s="3">
        <f t="shared" si="510"/>
        <v>441</v>
      </c>
      <c r="Q487" s="9">
        <f t="shared" si="493"/>
        <v>-9.1211457782499616E-3</v>
      </c>
      <c r="R487" s="3">
        <f t="shared" ref="R487" si="533">RANK(Q487,Q$82:Q$577)</f>
        <v>441</v>
      </c>
      <c r="S487" s="3">
        <v>223.886</v>
      </c>
      <c r="T487" s="9">
        <v>8.3263853503102439E-4</v>
      </c>
      <c r="U487" s="3">
        <v>18914</v>
      </c>
      <c r="V487" s="3">
        <f t="shared" si="512"/>
        <v>189.14</v>
      </c>
      <c r="W487" s="9">
        <f t="shared" si="513"/>
        <v>0.84480494537398498</v>
      </c>
      <c r="X487" s="3">
        <v>1096</v>
      </c>
      <c r="Y487" s="3">
        <v>145062</v>
      </c>
      <c r="Z487" s="3">
        <v>139739</v>
      </c>
      <c r="AA487" s="3">
        <v>62001</v>
      </c>
      <c r="AB487" s="3">
        <v>8600</v>
      </c>
      <c r="AC487" s="3">
        <f t="shared" si="509"/>
        <v>69138</v>
      </c>
      <c r="AD487" s="3">
        <v>39874</v>
      </c>
      <c r="AE487" s="3">
        <v>29264</v>
      </c>
    </row>
    <row r="488" spans="1:31" x14ac:dyDescent="0.25">
      <c r="A488" s="7">
        <v>4319356</v>
      </c>
      <c r="B488" s="7">
        <v>4</v>
      </c>
      <c r="C488" s="7">
        <v>10</v>
      </c>
      <c r="D488" s="7">
        <v>3</v>
      </c>
      <c r="E488" s="7" t="s">
        <v>453</v>
      </c>
      <c r="F488" s="5">
        <v>1284</v>
      </c>
      <c r="G488" s="5">
        <v>2843</v>
      </c>
      <c r="H488" s="5">
        <v>3317</v>
      </c>
      <c r="I488" s="5">
        <v>3612</v>
      </c>
      <c r="J488" s="5">
        <v>3639</v>
      </c>
      <c r="K488" s="5">
        <v>3758</v>
      </c>
      <c r="L488" s="5">
        <v>3801</v>
      </c>
      <c r="M488" s="10">
        <f t="shared" si="491"/>
        <v>3.9098811982155812E-2</v>
      </c>
      <c r="N488" s="5">
        <f t="shared" si="510"/>
        <v>6</v>
      </c>
      <c r="O488" s="10">
        <f t="shared" si="492"/>
        <v>1.4793998928809504E-2</v>
      </c>
      <c r="P488" s="5">
        <f t="shared" si="510"/>
        <v>48</v>
      </c>
      <c r="Q488" s="10">
        <f t="shared" si="493"/>
        <v>1.3966199944293489E-2</v>
      </c>
      <c r="R488" s="5">
        <f t="shared" ref="R488" si="534">RANK(Q488,Q$82:Q$577)</f>
        <v>50</v>
      </c>
      <c r="S488" s="5">
        <v>35.383000000000003</v>
      </c>
      <c r="T488" s="10">
        <v>1.3159040442458546E-4</v>
      </c>
      <c r="U488" s="5">
        <v>2085</v>
      </c>
      <c r="V488" s="5">
        <f t="shared" si="512"/>
        <v>20.85</v>
      </c>
      <c r="W488" s="10">
        <f t="shared" si="513"/>
        <v>0.58926603171014325</v>
      </c>
      <c r="X488" s="5">
        <v>218</v>
      </c>
      <c r="Y488" s="5">
        <v>71855</v>
      </c>
      <c r="Z488" s="5">
        <v>66558</v>
      </c>
      <c r="AA488" s="5">
        <v>14990</v>
      </c>
      <c r="AB488" s="5">
        <v>12415</v>
      </c>
      <c r="AC488" s="5">
        <f t="shared" si="509"/>
        <v>39153</v>
      </c>
      <c r="AD488" s="5">
        <v>18931</v>
      </c>
      <c r="AE488" s="5">
        <v>20222</v>
      </c>
    </row>
    <row r="489" spans="1:31" x14ac:dyDescent="0.25">
      <c r="A489" s="8">
        <v>4319364</v>
      </c>
      <c r="B489" s="8">
        <v>2</v>
      </c>
      <c r="C489" s="8">
        <v>7</v>
      </c>
      <c r="D489" s="8">
        <v>28</v>
      </c>
      <c r="E489" s="8" t="s">
        <v>454</v>
      </c>
      <c r="F489" s="3">
        <v>2023</v>
      </c>
      <c r="G489" s="3">
        <v>1794</v>
      </c>
      <c r="H489" s="3">
        <v>1886</v>
      </c>
      <c r="I489" s="3">
        <v>1991</v>
      </c>
      <c r="J489" s="3">
        <v>1998</v>
      </c>
      <c r="K489" s="3">
        <v>2000</v>
      </c>
      <c r="L489" s="3">
        <v>2009</v>
      </c>
      <c r="M489" s="9">
        <f t="shared" si="491"/>
        <v>-4.0828725755170936E-4</v>
      </c>
      <c r="N489" s="3">
        <f t="shared" si="510"/>
        <v>274</v>
      </c>
      <c r="O489" s="9">
        <f t="shared" si="492"/>
        <v>5.7374182423211018E-3</v>
      </c>
      <c r="P489" s="3">
        <f t="shared" si="510"/>
        <v>144</v>
      </c>
      <c r="Q489" s="9">
        <f t="shared" si="493"/>
        <v>6.5423076034785144E-3</v>
      </c>
      <c r="R489" s="3">
        <f t="shared" ref="R489" si="535">RANK(Q489,Q$82:Q$577)</f>
        <v>145</v>
      </c>
      <c r="S489" s="3">
        <v>83.147999999999996</v>
      </c>
      <c r="T489" s="9">
        <v>3.0922982638824945E-4</v>
      </c>
      <c r="U489" s="3">
        <v>6878</v>
      </c>
      <c r="V489" s="3">
        <f t="shared" si="512"/>
        <v>68.78</v>
      </c>
      <c r="W489" s="9">
        <f t="shared" si="513"/>
        <v>0.82719969211526445</v>
      </c>
      <c r="X489" s="3">
        <v>332</v>
      </c>
      <c r="Y489" s="3">
        <v>51490</v>
      </c>
      <c r="Z489" s="3">
        <v>49199</v>
      </c>
      <c r="AA489" s="3">
        <v>22246</v>
      </c>
      <c r="AB489" s="3">
        <v>1488</v>
      </c>
      <c r="AC489" s="3">
        <f t="shared" si="509"/>
        <v>25464</v>
      </c>
      <c r="AD489" s="3">
        <v>12092</v>
      </c>
      <c r="AE489" s="3">
        <v>13372</v>
      </c>
    </row>
    <row r="490" spans="1:31" x14ac:dyDescent="0.25">
      <c r="A490" s="7">
        <v>4319372</v>
      </c>
      <c r="B490" s="7">
        <v>2</v>
      </c>
      <c r="C490" s="7">
        <v>30</v>
      </c>
      <c r="D490" s="7">
        <v>16</v>
      </c>
      <c r="E490" s="7" t="s">
        <v>455</v>
      </c>
      <c r="F490" s="5">
        <v>2881</v>
      </c>
      <c r="G490" s="5">
        <v>2862</v>
      </c>
      <c r="H490" s="5">
        <v>2873</v>
      </c>
      <c r="I490" s="5">
        <v>2987</v>
      </c>
      <c r="J490" s="5">
        <v>2991</v>
      </c>
      <c r="K490" s="5">
        <v>2946</v>
      </c>
      <c r="L490" s="5">
        <v>2947</v>
      </c>
      <c r="M490" s="10">
        <f t="shared" si="491"/>
        <v>7.97134040388503E-4</v>
      </c>
      <c r="N490" s="5">
        <f t="shared" si="510"/>
        <v>250</v>
      </c>
      <c r="O490" s="10">
        <f t="shared" si="492"/>
        <v>1.5236668081102245E-3</v>
      </c>
      <c r="P490" s="5">
        <f t="shared" si="510"/>
        <v>234</v>
      </c>
      <c r="Q490" s="10">
        <f t="shared" si="493"/>
        <v>2.791838614520703E-3</v>
      </c>
      <c r="R490" s="5">
        <f t="shared" ref="R490" si="536">RANK(Q490,Q$82:Q$577)</f>
        <v>231</v>
      </c>
      <c r="S490" s="5">
        <v>107.63</v>
      </c>
      <c r="T490" s="10">
        <v>4.0027909527790549E-4</v>
      </c>
      <c r="U490" s="5">
        <v>8393</v>
      </c>
      <c r="V490" s="5">
        <f t="shared" si="512"/>
        <v>83.93</v>
      </c>
      <c r="W490" s="10">
        <f t="shared" si="513"/>
        <v>0.77980117067732058</v>
      </c>
      <c r="X490" s="5">
        <v>425</v>
      </c>
      <c r="Y490" s="5">
        <v>90610</v>
      </c>
      <c r="Z490" s="5">
        <v>86645</v>
      </c>
      <c r="AA490" s="5">
        <v>44782</v>
      </c>
      <c r="AB490" s="5">
        <v>4443</v>
      </c>
      <c r="AC490" s="5">
        <f t="shared" si="509"/>
        <v>37420</v>
      </c>
      <c r="AD490" s="5">
        <v>17815</v>
      </c>
      <c r="AE490" s="5">
        <v>19605</v>
      </c>
    </row>
    <row r="491" spans="1:31" x14ac:dyDescent="0.25">
      <c r="A491" s="8">
        <v>4319406</v>
      </c>
      <c r="B491" s="8">
        <v>3</v>
      </c>
      <c r="C491" s="8">
        <v>28</v>
      </c>
      <c r="D491" s="8">
        <v>20</v>
      </c>
      <c r="E491" s="8" t="s">
        <v>456</v>
      </c>
      <c r="F491" s="3">
        <v>17113</v>
      </c>
      <c r="G491" s="3">
        <v>16989</v>
      </c>
      <c r="H491" s="3">
        <v>16371</v>
      </c>
      <c r="I491" s="3">
        <v>16775</v>
      </c>
      <c r="J491" s="3">
        <v>16763</v>
      </c>
      <c r="K491" s="3">
        <v>16250</v>
      </c>
      <c r="L491" s="3">
        <v>16198</v>
      </c>
      <c r="M491" s="9">
        <f t="shared" si="491"/>
        <v>-1.8463469654527165E-3</v>
      </c>
      <c r="N491" s="3">
        <f t="shared" si="510"/>
        <v>301</v>
      </c>
      <c r="O491" s="9">
        <f t="shared" si="492"/>
        <v>-2.337955715533413E-3</v>
      </c>
      <c r="P491" s="3">
        <f t="shared" si="510"/>
        <v>307</v>
      </c>
      <c r="Q491" s="9">
        <f t="shared" si="493"/>
        <v>-8.2394571421040563E-4</v>
      </c>
      <c r="R491" s="3">
        <f t="shared" ref="R491" si="537">RANK(Q491,Q$82:Q$577)</f>
        <v>305</v>
      </c>
      <c r="S491" s="3">
        <v>873.59199999999998</v>
      </c>
      <c r="T491" s="9">
        <v>3.2489140146986532E-3</v>
      </c>
      <c r="U491" s="3">
        <v>67850</v>
      </c>
      <c r="V491" s="3">
        <f t="shared" si="512"/>
        <v>678.5</v>
      </c>
      <c r="W491" s="9">
        <f t="shared" si="513"/>
        <v>0.77667835786041994</v>
      </c>
      <c r="X491" s="3">
        <v>1350</v>
      </c>
      <c r="Y491" s="3">
        <v>365929</v>
      </c>
      <c r="Z491" s="3">
        <v>338915</v>
      </c>
      <c r="AA491" s="3">
        <v>75607</v>
      </c>
      <c r="AB491" s="3">
        <v>37299</v>
      </c>
      <c r="AC491" s="3">
        <f t="shared" si="509"/>
        <v>226010</v>
      </c>
      <c r="AD491" s="3">
        <v>150843</v>
      </c>
      <c r="AE491" s="3">
        <v>75167</v>
      </c>
    </row>
    <row r="492" spans="1:31" x14ac:dyDescent="0.25">
      <c r="A492" s="7">
        <v>4319505</v>
      </c>
      <c r="B492" s="7">
        <v>4</v>
      </c>
      <c r="C492" s="7">
        <v>10</v>
      </c>
      <c r="D492" s="7">
        <v>3</v>
      </c>
      <c r="E492" s="7" t="s">
        <v>457</v>
      </c>
      <c r="F492" s="5">
        <v>16326</v>
      </c>
      <c r="G492" s="5">
        <v>19700</v>
      </c>
      <c r="H492" s="5">
        <v>21944</v>
      </c>
      <c r="I492" s="5">
        <v>24825</v>
      </c>
      <c r="J492" s="5">
        <v>24967</v>
      </c>
      <c r="K492" s="5">
        <v>25467</v>
      </c>
      <c r="L492" s="5">
        <v>25685</v>
      </c>
      <c r="M492" s="10">
        <f t="shared" si="491"/>
        <v>1.6006197293006119E-2</v>
      </c>
      <c r="N492" s="5">
        <f t="shared" si="510"/>
        <v>58</v>
      </c>
      <c r="O492" s="10">
        <f t="shared" si="492"/>
        <v>1.3605666050983345E-2</v>
      </c>
      <c r="P492" s="5">
        <f t="shared" si="510"/>
        <v>58</v>
      </c>
      <c r="Q492" s="10">
        <f t="shared" si="493"/>
        <v>1.668090294947433E-2</v>
      </c>
      <c r="R492" s="5">
        <f t="shared" ref="R492" si="538">RANK(Q492,Q$82:Q$577)</f>
        <v>27</v>
      </c>
      <c r="S492" s="5">
        <v>111.452</v>
      </c>
      <c r="T492" s="10">
        <v>4.1449322425822841E-4</v>
      </c>
      <c r="U492" s="5">
        <v>5169</v>
      </c>
      <c r="V492" s="5">
        <f t="shared" si="512"/>
        <v>51.69</v>
      </c>
      <c r="W492" s="10">
        <f t="shared" si="513"/>
        <v>0.46378710117359939</v>
      </c>
      <c r="X492" s="5">
        <v>622</v>
      </c>
      <c r="Y492" s="5">
        <v>631811</v>
      </c>
      <c r="Z492" s="5">
        <v>556388</v>
      </c>
      <c r="AA492" s="5">
        <v>20111</v>
      </c>
      <c r="AB492" s="5">
        <v>116399</v>
      </c>
      <c r="AC492" s="5">
        <f t="shared" si="509"/>
        <v>419878</v>
      </c>
      <c r="AD492" s="5">
        <v>306232</v>
      </c>
      <c r="AE492" s="5">
        <v>113646</v>
      </c>
    </row>
    <row r="493" spans="1:31" x14ac:dyDescent="0.25">
      <c r="A493" s="8">
        <v>4319604</v>
      </c>
      <c r="B493" s="8">
        <v>3</v>
      </c>
      <c r="C493" s="8">
        <v>28</v>
      </c>
      <c r="D493" s="8">
        <v>21</v>
      </c>
      <c r="E493" s="8" t="s">
        <v>458</v>
      </c>
      <c r="F493" s="3">
        <v>24582</v>
      </c>
      <c r="G493" s="3">
        <v>24621</v>
      </c>
      <c r="H493" s="3">
        <v>23798</v>
      </c>
      <c r="I493" s="3">
        <v>24418</v>
      </c>
      <c r="J493" s="3">
        <v>24403</v>
      </c>
      <c r="K493" s="3">
        <v>23690</v>
      </c>
      <c r="L493" s="3">
        <v>23621</v>
      </c>
      <c r="M493" s="9">
        <f t="shared" si="491"/>
        <v>-1.3191808871236832E-3</v>
      </c>
      <c r="N493" s="3">
        <f t="shared" si="510"/>
        <v>293</v>
      </c>
      <c r="O493" s="9">
        <f t="shared" si="492"/>
        <v>-2.0267181194755235E-3</v>
      </c>
      <c r="P493" s="3">
        <f t="shared" si="510"/>
        <v>296</v>
      </c>
      <c r="Q493" s="9">
        <f t="shared" si="493"/>
        <v>-5.0526401804174004E-4</v>
      </c>
      <c r="R493" s="3">
        <f t="shared" ref="R493" si="539">RANK(Q493,Q$82:Q$577)</f>
        <v>294</v>
      </c>
      <c r="S493" s="3">
        <v>2188.8319999999999</v>
      </c>
      <c r="T493" s="9">
        <v>8.1403297656353103E-3</v>
      </c>
      <c r="U493" s="3">
        <v>189743</v>
      </c>
      <c r="V493" s="3">
        <f t="shared" si="512"/>
        <v>1897.43</v>
      </c>
      <c r="W493" s="9">
        <f t="shared" si="513"/>
        <v>0.86686872267949311</v>
      </c>
      <c r="X493" s="3">
        <v>1587</v>
      </c>
      <c r="Y493" s="3">
        <v>823029</v>
      </c>
      <c r="Z493" s="3">
        <v>756265</v>
      </c>
      <c r="AA493" s="3">
        <v>237356</v>
      </c>
      <c r="AB493" s="3">
        <v>73904</v>
      </c>
      <c r="AC493" s="3">
        <f t="shared" si="509"/>
        <v>445005</v>
      </c>
      <c r="AD493" s="3">
        <v>328996</v>
      </c>
      <c r="AE493" s="3">
        <v>116009</v>
      </c>
    </row>
    <row r="494" spans="1:31" x14ac:dyDescent="0.25">
      <c r="A494" s="7">
        <v>4319703</v>
      </c>
      <c r="B494" s="7">
        <v>2</v>
      </c>
      <c r="C494" s="7">
        <v>16</v>
      </c>
      <c r="D494" s="7">
        <v>25</v>
      </c>
      <c r="E494" s="7" t="s">
        <v>459</v>
      </c>
      <c r="F494" s="5">
        <v>4385</v>
      </c>
      <c r="G494" s="5">
        <v>4109</v>
      </c>
      <c r="H494" s="5">
        <v>3632</v>
      </c>
      <c r="I494" s="5">
        <v>3600</v>
      </c>
      <c r="J494" s="5">
        <v>3581</v>
      </c>
      <c r="K494" s="5">
        <v>3341</v>
      </c>
      <c r="L494" s="5">
        <v>3299</v>
      </c>
      <c r="M494" s="10">
        <f t="shared" si="491"/>
        <v>-9.6644059168508045E-3</v>
      </c>
      <c r="N494" s="5">
        <f t="shared" si="510"/>
        <v>431</v>
      </c>
      <c r="O494" s="10">
        <f t="shared" si="492"/>
        <v>-1.083089396018444E-2</v>
      </c>
      <c r="P494" s="5">
        <f t="shared" si="510"/>
        <v>442</v>
      </c>
      <c r="Q494" s="10">
        <f t="shared" si="493"/>
        <v>-9.2363358296481124E-3</v>
      </c>
      <c r="R494" s="5">
        <f t="shared" ref="R494" si="540">RANK(Q494,Q$82:Q$577)</f>
        <v>442</v>
      </c>
      <c r="S494" s="5">
        <v>154.18700000000001</v>
      </c>
      <c r="T494" s="10">
        <v>5.7342593016458632E-4</v>
      </c>
      <c r="U494" s="5">
        <v>9979</v>
      </c>
      <c r="V494" s="5">
        <f t="shared" si="512"/>
        <v>99.79</v>
      </c>
      <c r="W494" s="10">
        <f t="shared" si="513"/>
        <v>0.64720112590555623</v>
      </c>
      <c r="X494" s="5">
        <v>420</v>
      </c>
      <c r="Y494" s="5">
        <v>87735</v>
      </c>
      <c r="Z494" s="5">
        <v>82740</v>
      </c>
      <c r="AA494" s="5">
        <v>23224</v>
      </c>
      <c r="AB494" s="5">
        <v>10830</v>
      </c>
      <c r="AC494" s="5">
        <f t="shared" si="509"/>
        <v>48686</v>
      </c>
      <c r="AD494" s="5">
        <v>29075</v>
      </c>
      <c r="AE494" s="5">
        <v>19611</v>
      </c>
    </row>
    <row r="495" spans="1:31" x14ac:dyDescent="0.25">
      <c r="A495" s="8">
        <v>4319711</v>
      </c>
      <c r="B495" s="8">
        <v>6</v>
      </c>
      <c r="C495" s="8">
        <v>13</v>
      </c>
      <c r="D495" s="8">
        <v>9</v>
      </c>
      <c r="E495" s="8" t="s">
        <v>460</v>
      </c>
      <c r="F495" s="3">
        <v>2395</v>
      </c>
      <c r="G495" s="3">
        <v>2140</v>
      </c>
      <c r="H495" s="3">
        <v>2168</v>
      </c>
      <c r="I495" s="3">
        <v>2261</v>
      </c>
      <c r="J495" s="3">
        <v>2265</v>
      </c>
      <c r="K495" s="3">
        <v>2239</v>
      </c>
      <c r="L495" s="3">
        <v>2242</v>
      </c>
      <c r="M495" s="9">
        <f t="shared" si="491"/>
        <v>-2.4026052998835645E-3</v>
      </c>
      <c r="N495" s="3">
        <f t="shared" si="510"/>
        <v>312</v>
      </c>
      <c r="O495" s="9">
        <f t="shared" si="492"/>
        <v>2.3830195505085694E-3</v>
      </c>
      <c r="P495" s="3">
        <f t="shared" si="510"/>
        <v>210</v>
      </c>
      <c r="Q495" s="9">
        <f t="shared" si="493"/>
        <v>3.5868902202988995E-3</v>
      </c>
      <c r="R495" s="3">
        <f t="shared" ref="R495" si="541">RANK(Q495,Q$82:Q$577)</f>
        <v>207</v>
      </c>
      <c r="S495" s="3">
        <v>92.24</v>
      </c>
      <c r="T495" s="9">
        <v>3.4304323839481557E-4</v>
      </c>
      <c r="U495" s="3">
        <v>6945</v>
      </c>
      <c r="V495" s="3">
        <f t="shared" si="512"/>
        <v>69.45</v>
      </c>
      <c r="W495" s="9">
        <f t="shared" si="513"/>
        <v>0.75292714657415449</v>
      </c>
      <c r="X495" s="3">
        <v>412</v>
      </c>
      <c r="Y495" s="3">
        <v>54724</v>
      </c>
      <c r="Z495" s="3">
        <v>51960</v>
      </c>
      <c r="AA495" s="3">
        <v>19275</v>
      </c>
      <c r="AB495" s="3">
        <v>7399</v>
      </c>
      <c r="AC495" s="3">
        <f t="shared" si="509"/>
        <v>25286</v>
      </c>
      <c r="AD495" s="3">
        <v>12249</v>
      </c>
      <c r="AE495" s="3">
        <v>13037</v>
      </c>
    </row>
    <row r="496" spans="1:31" x14ac:dyDescent="0.25">
      <c r="A496" s="7">
        <v>4319737</v>
      </c>
      <c r="B496" s="7">
        <v>2</v>
      </c>
      <c r="C496" s="7">
        <v>4</v>
      </c>
      <c r="D496" s="7">
        <v>18</v>
      </c>
      <c r="E496" s="7" t="s">
        <v>461</v>
      </c>
      <c r="F496" s="5">
        <v>2680</v>
      </c>
      <c r="G496" s="5">
        <v>2625</v>
      </c>
      <c r="H496" s="5">
        <v>2647</v>
      </c>
      <c r="I496" s="5">
        <v>2756</v>
      </c>
      <c r="J496" s="5">
        <v>2760</v>
      </c>
      <c r="K496" s="5">
        <v>2724</v>
      </c>
      <c r="L496" s="5">
        <v>2727</v>
      </c>
      <c r="M496" s="10">
        <f t="shared" si="491"/>
        <v>5.8176179223479174E-4</v>
      </c>
      <c r="N496" s="5">
        <f t="shared" si="510"/>
        <v>253</v>
      </c>
      <c r="O496" s="10">
        <f t="shared" si="492"/>
        <v>1.9503464164349893E-3</v>
      </c>
      <c r="P496" s="5">
        <f t="shared" si="510"/>
        <v>224</v>
      </c>
      <c r="Q496" s="10">
        <f t="shared" si="493"/>
        <v>3.1911325285181036E-3</v>
      </c>
      <c r="R496" s="5">
        <f t="shared" ref="R496" si="542">RANK(Q496,Q$82:Q$577)</f>
        <v>222</v>
      </c>
      <c r="S496" s="5">
        <v>107.971</v>
      </c>
      <c r="T496" s="10">
        <v>4.0154728417960361E-4</v>
      </c>
      <c r="U496" s="5">
        <v>9221</v>
      </c>
      <c r="V496" s="5">
        <f t="shared" si="512"/>
        <v>92.21</v>
      </c>
      <c r="W496" s="10">
        <f t="shared" si="513"/>
        <v>0.85402561799001575</v>
      </c>
      <c r="X496" s="5">
        <v>281</v>
      </c>
      <c r="Y496" s="5">
        <v>54232</v>
      </c>
      <c r="Z496" s="5">
        <v>53257</v>
      </c>
      <c r="AA496" s="5">
        <v>26655</v>
      </c>
      <c r="AB496" s="5">
        <v>1790</v>
      </c>
      <c r="AC496" s="5">
        <f t="shared" si="509"/>
        <v>24812</v>
      </c>
      <c r="AD496" s="5">
        <v>9337</v>
      </c>
      <c r="AE496" s="5">
        <v>15475</v>
      </c>
    </row>
    <row r="497" spans="1:31" x14ac:dyDescent="0.25">
      <c r="A497" s="8">
        <v>4319752</v>
      </c>
      <c r="B497" s="8">
        <v>4</v>
      </c>
      <c r="C497" s="8">
        <v>10</v>
      </c>
      <c r="D497" s="8">
        <v>3</v>
      </c>
      <c r="E497" s="8" t="s">
        <v>462</v>
      </c>
      <c r="F497" s="3">
        <v>1458</v>
      </c>
      <c r="G497" s="3">
        <v>1682</v>
      </c>
      <c r="H497" s="3">
        <v>1944</v>
      </c>
      <c r="I497" s="3">
        <v>2140</v>
      </c>
      <c r="J497" s="3">
        <v>2154</v>
      </c>
      <c r="K497" s="3">
        <v>2219</v>
      </c>
      <c r="L497" s="3">
        <v>2243</v>
      </c>
      <c r="M497" s="9">
        <f t="shared" si="491"/>
        <v>1.5112738705165496E-2</v>
      </c>
      <c r="N497" s="3">
        <f t="shared" si="510"/>
        <v>65</v>
      </c>
      <c r="O497" s="9">
        <f t="shared" si="492"/>
        <v>1.4689641495644779E-2</v>
      </c>
      <c r="P497" s="3">
        <f t="shared" si="510"/>
        <v>50</v>
      </c>
      <c r="Q497" s="9">
        <f t="shared" si="493"/>
        <v>1.4809584180128788E-2</v>
      </c>
      <c r="R497" s="3">
        <f t="shared" ref="R497" si="543">RANK(Q497,Q$82:Q$577)</f>
        <v>42</v>
      </c>
      <c r="S497" s="3">
        <v>32.087000000000003</v>
      </c>
      <c r="T497" s="9">
        <v>1.1933248471784963E-4</v>
      </c>
      <c r="U497" s="3">
        <v>1546</v>
      </c>
      <c r="V497" s="3">
        <f t="shared" si="512"/>
        <v>15.46</v>
      </c>
      <c r="W497" s="9">
        <f t="shared" si="513"/>
        <v>0.48181506529123941</v>
      </c>
      <c r="X497" s="3">
        <v>153</v>
      </c>
      <c r="Y497" s="3">
        <v>64028</v>
      </c>
      <c r="Z497" s="3">
        <v>58046</v>
      </c>
      <c r="AA497" s="3">
        <v>3480</v>
      </c>
      <c r="AB497" s="3">
        <v>21809</v>
      </c>
      <c r="AC497" s="3">
        <f t="shared" si="509"/>
        <v>32757</v>
      </c>
      <c r="AD497" s="3">
        <v>18816</v>
      </c>
      <c r="AE497" s="3">
        <v>13941</v>
      </c>
    </row>
    <row r="498" spans="1:31" x14ac:dyDescent="0.25">
      <c r="A498" s="7">
        <v>4319802</v>
      </c>
      <c r="B498" s="7">
        <v>3</v>
      </c>
      <c r="C498" s="7">
        <v>28</v>
      </c>
      <c r="D498" s="7">
        <v>22</v>
      </c>
      <c r="E498" s="7" t="s">
        <v>463</v>
      </c>
      <c r="F498" s="5">
        <v>7576</v>
      </c>
      <c r="G498" s="5">
        <v>8336</v>
      </c>
      <c r="H498" s="5">
        <v>8440</v>
      </c>
      <c r="I498" s="5">
        <v>8802</v>
      </c>
      <c r="J498" s="5">
        <v>8817</v>
      </c>
      <c r="K498" s="5">
        <v>8710</v>
      </c>
      <c r="L498" s="5">
        <v>8721</v>
      </c>
      <c r="M498" s="10">
        <f t="shared" si="491"/>
        <v>4.994087482924181E-3</v>
      </c>
      <c r="N498" s="5">
        <f t="shared" si="510"/>
        <v>175</v>
      </c>
      <c r="O498" s="10">
        <f t="shared" si="492"/>
        <v>2.3125807337682769E-3</v>
      </c>
      <c r="P498" s="5">
        <f t="shared" si="510"/>
        <v>211</v>
      </c>
      <c r="Q498" s="10">
        <f t="shared" si="493"/>
        <v>3.5049594172140708E-3</v>
      </c>
      <c r="R498" s="5">
        <f t="shared" ref="R498" si="544">RANK(Q498,Q$82:Q$577)</f>
        <v>209</v>
      </c>
      <c r="S498" s="5">
        <v>1174.9390000000001</v>
      </c>
      <c r="T498" s="10">
        <v>4.3696322579831557E-3</v>
      </c>
      <c r="U498" s="5">
        <v>112020</v>
      </c>
      <c r="V498" s="5">
        <f t="shared" si="512"/>
        <v>1120.2</v>
      </c>
      <c r="W498" s="10">
        <f t="shared" si="513"/>
        <v>0.95341119836859611</v>
      </c>
      <c r="X498" s="5">
        <v>955</v>
      </c>
      <c r="Y498" s="5">
        <v>226617</v>
      </c>
      <c r="Z498" s="5">
        <v>216630</v>
      </c>
      <c r="AA498" s="5">
        <v>98497</v>
      </c>
      <c r="AB498" s="5">
        <v>12402</v>
      </c>
      <c r="AC498" s="5">
        <f t="shared" si="509"/>
        <v>105731</v>
      </c>
      <c r="AD498" s="5">
        <v>61588</v>
      </c>
      <c r="AE498" s="5">
        <v>44143</v>
      </c>
    </row>
    <row r="499" spans="1:31" x14ac:dyDescent="0.25">
      <c r="A499" s="8">
        <v>4319901</v>
      </c>
      <c r="B499" s="8">
        <v>4</v>
      </c>
      <c r="C499" s="8">
        <v>11</v>
      </c>
      <c r="D499" s="8">
        <v>4</v>
      </c>
      <c r="E499" s="8" t="s">
        <v>464</v>
      </c>
      <c r="F499" s="3">
        <v>56168</v>
      </c>
      <c r="G499" s="3">
        <v>69189</v>
      </c>
      <c r="H499" s="3">
        <v>75020</v>
      </c>
      <c r="I499" s="3">
        <v>79946</v>
      </c>
      <c r="J499" s="3">
        <v>80311</v>
      </c>
      <c r="K499" s="3">
        <v>81198</v>
      </c>
      <c r="L499" s="3">
        <v>81734</v>
      </c>
      <c r="M499" s="9">
        <f t="shared" si="491"/>
        <v>1.3249268790992863E-2</v>
      </c>
      <c r="N499" s="3">
        <f t="shared" si="510"/>
        <v>82</v>
      </c>
      <c r="O499" s="9">
        <f t="shared" si="492"/>
        <v>8.4591956438018201E-3</v>
      </c>
      <c r="P499" s="3">
        <f t="shared" si="510"/>
        <v>107</v>
      </c>
      <c r="Q499" s="9">
        <f t="shared" si="493"/>
        <v>8.8316455044807896E-3</v>
      </c>
      <c r="R499" s="3">
        <f t="shared" ref="R499" si="545">RANK(Q499,Q$82:Q$577)</f>
        <v>107</v>
      </c>
      <c r="S499" s="3">
        <v>137.51900000000001</v>
      </c>
      <c r="T499" s="9">
        <v>5.1143715417190647E-4</v>
      </c>
      <c r="U499" s="3">
        <v>5265</v>
      </c>
      <c r="V499" s="3">
        <f t="shared" si="512"/>
        <v>52.65</v>
      </c>
      <c r="W499" s="9">
        <f t="shared" si="513"/>
        <v>0.38285618714504904</v>
      </c>
      <c r="X499" s="3">
        <v>242</v>
      </c>
      <c r="Y499" s="3">
        <v>3286119</v>
      </c>
      <c r="Z499" s="3">
        <v>2953322</v>
      </c>
      <c r="AA499" s="3">
        <v>6211</v>
      </c>
      <c r="AB499" s="3">
        <v>1453281</v>
      </c>
      <c r="AC499" s="3">
        <f t="shared" si="509"/>
        <v>1493830</v>
      </c>
      <c r="AD499" s="3">
        <v>1135015</v>
      </c>
      <c r="AE499" s="3">
        <v>358815</v>
      </c>
    </row>
    <row r="500" spans="1:31" x14ac:dyDescent="0.25">
      <c r="A500" s="7">
        <v>4320008</v>
      </c>
      <c r="B500" s="7">
        <v>4</v>
      </c>
      <c r="C500" s="7">
        <v>11</v>
      </c>
      <c r="D500" s="7">
        <v>4</v>
      </c>
      <c r="E500" s="7" t="s">
        <v>465</v>
      </c>
      <c r="F500" s="5">
        <v>104885</v>
      </c>
      <c r="G500" s="5">
        <v>122751</v>
      </c>
      <c r="H500" s="5">
        <v>130988</v>
      </c>
      <c r="I500" s="5">
        <v>138933</v>
      </c>
      <c r="J500" s="5">
        <v>139476</v>
      </c>
      <c r="K500" s="5">
        <v>140311</v>
      </c>
      <c r="L500" s="5">
        <v>141075</v>
      </c>
      <c r="M500" s="10">
        <f t="shared" si="491"/>
        <v>1.044693770983085E-2</v>
      </c>
      <c r="N500" s="5">
        <f t="shared" si="510"/>
        <v>102</v>
      </c>
      <c r="O500" s="10">
        <f t="shared" si="492"/>
        <v>7.0618429976188057E-3</v>
      </c>
      <c r="P500" s="5">
        <f t="shared" si="510"/>
        <v>123</v>
      </c>
      <c r="Q500" s="10">
        <f t="shared" si="493"/>
        <v>7.6687746338066631E-3</v>
      </c>
      <c r="R500" s="5">
        <f t="shared" ref="R500" si="546">RANK(Q500,Q$82:Q$577)</f>
        <v>121</v>
      </c>
      <c r="S500" s="5">
        <v>58.643999999999998</v>
      </c>
      <c r="T500" s="10">
        <v>2.1809873885977413E-4</v>
      </c>
      <c r="U500" s="5">
        <v>798</v>
      </c>
      <c r="V500" s="5">
        <f t="shared" si="512"/>
        <v>7.98</v>
      </c>
      <c r="W500" s="10">
        <f t="shared" si="513"/>
        <v>0.13607530182115818</v>
      </c>
      <c r="X500" s="5">
        <v>37</v>
      </c>
      <c r="Y500" s="5">
        <v>3135020</v>
      </c>
      <c r="Z500" s="5">
        <v>2758898</v>
      </c>
      <c r="AA500" s="5">
        <v>3139</v>
      </c>
      <c r="AB500" s="5">
        <v>940781</v>
      </c>
      <c r="AC500" s="5">
        <f t="shared" si="509"/>
        <v>1814979</v>
      </c>
      <c r="AD500" s="5">
        <v>1198073</v>
      </c>
      <c r="AE500" s="5">
        <v>616906</v>
      </c>
    </row>
    <row r="501" spans="1:31" x14ac:dyDescent="0.25">
      <c r="A501" s="8">
        <v>4320107</v>
      </c>
      <c r="B501" s="8">
        <v>2</v>
      </c>
      <c r="C501" s="8">
        <v>7</v>
      </c>
      <c r="D501" s="8">
        <v>28</v>
      </c>
      <c r="E501" s="8" t="s">
        <v>466</v>
      </c>
      <c r="F501" s="3">
        <v>15965</v>
      </c>
      <c r="G501" s="3">
        <v>18162</v>
      </c>
      <c r="H501" s="3">
        <v>21312</v>
      </c>
      <c r="I501" s="3">
        <v>23222</v>
      </c>
      <c r="J501" s="3">
        <v>23398</v>
      </c>
      <c r="K501" s="3">
        <v>24205</v>
      </c>
      <c r="L501" s="3">
        <v>24489</v>
      </c>
      <c r="M501" s="9">
        <f t="shared" si="491"/>
        <v>1.4973873054516584E-2</v>
      </c>
      <c r="N501" s="3">
        <f t="shared" si="510"/>
        <v>66</v>
      </c>
      <c r="O501" s="9">
        <f t="shared" si="492"/>
        <v>1.5232092217844828E-2</v>
      </c>
      <c r="P501" s="3">
        <f t="shared" si="510"/>
        <v>44</v>
      </c>
      <c r="Q501" s="9">
        <f t="shared" si="493"/>
        <v>1.4243702777270162E-2</v>
      </c>
      <c r="R501" s="3">
        <f t="shared" ref="R501" si="547">RANK(Q501,Q$82:Q$577)</f>
        <v>47</v>
      </c>
      <c r="S501" s="3">
        <v>353.36</v>
      </c>
      <c r="T501" s="9">
        <v>1.3141561005983527E-3</v>
      </c>
      <c r="U501" s="3">
        <v>29762</v>
      </c>
      <c r="V501" s="3">
        <f t="shared" si="512"/>
        <v>297.62</v>
      </c>
      <c r="W501" s="9">
        <f t="shared" si="513"/>
        <v>0.84225718813674433</v>
      </c>
      <c r="X501" s="3">
        <v>739</v>
      </c>
      <c r="Y501" s="3">
        <v>842809</v>
      </c>
      <c r="Z501" s="3">
        <v>748077</v>
      </c>
      <c r="AA501" s="3">
        <v>83712</v>
      </c>
      <c r="AB501" s="3">
        <v>158382</v>
      </c>
      <c r="AC501" s="3">
        <f t="shared" si="509"/>
        <v>505983</v>
      </c>
      <c r="AD501" s="3">
        <v>400906</v>
      </c>
      <c r="AE501" s="3">
        <v>105077</v>
      </c>
    </row>
    <row r="502" spans="1:31" x14ac:dyDescent="0.25">
      <c r="A502" s="7">
        <v>4320206</v>
      </c>
      <c r="B502" s="7">
        <v>2</v>
      </c>
      <c r="C502" s="7">
        <v>8</v>
      </c>
      <c r="D502" s="7">
        <v>23</v>
      </c>
      <c r="E502" s="7" t="s">
        <v>467</v>
      </c>
      <c r="F502" s="5">
        <v>12816</v>
      </c>
      <c r="G502" s="5">
        <v>11349</v>
      </c>
      <c r="H502" s="5">
        <v>10902</v>
      </c>
      <c r="I502" s="5">
        <v>11154</v>
      </c>
      <c r="J502" s="5">
        <v>11144</v>
      </c>
      <c r="K502" s="5">
        <v>10788</v>
      </c>
      <c r="L502" s="5">
        <v>10750</v>
      </c>
      <c r="M502" s="10">
        <f t="shared" si="491"/>
        <v>-6.1332566445542192E-3</v>
      </c>
      <c r="N502" s="5">
        <f t="shared" si="510"/>
        <v>376</v>
      </c>
      <c r="O502" s="10">
        <f t="shared" si="492"/>
        <v>-2.664613547844974E-3</v>
      </c>
      <c r="P502" s="5">
        <f t="shared" si="510"/>
        <v>313</v>
      </c>
      <c r="Q502" s="10">
        <f t="shared" si="493"/>
        <v>-1.1673018796886092E-3</v>
      </c>
      <c r="R502" s="5">
        <f t="shared" ref="R502" si="548">RANK(Q502,Q$82:Q$577)</f>
        <v>312</v>
      </c>
      <c r="S502" s="5">
        <v>301.42200000000003</v>
      </c>
      <c r="T502" s="10">
        <v>1.1209971704622954E-3</v>
      </c>
      <c r="U502" s="5">
        <v>23365</v>
      </c>
      <c r="V502" s="5">
        <f t="shared" si="512"/>
        <v>233.65</v>
      </c>
      <c r="W502" s="10">
        <f t="shared" si="513"/>
        <v>0.7751590792974633</v>
      </c>
      <c r="X502" s="5">
        <v>1160</v>
      </c>
      <c r="Y502" s="5">
        <v>316080</v>
      </c>
      <c r="Z502" s="5">
        <v>287569</v>
      </c>
      <c r="AA502" s="5">
        <v>67794</v>
      </c>
      <c r="AB502" s="5">
        <v>26617</v>
      </c>
      <c r="AC502" s="5">
        <f t="shared" si="509"/>
        <v>193158</v>
      </c>
      <c r="AD502" s="5">
        <v>139759</v>
      </c>
      <c r="AE502" s="5">
        <v>53399</v>
      </c>
    </row>
    <row r="503" spans="1:31" x14ac:dyDescent="0.25">
      <c r="A503" s="8">
        <v>4320230</v>
      </c>
      <c r="B503" s="8">
        <v>2</v>
      </c>
      <c r="C503" s="8">
        <v>23</v>
      </c>
      <c r="D503" s="8">
        <v>18</v>
      </c>
      <c r="E503" s="8" t="s">
        <v>468</v>
      </c>
      <c r="F503" s="3">
        <v>3734</v>
      </c>
      <c r="G503" s="3">
        <v>3208</v>
      </c>
      <c r="H503" s="3">
        <v>3011</v>
      </c>
      <c r="I503" s="3">
        <v>3057</v>
      </c>
      <c r="J503" s="3">
        <v>3050</v>
      </c>
      <c r="K503" s="3">
        <v>2924</v>
      </c>
      <c r="L503" s="3">
        <v>2907</v>
      </c>
      <c r="M503" s="9">
        <f t="shared" si="491"/>
        <v>-8.6951021452459365E-3</v>
      </c>
      <c r="N503" s="3">
        <f t="shared" si="510"/>
        <v>421</v>
      </c>
      <c r="O503" s="9">
        <f t="shared" si="492"/>
        <v>-4.866810518191711E-3</v>
      </c>
      <c r="P503" s="3">
        <f t="shared" si="510"/>
        <v>365</v>
      </c>
      <c r="Q503" s="9">
        <f t="shared" si="493"/>
        <v>-3.2524445957079484E-3</v>
      </c>
      <c r="R503" s="3">
        <f t="shared" ref="R503" si="549">RANK(Q503,Q$82:Q$577)</f>
        <v>365</v>
      </c>
      <c r="S503" s="3">
        <v>118.51900000000001</v>
      </c>
      <c r="T503" s="9">
        <v>4.4077560246438802E-4</v>
      </c>
      <c r="U503" s="3">
        <v>9735</v>
      </c>
      <c r="V503" s="3">
        <f t="shared" si="512"/>
        <v>97.35</v>
      </c>
      <c r="W503" s="9">
        <f t="shared" si="513"/>
        <v>0.82138728811414197</v>
      </c>
      <c r="X503" s="3">
        <v>335</v>
      </c>
      <c r="Y503" s="3">
        <v>87939</v>
      </c>
      <c r="Z503" s="3">
        <v>82073</v>
      </c>
      <c r="AA503" s="3">
        <v>35149</v>
      </c>
      <c r="AB503" s="3">
        <v>4376</v>
      </c>
      <c r="AC503" s="3">
        <f t="shared" si="509"/>
        <v>42548</v>
      </c>
      <c r="AD503" s="3">
        <v>25199</v>
      </c>
      <c r="AE503" s="3">
        <v>17349</v>
      </c>
    </row>
    <row r="504" spans="1:31" x14ac:dyDescent="0.25">
      <c r="A504" s="7">
        <v>4320263</v>
      </c>
      <c r="B504" s="7">
        <v>7</v>
      </c>
      <c r="C504" s="7">
        <v>20</v>
      </c>
      <c r="D504" s="7">
        <v>6</v>
      </c>
      <c r="E504" s="7" t="s">
        <v>469</v>
      </c>
      <c r="F504" s="5">
        <v>6950</v>
      </c>
      <c r="G504" s="5">
        <v>6911</v>
      </c>
      <c r="H504" s="5">
        <v>7158</v>
      </c>
      <c r="I504" s="5">
        <v>7409</v>
      </c>
      <c r="J504" s="5">
        <v>7428</v>
      </c>
      <c r="K504" s="5">
        <v>7399</v>
      </c>
      <c r="L504" s="5">
        <v>7421</v>
      </c>
      <c r="M504" s="10">
        <f t="shared" si="491"/>
        <v>2.2383297699115623E-3</v>
      </c>
      <c r="N504" s="5">
        <f t="shared" si="510"/>
        <v>217</v>
      </c>
      <c r="O504" s="10">
        <f t="shared" si="492"/>
        <v>3.5975351689105928E-3</v>
      </c>
      <c r="P504" s="5">
        <f t="shared" si="510"/>
        <v>181</v>
      </c>
      <c r="Q504" s="10">
        <f t="shared" si="493"/>
        <v>3.6861375557466491E-3</v>
      </c>
      <c r="R504" s="5">
        <f t="shared" ref="R504" si="550">RANK(Q504,Q$82:Q$577)</f>
        <v>203</v>
      </c>
      <c r="S504" s="5">
        <v>247.48500000000001</v>
      </c>
      <c r="T504" s="10">
        <v>9.2040390128079953E-4</v>
      </c>
      <c r="U504" s="5">
        <v>17099</v>
      </c>
      <c r="V504" s="5">
        <f t="shared" si="512"/>
        <v>170.99</v>
      </c>
      <c r="W504" s="10">
        <f t="shared" si="513"/>
        <v>0.69091056023597386</v>
      </c>
      <c r="X504" s="5">
        <v>982</v>
      </c>
      <c r="Y504" s="5">
        <v>131398</v>
      </c>
      <c r="Z504" s="5">
        <v>128055</v>
      </c>
      <c r="AA504" s="5">
        <v>63044</v>
      </c>
      <c r="AB504" s="5">
        <v>5615</v>
      </c>
      <c r="AC504" s="5">
        <f t="shared" si="509"/>
        <v>59396</v>
      </c>
      <c r="AD504" s="5">
        <v>26373</v>
      </c>
      <c r="AE504" s="5">
        <v>33023</v>
      </c>
    </row>
    <row r="505" spans="1:31" x14ac:dyDescent="0.25">
      <c r="A505" s="8">
        <v>4320305</v>
      </c>
      <c r="B505" s="8">
        <v>2</v>
      </c>
      <c r="C505" s="8">
        <v>34</v>
      </c>
      <c r="D505" s="8">
        <v>19</v>
      </c>
      <c r="E505" s="8" t="s">
        <v>470</v>
      </c>
      <c r="F505" s="3">
        <v>4579</v>
      </c>
      <c r="G505" s="3">
        <v>4861</v>
      </c>
      <c r="H505" s="3">
        <v>4929</v>
      </c>
      <c r="I505" s="3">
        <v>5143</v>
      </c>
      <c r="J505" s="3">
        <v>5152</v>
      </c>
      <c r="K505" s="3">
        <v>5093</v>
      </c>
      <c r="L505" s="3">
        <v>5100</v>
      </c>
      <c r="M505" s="9">
        <f t="shared" si="491"/>
        <v>3.8067421006946489E-3</v>
      </c>
      <c r="N505" s="3">
        <f t="shared" si="510"/>
        <v>190</v>
      </c>
      <c r="O505" s="9">
        <f t="shared" si="492"/>
        <v>2.4568483724813905E-3</v>
      </c>
      <c r="P505" s="3">
        <f t="shared" si="510"/>
        <v>207</v>
      </c>
      <c r="Q505" s="9">
        <f t="shared" si="493"/>
        <v>3.6433899768493205E-3</v>
      </c>
      <c r="R505" s="3">
        <f t="shared" ref="R505" si="551">RANK(Q505,Q$82:Q$577)</f>
        <v>204</v>
      </c>
      <c r="S505" s="3">
        <v>176.72800000000001</v>
      </c>
      <c r="T505" s="9">
        <v>6.5725656369296378E-4</v>
      </c>
      <c r="U505" s="3">
        <v>15834</v>
      </c>
      <c r="V505" s="3">
        <f t="shared" si="512"/>
        <v>158.34</v>
      </c>
      <c r="W505" s="9">
        <f t="shared" si="513"/>
        <v>0.89595310307364984</v>
      </c>
      <c r="X505" s="3">
        <v>490</v>
      </c>
      <c r="Y505" s="3">
        <v>211070</v>
      </c>
      <c r="Z505" s="3">
        <v>189080</v>
      </c>
      <c r="AA505" s="3">
        <v>66906</v>
      </c>
      <c r="AB505" s="3">
        <v>14063</v>
      </c>
      <c r="AC505" s="3">
        <f t="shared" si="509"/>
        <v>108112</v>
      </c>
      <c r="AD505" s="3">
        <v>80168</v>
      </c>
      <c r="AE505" s="3">
        <v>27944</v>
      </c>
    </row>
    <row r="506" spans="1:31" x14ac:dyDescent="0.25">
      <c r="A506" s="7">
        <v>4320321</v>
      </c>
      <c r="B506" s="7">
        <v>2</v>
      </c>
      <c r="C506" s="7">
        <v>27</v>
      </c>
      <c r="D506" s="7">
        <v>15</v>
      </c>
      <c r="E506" s="7" t="s">
        <v>471</v>
      </c>
      <c r="F506" s="5">
        <v>3416</v>
      </c>
      <c r="G506" s="5">
        <v>2927</v>
      </c>
      <c r="H506" s="5">
        <v>2814</v>
      </c>
      <c r="I506" s="5">
        <v>2882</v>
      </c>
      <c r="J506" s="5">
        <v>2880</v>
      </c>
      <c r="K506" s="5">
        <v>2788</v>
      </c>
      <c r="L506" s="5">
        <v>2779</v>
      </c>
      <c r="M506" s="10">
        <f t="shared" si="491"/>
        <v>-7.2289510604430784E-3</v>
      </c>
      <c r="N506" s="5">
        <f t="shared" si="510"/>
        <v>393</v>
      </c>
      <c r="O506" s="10">
        <f t="shared" si="492"/>
        <v>-2.5574354814144051E-3</v>
      </c>
      <c r="P506" s="5">
        <f t="shared" si="510"/>
        <v>312</v>
      </c>
      <c r="Q506" s="10">
        <f t="shared" si="493"/>
        <v>-1.0308533934229036E-3</v>
      </c>
      <c r="R506" s="5">
        <f t="shared" ref="R506" si="552">RANK(Q506,Q$82:Q$577)</f>
        <v>310</v>
      </c>
      <c r="S506" s="5">
        <v>147.209</v>
      </c>
      <c r="T506" s="10">
        <v>5.4747454554274081E-4</v>
      </c>
      <c r="U506" s="5">
        <v>12632</v>
      </c>
      <c r="V506" s="5">
        <f t="shared" si="512"/>
        <v>126.32</v>
      </c>
      <c r="W506" s="10">
        <f t="shared" si="513"/>
        <v>0.85809970857760054</v>
      </c>
      <c r="X506" s="5">
        <v>539</v>
      </c>
      <c r="Y506" s="5">
        <v>80721</v>
      </c>
      <c r="Z506" s="5">
        <v>75155</v>
      </c>
      <c r="AA506" s="5">
        <v>32267</v>
      </c>
      <c r="AB506" s="5">
        <v>4810</v>
      </c>
      <c r="AC506" s="5">
        <f t="shared" si="509"/>
        <v>38078</v>
      </c>
      <c r="AD506" s="5">
        <v>20128</v>
      </c>
      <c r="AE506" s="5">
        <v>17950</v>
      </c>
    </row>
    <row r="507" spans="1:31" x14ac:dyDescent="0.25">
      <c r="A507" s="8">
        <v>4320354</v>
      </c>
      <c r="B507" s="8">
        <v>4</v>
      </c>
      <c r="C507" s="8">
        <v>15</v>
      </c>
      <c r="D507" s="8">
        <v>1</v>
      </c>
      <c r="E507" s="8" t="s">
        <v>472</v>
      </c>
      <c r="F507" s="3">
        <v>4598</v>
      </c>
      <c r="G507" s="3">
        <v>4892</v>
      </c>
      <c r="H507" s="3">
        <v>5197</v>
      </c>
      <c r="I507" s="3">
        <v>5507</v>
      </c>
      <c r="J507" s="3">
        <v>5528</v>
      </c>
      <c r="K507" s="3">
        <v>5553</v>
      </c>
      <c r="L507" s="3">
        <v>5581</v>
      </c>
      <c r="M507" s="9">
        <f t="shared" si="491"/>
        <v>6.7626533066709182E-3</v>
      </c>
      <c r="N507" s="3">
        <f t="shared" si="510"/>
        <v>144</v>
      </c>
      <c r="O507" s="9">
        <f t="shared" si="492"/>
        <v>6.6926704094509848E-3</v>
      </c>
      <c r="P507" s="3">
        <f t="shared" si="510"/>
        <v>131</v>
      </c>
      <c r="Q507" s="9">
        <f t="shared" si="493"/>
        <v>7.3890302873074187E-3</v>
      </c>
      <c r="R507" s="3">
        <f t="shared" ref="R507" si="553">RANK(Q507,Q$82:Q$577)</f>
        <v>130</v>
      </c>
      <c r="S507" s="3">
        <v>281.959</v>
      </c>
      <c r="T507" s="9">
        <v>1.0486137083105358E-3</v>
      </c>
      <c r="U507" s="3">
        <v>24432</v>
      </c>
      <c r="V507" s="3">
        <f t="shared" si="512"/>
        <v>244.32</v>
      </c>
      <c r="W507" s="9">
        <f t="shared" si="513"/>
        <v>0.86650896052262916</v>
      </c>
      <c r="X507" s="3">
        <v>888</v>
      </c>
      <c r="Y507" s="3">
        <v>84589</v>
      </c>
      <c r="Z507" s="3">
        <v>80459</v>
      </c>
      <c r="AA507" s="3">
        <v>33037</v>
      </c>
      <c r="AB507" s="3">
        <v>6003</v>
      </c>
      <c r="AC507" s="3">
        <f t="shared" si="509"/>
        <v>41420</v>
      </c>
      <c r="AD507" s="3">
        <v>17610</v>
      </c>
      <c r="AE507" s="3">
        <v>23810</v>
      </c>
    </row>
    <row r="508" spans="1:31" x14ac:dyDescent="0.25">
      <c r="A508" s="7">
        <v>4320404</v>
      </c>
      <c r="B508" s="7">
        <v>6</v>
      </c>
      <c r="C508" s="7">
        <v>13</v>
      </c>
      <c r="D508" s="7">
        <v>9</v>
      </c>
      <c r="E508" s="7" t="s">
        <v>473</v>
      </c>
      <c r="F508" s="5">
        <v>8458.0000000000073</v>
      </c>
      <c r="G508" s="5">
        <v>10894</v>
      </c>
      <c r="H508" s="5">
        <v>14243</v>
      </c>
      <c r="I508" s="5">
        <v>16004</v>
      </c>
      <c r="J508" s="5">
        <v>16184</v>
      </c>
      <c r="K508" s="5">
        <v>17198</v>
      </c>
      <c r="L508" s="5">
        <v>17502</v>
      </c>
      <c r="M508" s="10">
        <f t="shared" si="491"/>
        <v>2.5669661036303193E-2</v>
      </c>
      <c r="N508" s="5">
        <f t="shared" si="510"/>
        <v>17</v>
      </c>
      <c r="O508" s="10">
        <f t="shared" si="492"/>
        <v>2.4321635723862478E-2</v>
      </c>
      <c r="P508" s="5">
        <f t="shared" si="510"/>
        <v>11</v>
      </c>
      <c r="Q508" s="10">
        <f t="shared" si="493"/>
        <v>2.1168443429804729E-2</v>
      </c>
      <c r="R508" s="5">
        <f t="shared" ref="R508" si="554">RANK(Q508,Q$82:Q$577)</f>
        <v>11</v>
      </c>
      <c r="S508" s="5">
        <v>163.28700000000001</v>
      </c>
      <c r="T508" s="10">
        <v>6.0726909440345035E-4</v>
      </c>
      <c r="U508" s="5">
        <v>13410</v>
      </c>
      <c r="V508" s="5">
        <f t="shared" si="512"/>
        <v>134.1</v>
      </c>
      <c r="W508" s="10">
        <f t="shared" si="513"/>
        <v>0.82125337595766956</v>
      </c>
      <c r="X508" s="5">
        <v>473</v>
      </c>
      <c r="Y508" s="5">
        <v>618494</v>
      </c>
      <c r="Z508" s="5">
        <v>550408</v>
      </c>
      <c r="AA508" s="5">
        <v>55050</v>
      </c>
      <c r="AB508" s="5">
        <v>155701</v>
      </c>
      <c r="AC508" s="5">
        <f t="shared" si="509"/>
        <v>339657</v>
      </c>
      <c r="AD508" s="5">
        <v>259789</v>
      </c>
      <c r="AE508" s="5">
        <v>79868</v>
      </c>
    </row>
    <row r="509" spans="1:31" x14ac:dyDescent="0.25">
      <c r="A509" s="8">
        <v>4320453</v>
      </c>
      <c r="B509" s="8">
        <v>7</v>
      </c>
      <c r="C509" s="8">
        <v>17</v>
      </c>
      <c r="D509" s="8">
        <v>7</v>
      </c>
      <c r="E509" s="8" t="s">
        <v>474</v>
      </c>
      <c r="F509" s="3">
        <v>2611</v>
      </c>
      <c r="G509" s="3">
        <v>2706</v>
      </c>
      <c r="H509" s="3">
        <v>2281</v>
      </c>
      <c r="I509" s="3">
        <v>2216</v>
      </c>
      <c r="J509" s="3">
        <v>2198</v>
      </c>
      <c r="K509" s="3">
        <v>2000</v>
      </c>
      <c r="L509" s="3">
        <v>1962</v>
      </c>
      <c r="M509" s="9">
        <f t="shared" si="491"/>
        <v>-9.4757518931124496E-3</v>
      </c>
      <c r="N509" s="3">
        <f t="shared" si="510"/>
        <v>428</v>
      </c>
      <c r="O509" s="9">
        <f t="shared" si="492"/>
        <v>-1.5785883815175095E-2</v>
      </c>
      <c r="P509" s="3">
        <f t="shared" si="510"/>
        <v>478</v>
      </c>
      <c r="Q509" s="9">
        <f t="shared" si="493"/>
        <v>-1.4501247339776646E-2</v>
      </c>
      <c r="R509" s="3">
        <f t="shared" ref="R509" si="555">RANK(Q509,Q$82:Q$577)</f>
        <v>478</v>
      </c>
      <c r="S509" s="3">
        <v>99.721000000000004</v>
      </c>
      <c r="T509" s="9">
        <v>3.708652946223917E-4</v>
      </c>
      <c r="U509" s="3">
        <v>8001</v>
      </c>
      <c r="V509" s="3">
        <f t="shared" si="512"/>
        <v>80.010000000000005</v>
      </c>
      <c r="W509" s="9">
        <f t="shared" si="513"/>
        <v>0.80233852448330845</v>
      </c>
      <c r="X509" s="3">
        <v>516</v>
      </c>
      <c r="Y509" s="3">
        <v>41915</v>
      </c>
      <c r="Z509" s="3">
        <v>40831</v>
      </c>
      <c r="AA509" s="3">
        <v>17939</v>
      </c>
      <c r="AB509" s="3">
        <v>2087</v>
      </c>
      <c r="AC509" s="3">
        <f t="shared" si="509"/>
        <v>20806</v>
      </c>
      <c r="AD509" s="3">
        <v>8052</v>
      </c>
      <c r="AE509" s="3">
        <v>12754</v>
      </c>
    </row>
    <row r="510" spans="1:31" x14ac:dyDescent="0.25">
      <c r="A510" s="7">
        <v>4320503</v>
      </c>
      <c r="B510" s="7">
        <v>2</v>
      </c>
      <c r="C510" s="7">
        <v>2</v>
      </c>
      <c r="D510" s="7">
        <v>25</v>
      </c>
      <c r="E510" s="7" t="s">
        <v>475</v>
      </c>
      <c r="F510" s="5">
        <v>8160</v>
      </c>
      <c r="G510" s="5">
        <v>7466</v>
      </c>
      <c r="H510" s="5">
        <v>6294</v>
      </c>
      <c r="I510" s="5">
        <v>6116</v>
      </c>
      <c r="J510" s="5">
        <v>6065</v>
      </c>
      <c r="K510" s="5">
        <v>5519</v>
      </c>
      <c r="L510" s="5">
        <v>5415</v>
      </c>
      <c r="M510" s="10">
        <f t="shared" si="491"/>
        <v>-1.3868909695941567E-2</v>
      </c>
      <c r="N510" s="5">
        <f t="shared" si="510"/>
        <v>464</v>
      </c>
      <c r="O510" s="10">
        <f t="shared" si="492"/>
        <v>-1.5777510026093844E-2</v>
      </c>
      <c r="P510" s="5">
        <f t="shared" si="510"/>
        <v>477</v>
      </c>
      <c r="Q510" s="10">
        <f t="shared" si="493"/>
        <v>-1.4493949304950071E-2</v>
      </c>
      <c r="R510" s="5">
        <f t="shared" ref="R510" si="556">RANK(Q510,Q$82:Q$577)</f>
        <v>477</v>
      </c>
      <c r="S510" s="5">
        <v>439.471</v>
      </c>
      <c r="T510" s="10">
        <v>1.6344054100239378E-3</v>
      </c>
      <c r="U510" s="5">
        <v>35510</v>
      </c>
      <c r="V510" s="5">
        <f t="shared" si="512"/>
        <v>355.1</v>
      </c>
      <c r="W510" s="10">
        <f t="shared" si="513"/>
        <v>0.80801691124101482</v>
      </c>
      <c r="X510" s="5">
        <v>736</v>
      </c>
      <c r="Y510" s="5">
        <v>276634</v>
      </c>
      <c r="Z510" s="5">
        <v>267019</v>
      </c>
      <c r="AA510" s="5">
        <v>152322</v>
      </c>
      <c r="AB510" s="5">
        <v>15609</v>
      </c>
      <c r="AC510" s="5">
        <f t="shared" si="509"/>
        <v>99087</v>
      </c>
      <c r="AD510" s="5">
        <v>66110</v>
      </c>
      <c r="AE510" s="5">
        <v>32977</v>
      </c>
    </row>
    <row r="511" spans="1:31" x14ac:dyDescent="0.25">
      <c r="A511" s="8">
        <v>4320552</v>
      </c>
      <c r="B511" s="8">
        <v>4</v>
      </c>
      <c r="C511" s="8">
        <v>11</v>
      </c>
      <c r="D511" s="8">
        <v>1</v>
      </c>
      <c r="E511" s="8" t="s">
        <v>476</v>
      </c>
      <c r="F511" s="3">
        <v>4895</v>
      </c>
      <c r="G511" s="3">
        <v>5272</v>
      </c>
      <c r="H511" s="3">
        <v>5850</v>
      </c>
      <c r="I511" s="3">
        <v>6282</v>
      </c>
      <c r="J511" s="3">
        <v>6317</v>
      </c>
      <c r="K511" s="3">
        <v>6433</v>
      </c>
      <c r="L511" s="3">
        <v>6486</v>
      </c>
      <c r="M511" s="9">
        <f t="shared" si="491"/>
        <v>9.8058624848997855E-3</v>
      </c>
      <c r="N511" s="3">
        <f t="shared" si="510"/>
        <v>104</v>
      </c>
      <c r="O511" s="9">
        <f t="shared" si="492"/>
        <v>1.0530384376059798E-2</v>
      </c>
      <c r="P511" s="3">
        <f t="shared" si="510"/>
        <v>79</v>
      </c>
      <c r="Q511" s="9">
        <f t="shared" si="493"/>
        <v>1.0611386865358785E-2</v>
      </c>
      <c r="R511" s="3">
        <f t="shared" ref="R511" si="557">RANK(Q511,Q$82:Q$577)</f>
        <v>79</v>
      </c>
      <c r="S511" s="3">
        <v>251.60499999999999</v>
      </c>
      <c r="T511" s="9">
        <v>9.3572630091421922E-4</v>
      </c>
      <c r="U511" s="3">
        <v>16919</v>
      </c>
      <c r="V511" s="3">
        <f t="shared" si="512"/>
        <v>169.19</v>
      </c>
      <c r="W511" s="9">
        <f t="shared" si="513"/>
        <v>0.67244291647622267</v>
      </c>
      <c r="X511" s="3">
        <v>947</v>
      </c>
      <c r="Y511" s="3">
        <v>170216</v>
      </c>
      <c r="Z511" s="3">
        <v>153975</v>
      </c>
      <c r="AA511" s="3">
        <v>34819</v>
      </c>
      <c r="AB511" s="3">
        <v>29642</v>
      </c>
      <c r="AC511" s="3">
        <f t="shared" si="509"/>
        <v>89515</v>
      </c>
      <c r="AD511" s="3">
        <v>59342</v>
      </c>
      <c r="AE511" s="3">
        <v>30173</v>
      </c>
    </row>
    <row r="512" spans="1:31" x14ac:dyDescent="0.25">
      <c r="A512" s="7">
        <v>4320578</v>
      </c>
      <c r="B512" s="7">
        <v>2</v>
      </c>
      <c r="C512" s="7">
        <v>30</v>
      </c>
      <c r="D512" s="7">
        <v>16</v>
      </c>
      <c r="E512" s="7" t="s">
        <v>477</v>
      </c>
      <c r="F512" s="5">
        <v>2665</v>
      </c>
      <c r="G512" s="5">
        <v>2357</v>
      </c>
      <c r="H512" s="5">
        <v>2126</v>
      </c>
      <c r="I512" s="5">
        <v>2123</v>
      </c>
      <c r="J512" s="5">
        <v>2114</v>
      </c>
      <c r="K512" s="5">
        <v>1990</v>
      </c>
      <c r="L512" s="5">
        <v>1970</v>
      </c>
      <c r="M512" s="10">
        <f t="shared" si="491"/>
        <v>-1.0376835934561845E-2</v>
      </c>
      <c r="N512" s="5">
        <f t="shared" si="510"/>
        <v>440</v>
      </c>
      <c r="O512" s="10">
        <f t="shared" si="492"/>
        <v>-8.8685970413805437E-3</v>
      </c>
      <c r="P512" s="5">
        <f t="shared" si="510"/>
        <v>425</v>
      </c>
      <c r="Q512" s="10">
        <f t="shared" si="493"/>
        <v>-7.3183827261774637E-3</v>
      </c>
      <c r="R512" s="5">
        <f t="shared" ref="R512" si="558">RANK(Q512,Q$82:Q$577)</f>
        <v>425</v>
      </c>
      <c r="S512" s="5">
        <v>129.995</v>
      </c>
      <c r="T512" s="10">
        <v>4.8345517969572915E-4</v>
      </c>
      <c r="U512" s="5">
        <v>10112</v>
      </c>
      <c r="V512" s="5">
        <f t="shared" si="512"/>
        <v>101.12</v>
      </c>
      <c r="W512" s="10">
        <f t="shared" si="513"/>
        <v>0.77787607215662147</v>
      </c>
      <c r="X512" s="5">
        <v>351</v>
      </c>
      <c r="Y512" s="5">
        <v>62921</v>
      </c>
      <c r="Z512" s="5">
        <v>61346</v>
      </c>
      <c r="AA512" s="5">
        <v>34448</v>
      </c>
      <c r="AB512" s="5">
        <v>1906</v>
      </c>
      <c r="AC512" s="5">
        <f t="shared" si="509"/>
        <v>24991</v>
      </c>
      <c r="AD512" s="5">
        <v>10584</v>
      </c>
      <c r="AE512" s="5">
        <v>14407</v>
      </c>
    </row>
    <row r="513" spans="1:31" x14ac:dyDescent="0.25">
      <c r="A513" s="8">
        <v>4320602</v>
      </c>
      <c r="B513" s="8">
        <v>2</v>
      </c>
      <c r="C513" s="8">
        <v>16</v>
      </c>
      <c r="D513" s="8">
        <v>25</v>
      </c>
      <c r="E513" s="8" t="s">
        <v>478</v>
      </c>
      <c r="F513" s="3">
        <v>4430</v>
      </c>
      <c r="G513" s="3">
        <v>4153</v>
      </c>
      <c r="H513" s="3">
        <v>3842</v>
      </c>
      <c r="I513" s="3">
        <v>3879</v>
      </c>
      <c r="J513" s="3">
        <v>3868</v>
      </c>
      <c r="K513" s="3">
        <v>3685</v>
      </c>
      <c r="L513" s="3">
        <v>3657</v>
      </c>
      <c r="M513" s="9">
        <f t="shared" si="491"/>
        <v>-6.5544629821637779E-3</v>
      </c>
      <c r="N513" s="3">
        <f t="shared" si="510"/>
        <v>381</v>
      </c>
      <c r="O513" s="9">
        <f t="shared" si="492"/>
        <v>-6.2728973967582924E-3</v>
      </c>
      <c r="P513" s="3">
        <f t="shared" si="510"/>
        <v>380</v>
      </c>
      <c r="Q513" s="9">
        <f t="shared" si="493"/>
        <v>-4.6251087241762079E-3</v>
      </c>
      <c r="R513" s="3">
        <f t="shared" ref="R513" si="559">RANK(Q513,Q$82:Q$577)</f>
        <v>380</v>
      </c>
      <c r="S513" s="3">
        <v>167.61500000000001</v>
      </c>
      <c r="T513" s="9">
        <v>6.2336505207661555E-4</v>
      </c>
      <c r="U513" s="3">
        <v>13372</v>
      </c>
      <c r="V513" s="3">
        <f t="shared" si="512"/>
        <v>133.72</v>
      </c>
      <c r="W513" s="9">
        <f t="shared" si="513"/>
        <v>0.79778062822539741</v>
      </c>
      <c r="X513" s="3">
        <v>648</v>
      </c>
      <c r="Y513" s="3">
        <v>97652</v>
      </c>
      <c r="Z513" s="3">
        <v>92448</v>
      </c>
      <c r="AA513" s="3">
        <v>34002</v>
      </c>
      <c r="AB513" s="3">
        <v>3773</v>
      </c>
      <c r="AC513" s="3">
        <f t="shared" si="509"/>
        <v>54674</v>
      </c>
      <c r="AD513" s="3">
        <v>33300</v>
      </c>
      <c r="AE513" s="3">
        <v>21374</v>
      </c>
    </row>
    <row r="514" spans="1:31" x14ac:dyDescent="0.25">
      <c r="A514" s="7">
        <v>4320651</v>
      </c>
      <c r="B514" s="7">
        <v>3</v>
      </c>
      <c r="C514" s="7">
        <v>3</v>
      </c>
      <c r="D514" s="7">
        <v>20</v>
      </c>
      <c r="E514" s="7" t="s">
        <v>479</v>
      </c>
      <c r="F514" s="5">
        <v>2380</v>
      </c>
      <c r="G514" s="5">
        <v>2571</v>
      </c>
      <c r="H514" s="5">
        <v>2452</v>
      </c>
      <c r="I514" s="5">
        <v>2484</v>
      </c>
      <c r="J514" s="5">
        <v>2481</v>
      </c>
      <c r="K514" s="5">
        <v>2394</v>
      </c>
      <c r="L514" s="5">
        <v>2384</v>
      </c>
      <c r="M514" s="10">
        <f t="shared" si="491"/>
        <v>2.0949049194030067E-4</v>
      </c>
      <c r="N514" s="5">
        <f t="shared" si="510"/>
        <v>261</v>
      </c>
      <c r="O514" s="10">
        <f t="shared" si="492"/>
        <v>-3.7471366932363415E-3</v>
      </c>
      <c r="P514" s="5">
        <f t="shared" si="510"/>
        <v>340</v>
      </c>
      <c r="Q514" s="10">
        <f t="shared" si="493"/>
        <v>-2.6562892413567463E-3</v>
      </c>
      <c r="R514" s="5">
        <f t="shared" ref="R514" si="560">RANK(Q514,Q$82:Q$577)</f>
        <v>352</v>
      </c>
      <c r="S514" s="5">
        <v>118.307</v>
      </c>
      <c r="T514" s="10">
        <v>4.3998716830849363E-4</v>
      </c>
      <c r="U514" s="5">
        <v>9587</v>
      </c>
      <c r="V514" s="5">
        <f t="shared" si="512"/>
        <v>95.87</v>
      </c>
      <c r="W514" s="10">
        <f t="shared" si="513"/>
        <v>0.81034934534727454</v>
      </c>
      <c r="X514" s="5">
        <v>356</v>
      </c>
      <c r="Y514" s="5">
        <v>48652</v>
      </c>
      <c r="Z514" s="5">
        <v>45676</v>
      </c>
      <c r="AA514" s="5">
        <v>12357</v>
      </c>
      <c r="AB514" s="5">
        <v>2440</v>
      </c>
      <c r="AC514" s="5">
        <f t="shared" si="509"/>
        <v>30879</v>
      </c>
      <c r="AD514" s="5">
        <v>14409</v>
      </c>
      <c r="AE514" s="5">
        <v>16470</v>
      </c>
    </row>
    <row r="515" spans="1:31" x14ac:dyDescent="0.25">
      <c r="A515" s="8">
        <v>4320677</v>
      </c>
      <c r="B515" s="8">
        <v>7</v>
      </c>
      <c r="C515" s="8">
        <v>20</v>
      </c>
      <c r="D515" s="8">
        <v>6</v>
      </c>
      <c r="E515" s="8" t="s">
        <v>480</v>
      </c>
      <c r="F515" s="3">
        <v>11337</v>
      </c>
      <c r="G515" s="3">
        <v>10210</v>
      </c>
      <c r="H515" s="3">
        <v>10067</v>
      </c>
      <c r="I515" s="3">
        <v>10404</v>
      </c>
      <c r="J515" s="3">
        <v>10408</v>
      </c>
      <c r="K515" s="3">
        <v>10183</v>
      </c>
      <c r="L515" s="3">
        <v>10172</v>
      </c>
      <c r="M515" s="9">
        <f t="shared" si="491"/>
        <v>-3.8266613794195603E-3</v>
      </c>
      <c r="N515" s="3">
        <f t="shared" si="510"/>
        <v>333</v>
      </c>
      <c r="O515" s="9">
        <f t="shared" si="492"/>
        <v>-1.3935707769208161E-4</v>
      </c>
      <c r="P515" s="3">
        <f t="shared" si="510"/>
        <v>261</v>
      </c>
      <c r="Q515" s="9">
        <f t="shared" si="493"/>
        <v>1.2738012011574984E-3</v>
      </c>
      <c r="R515" s="3">
        <f t="shared" ref="R515" si="561">RANK(Q515,Q$82:Q$577)</f>
        <v>260</v>
      </c>
      <c r="S515" s="3">
        <v>510.12</v>
      </c>
      <c r="T515" s="9">
        <v>1.8971510924757518E-3</v>
      </c>
      <c r="U515" s="3">
        <v>36060</v>
      </c>
      <c r="V515" s="3">
        <f t="shared" si="512"/>
        <v>360.6</v>
      </c>
      <c r="W515" s="9">
        <f t="shared" si="513"/>
        <v>0.70689249588332159</v>
      </c>
      <c r="X515" s="3">
        <v>1675</v>
      </c>
      <c r="Y515" s="3">
        <v>201151</v>
      </c>
      <c r="Z515" s="3">
        <v>190078</v>
      </c>
      <c r="AA515" s="3">
        <v>67124</v>
      </c>
      <c r="AB515" s="3">
        <v>7680</v>
      </c>
      <c r="AC515" s="3">
        <f t="shared" si="509"/>
        <v>115274</v>
      </c>
      <c r="AD515" s="3">
        <v>68007</v>
      </c>
      <c r="AE515" s="3">
        <v>47267</v>
      </c>
    </row>
    <row r="516" spans="1:31" x14ac:dyDescent="0.25">
      <c r="A516" s="7">
        <v>4320701</v>
      </c>
      <c r="B516" s="7">
        <v>7</v>
      </c>
      <c r="C516" s="7">
        <v>20</v>
      </c>
      <c r="D516" s="7">
        <v>6</v>
      </c>
      <c r="E516" s="7" t="s">
        <v>481</v>
      </c>
      <c r="F516" s="5">
        <v>12688</v>
      </c>
      <c r="G516" s="5">
        <v>13873</v>
      </c>
      <c r="H516" s="5">
        <v>14285</v>
      </c>
      <c r="I516" s="5">
        <v>14982</v>
      </c>
      <c r="J516" s="5">
        <v>15018</v>
      </c>
      <c r="K516" s="5">
        <v>14927</v>
      </c>
      <c r="L516" s="5">
        <v>14967</v>
      </c>
      <c r="M516" s="10">
        <f t="shared" ref="M516:M577" si="562">(K516/F516)^(1/28)-1</f>
        <v>5.8209832040432286E-3</v>
      </c>
      <c r="N516" s="5">
        <f t="shared" si="510"/>
        <v>159</v>
      </c>
      <c r="O516" s="10">
        <f t="shared" ref="O516:O577" si="563">(K516/G516)^(1/19)-1</f>
        <v>3.8614968915380299E-3</v>
      </c>
      <c r="P516" s="5">
        <f t="shared" si="510"/>
        <v>175</v>
      </c>
      <c r="Q516" s="10">
        <f t="shared" ref="Q516:Q577" si="564">(K516/H516)^(1/9)-1</f>
        <v>4.8965734434884833E-3</v>
      </c>
      <c r="R516" s="5">
        <f t="shared" ref="R516" si="565">RANK(Q516,Q$82:Q$577)</f>
        <v>173</v>
      </c>
      <c r="S516" s="5">
        <v>130.38999999999999</v>
      </c>
      <c r="T516" s="10">
        <v>4.8492419616543803E-4</v>
      </c>
      <c r="U516" s="5">
        <v>10497</v>
      </c>
      <c r="V516" s="5">
        <f t="shared" si="512"/>
        <v>104.97</v>
      </c>
      <c r="W516" s="10">
        <f t="shared" si="513"/>
        <v>0.80504639926374733</v>
      </c>
      <c r="X516" s="5">
        <v>655</v>
      </c>
      <c r="Y516" s="5">
        <v>370494</v>
      </c>
      <c r="Z516" s="5">
        <v>340372</v>
      </c>
      <c r="AA516" s="5">
        <v>43882</v>
      </c>
      <c r="AB516" s="5">
        <v>38413</v>
      </c>
      <c r="AC516" s="5">
        <f t="shared" si="509"/>
        <v>258078</v>
      </c>
      <c r="AD516" s="5">
        <v>192864</v>
      </c>
      <c r="AE516" s="5">
        <v>65214</v>
      </c>
    </row>
    <row r="517" spans="1:31" x14ac:dyDescent="0.25">
      <c r="A517" s="8">
        <v>4320800</v>
      </c>
      <c r="B517" s="8">
        <v>2</v>
      </c>
      <c r="C517" s="8">
        <v>25</v>
      </c>
      <c r="D517" s="8">
        <v>27</v>
      </c>
      <c r="E517" s="8" t="s">
        <v>34</v>
      </c>
      <c r="F517" s="3">
        <v>28138</v>
      </c>
      <c r="G517" s="3">
        <v>29727</v>
      </c>
      <c r="H517" s="3">
        <v>30065</v>
      </c>
      <c r="I517" s="3">
        <v>31313</v>
      </c>
      <c r="J517" s="3">
        <v>31361</v>
      </c>
      <c r="K517" s="3">
        <v>30967</v>
      </c>
      <c r="L517" s="3">
        <v>31002</v>
      </c>
      <c r="M517" s="9">
        <f t="shared" si="562"/>
        <v>3.4273293865765275E-3</v>
      </c>
      <c r="N517" s="3">
        <f t="shared" si="510"/>
        <v>195</v>
      </c>
      <c r="O517" s="9">
        <f t="shared" si="563"/>
        <v>2.1531777973606836E-3</v>
      </c>
      <c r="P517" s="3">
        <f t="shared" si="510"/>
        <v>217</v>
      </c>
      <c r="Q517" s="9">
        <f t="shared" si="564"/>
        <v>3.2898906128489003E-3</v>
      </c>
      <c r="R517" s="3">
        <f t="shared" ref="R517" si="566">RANK(Q517,Q$82:Q$577)</f>
        <v>217</v>
      </c>
      <c r="S517" s="3">
        <v>1213.4100000000001</v>
      </c>
      <c r="T517" s="9">
        <v>4.5127070240747313E-3</v>
      </c>
      <c r="U517" s="3">
        <v>94798</v>
      </c>
      <c r="V517" s="3">
        <f t="shared" si="512"/>
        <v>947.98</v>
      </c>
      <c r="W517" s="9">
        <f t="shared" si="513"/>
        <v>0.78125283292539205</v>
      </c>
      <c r="X517" s="3">
        <v>1353</v>
      </c>
      <c r="Y517" s="3">
        <v>868945</v>
      </c>
      <c r="Z517" s="3">
        <v>798827</v>
      </c>
      <c r="AA517" s="3">
        <v>160145</v>
      </c>
      <c r="AB517" s="3">
        <v>115956</v>
      </c>
      <c r="AC517" s="3">
        <f t="shared" si="509"/>
        <v>522725</v>
      </c>
      <c r="AD517" s="3">
        <v>384144</v>
      </c>
      <c r="AE517" s="3">
        <v>138581</v>
      </c>
    </row>
    <row r="518" spans="1:31" x14ac:dyDescent="0.25">
      <c r="A518" s="7">
        <v>4320859</v>
      </c>
      <c r="B518" s="7">
        <v>7</v>
      </c>
      <c r="C518" s="7">
        <v>17</v>
      </c>
      <c r="D518" s="7">
        <v>7</v>
      </c>
      <c r="E518" s="7" t="s">
        <v>482</v>
      </c>
      <c r="F518" s="5">
        <v>2500</v>
      </c>
      <c r="G518" s="5">
        <v>3563</v>
      </c>
      <c r="H518" s="5">
        <v>4131</v>
      </c>
      <c r="I518" s="5">
        <v>4494</v>
      </c>
      <c r="J518" s="5">
        <v>4526</v>
      </c>
      <c r="K518" s="5">
        <v>4667</v>
      </c>
      <c r="L518" s="5">
        <v>4719</v>
      </c>
      <c r="M518" s="10">
        <f t="shared" si="562"/>
        <v>2.2544139535872976E-2</v>
      </c>
      <c r="N518" s="5">
        <f t="shared" si="510"/>
        <v>24</v>
      </c>
      <c r="O518" s="10">
        <f t="shared" si="563"/>
        <v>1.430736233648422E-2</v>
      </c>
      <c r="P518" s="5">
        <f t="shared" si="510"/>
        <v>54</v>
      </c>
      <c r="Q518" s="10">
        <f t="shared" si="564"/>
        <v>1.3647506104707219E-2</v>
      </c>
      <c r="R518" s="5">
        <f t="shared" ref="R518" si="567">RANK(Q518,Q$82:Q$577)</f>
        <v>55</v>
      </c>
      <c r="S518" s="5">
        <v>94.754999999999995</v>
      </c>
      <c r="T518" s="10">
        <v>3.5239659642346871E-4</v>
      </c>
      <c r="U518" s="5">
        <v>7866</v>
      </c>
      <c r="V518" s="5">
        <f t="shared" si="512"/>
        <v>78.66</v>
      </c>
      <c r="W518" s="10">
        <f t="shared" si="513"/>
        <v>0.83014088966281463</v>
      </c>
      <c r="X518" s="5">
        <v>677</v>
      </c>
      <c r="Y518" s="5">
        <v>68608</v>
      </c>
      <c r="Z518" s="5">
        <v>65308</v>
      </c>
      <c r="AA518" s="5">
        <v>19503</v>
      </c>
      <c r="AB518" s="5">
        <v>3005</v>
      </c>
      <c r="AC518" s="5">
        <f t="shared" si="509"/>
        <v>42800</v>
      </c>
      <c r="AD518" s="5">
        <v>19474</v>
      </c>
      <c r="AE518" s="5">
        <v>23326</v>
      </c>
    </row>
    <row r="519" spans="1:31" x14ac:dyDescent="0.25">
      <c r="A519" s="8">
        <v>4320909</v>
      </c>
      <c r="B519" s="8">
        <v>2</v>
      </c>
      <c r="C519" s="8">
        <v>2</v>
      </c>
      <c r="D519" s="8">
        <v>24</v>
      </c>
      <c r="E519" s="8" t="s">
        <v>483</v>
      </c>
      <c r="F519" s="3">
        <v>11799</v>
      </c>
      <c r="G519" s="3">
        <v>14173</v>
      </c>
      <c r="H519" s="3">
        <v>19252</v>
      </c>
      <c r="I519" s="3">
        <v>21809</v>
      </c>
      <c r="J519" s="3">
        <v>22077</v>
      </c>
      <c r="K519" s="3">
        <v>23651</v>
      </c>
      <c r="L519" s="3">
        <v>24111</v>
      </c>
      <c r="M519" s="9">
        <f t="shared" si="562"/>
        <v>2.5146346134319097E-2</v>
      </c>
      <c r="N519" s="3">
        <f t="shared" si="510"/>
        <v>18</v>
      </c>
      <c r="O519" s="9">
        <f t="shared" si="563"/>
        <v>2.7317335974125001E-2</v>
      </c>
      <c r="P519" s="3">
        <f t="shared" si="510"/>
        <v>8</v>
      </c>
      <c r="Q519" s="9">
        <f t="shared" si="564"/>
        <v>2.3129026983805812E-2</v>
      </c>
      <c r="R519" s="3">
        <f t="shared" ref="R519" si="568">RANK(Q519,Q$82:Q$577)</f>
        <v>8</v>
      </c>
      <c r="S519" s="3">
        <v>240.613</v>
      </c>
      <c r="T519" s="9">
        <v>8.9484673373690124E-4</v>
      </c>
      <c r="U519" s="3">
        <v>20042</v>
      </c>
      <c r="V519" s="3">
        <f t="shared" si="512"/>
        <v>200.42</v>
      </c>
      <c r="W519" s="9">
        <f t="shared" si="513"/>
        <v>0.83295582532947088</v>
      </c>
      <c r="X519" s="3">
        <v>652</v>
      </c>
      <c r="Y519" s="3">
        <v>875684</v>
      </c>
      <c r="Z519" s="3">
        <v>755853</v>
      </c>
      <c r="AA519" s="3">
        <v>62496</v>
      </c>
      <c r="AB519" s="3">
        <v>269692</v>
      </c>
      <c r="AC519" s="3">
        <f t="shared" si="509"/>
        <v>423666</v>
      </c>
      <c r="AD519" s="3">
        <v>322095</v>
      </c>
      <c r="AE519" s="3">
        <v>101571</v>
      </c>
    </row>
    <row r="520" spans="1:31" x14ac:dyDescent="0.25">
      <c r="A520" s="7">
        <v>4321006</v>
      </c>
      <c r="B520" s="7">
        <v>2</v>
      </c>
      <c r="C520" s="7">
        <v>34</v>
      </c>
      <c r="D520" s="7">
        <v>19</v>
      </c>
      <c r="E520" s="7" t="s">
        <v>484</v>
      </c>
      <c r="F520" s="5">
        <v>9896.9999999999927</v>
      </c>
      <c r="G520" s="5">
        <v>10564</v>
      </c>
      <c r="H520" s="5">
        <v>10452</v>
      </c>
      <c r="I520" s="5">
        <v>10809</v>
      </c>
      <c r="J520" s="5">
        <v>10814</v>
      </c>
      <c r="K520" s="5">
        <v>10593</v>
      </c>
      <c r="L520" s="5">
        <v>10584</v>
      </c>
      <c r="M520" s="10">
        <f t="shared" si="562"/>
        <v>2.430152498981375E-3</v>
      </c>
      <c r="N520" s="5">
        <f t="shared" si="510"/>
        <v>212</v>
      </c>
      <c r="O520" s="10">
        <f t="shared" si="563"/>
        <v>1.4429520847181188E-4</v>
      </c>
      <c r="P520" s="5">
        <f t="shared" si="510"/>
        <v>253</v>
      </c>
      <c r="Q520" s="10">
        <f t="shared" si="564"/>
        <v>1.4900042833974059E-3</v>
      </c>
      <c r="R520" s="5">
        <f t="shared" ref="R520" si="569">RANK(Q520,Q$82:Q$577)</f>
        <v>252</v>
      </c>
      <c r="S520" s="5">
        <v>179.626</v>
      </c>
      <c r="T520" s="10">
        <v>6.6803430984287886E-4</v>
      </c>
      <c r="U520" s="5">
        <v>15395</v>
      </c>
      <c r="V520" s="5">
        <f t="shared" si="512"/>
        <v>153.94999999999999</v>
      </c>
      <c r="W520" s="10">
        <f t="shared" si="513"/>
        <v>0.85705855499760608</v>
      </c>
      <c r="X520" s="5">
        <v>364</v>
      </c>
      <c r="Y520" s="5">
        <v>406431</v>
      </c>
      <c r="Z520" s="5">
        <v>359049</v>
      </c>
      <c r="AA520" s="5">
        <v>59921</v>
      </c>
      <c r="AB520" s="5">
        <v>62833</v>
      </c>
      <c r="AC520" s="5">
        <f t="shared" si="509"/>
        <v>236295</v>
      </c>
      <c r="AD520" s="5">
        <v>186240</v>
      </c>
      <c r="AE520" s="5">
        <v>50055</v>
      </c>
    </row>
    <row r="521" spans="1:31" x14ac:dyDescent="0.25">
      <c r="A521" s="8">
        <v>4321105</v>
      </c>
      <c r="B521" s="8">
        <v>4</v>
      </c>
      <c r="C521" s="8">
        <v>15</v>
      </c>
      <c r="D521" s="8">
        <v>1</v>
      </c>
      <c r="E521" s="8" t="s">
        <v>485</v>
      </c>
      <c r="F521" s="3">
        <v>13796</v>
      </c>
      <c r="G521" s="3">
        <v>16291</v>
      </c>
      <c r="H521" s="3">
        <v>16649</v>
      </c>
      <c r="I521" s="3">
        <v>17390</v>
      </c>
      <c r="J521" s="3">
        <v>17425</v>
      </c>
      <c r="K521" s="3">
        <v>17266</v>
      </c>
      <c r="L521" s="3">
        <v>17300</v>
      </c>
      <c r="M521" s="9">
        <f t="shared" si="562"/>
        <v>8.0450659716058137E-3</v>
      </c>
      <c r="N521" s="3">
        <f t="shared" si="510"/>
        <v>124</v>
      </c>
      <c r="O521" s="9">
        <f t="shared" si="563"/>
        <v>3.063970799212612E-3</v>
      </c>
      <c r="P521" s="3">
        <f t="shared" si="510"/>
        <v>191</v>
      </c>
      <c r="Q521" s="9">
        <f t="shared" si="564"/>
        <v>4.0514176988093453E-3</v>
      </c>
      <c r="R521" s="3">
        <f t="shared" ref="R521" si="570">RANK(Q521,Q$82:Q$577)</f>
        <v>197</v>
      </c>
      <c r="S521" s="3">
        <v>804.09100000000001</v>
      </c>
      <c r="T521" s="9">
        <v>2.990437777581588E-3</v>
      </c>
      <c r="U521" s="3">
        <v>71320</v>
      </c>
      <c r="V521" s="3">
        <f t="shared" si="512"/>
        <v>713.2</v>
      </c>
      <c r="W521" s="9">
        <f t="shared" si="513"/>
        <v>0.8869642863805216</v>
      </c>
      <c r="X521" s="3">
        <v>275</v>
      </c>
      <c r="Y521" s="3">
        <v>370131</v>
      </c>
      <c r="Z521" s="3">
        <v>349892</v>
      </c>
      <c r="AA521" s="3">
        <v>94241</v>
      </c>
      <c r="AB521" s="3">
        <v>29759</v>
      </c>
      <c r="AC521" s="3">
        <f t="shared" si="509"/>
        <v>225892</v>
      </c>
      <c r="AD521" s="3">
        <v>148471</v>
      </c>
      <c r="AE521" s="3">
        <v>77421</v>
      </c>
    </row>
    <row r="522" spans="1:31" x14ac:dyDescent="0.25">
      <c r="A522" s="7">
        <v>4321204</v>
      </c>
      <c r="B522" s="7">
        <v>4</v>
      </c>
      <c r="C522" s="7">
        <v>31</v>
      </c>
      <c r="D522" s="7">
        <v>2</v>
      </c>
      <c r="E522" s="7" t="s">
        <v>486</v>
      </c>
      <c r="F522" s="5">
        <v>42467</v>
      </c>
      <c r="G522" s="5">
        <v>52825</v>
      </c>
      <c r="H522" s="5">
        <v>54656</v>
      </c>
      <c r="I522" s="5">
        <v>57396</v>
      </c>
      <c r="J522" s="5">
        <v>57544</v>
      </c>
      <c r="K522" s="5">
        <v>57292</v>
      </c>
      <c r="L522" s="5">
        <v>57466</v>
      </c>
      <c r="M522" s="10">
        <f t="shared" si="562"/>
        <v>1.075144635179992E-2</v>
      </c>
      <c r="N522" s="5">
        <f t="shared" si="510"/>
        <v>99</v>
      </c>
      <c r="O522" s="10">
        <f t="shared" si="563"/>
        <v>4.2815838170504605E-3</v>
      </c>
      <c r="P522" s="5">
        <f t="shared" si="510"/>
        <v>168</v>
      </c>
      <c r="Q522" s="10">
        <f t="shared" si="564"/>
        <v>5.2472745022411615E-3</v>
      </c>
      <c r="R522" s="5">
        <f t="shared" ref="R522" si="571">RANK(Q522,Q$82:Q$577)</f>
        <v>169</v>
      </c>
      <c r="S522" s="5">
        <v>457.13</v>
      </c>
      <c r="T522" s="10">
        <v>1.7000797437925202E-3</v>
      </c>
      <c r="U522" s="5">
        <v>22871</v>
      </c>
      <c r="V522" s="5">
        <f t="shared" si="512"/>
        <v>228.71</v>
      </c>
      <c r="W522" s="10">
        <f t="shared" si="513"/>
        <v>0.50031719642114936</v>
      </c>
      <c r="X522" s="5">
        <v>1360</v>
      </c>
      <c r="Y522" s="5">
        <v>1256709</v>
      </c>
      <c r="Z522" s="5">
        <v>1146587</v>
      </c>
      <c r="AA522" s="5">
        <v>19370</v>
      </c>
      <c r="AB522" s="5">
        <v>202821</v>
      </c>
      <c r="AC522" s="5">
        <f t="shared" si="509"/>
        <v>924396</v>
      </c>
      <c r="AD522" s="5">
        <v>679566</v>
      </c>
      <c r="AE522" s="5">
        <v>244830</v>
      </c>
    </row>
    <row r="523" spans="1:31" x14ac:dyDescent="0.25">
      <c r="A523" s="8">
        <v>4321303</v>
      </c>
      <c r="B523" s="8">
        <v>7</v>
      </c>
      <c r="C523" s="8">
        <v>17</v>
      </c>
      <c r="D523" s="8">
        <v>7</v>
      </c>
      <c r="E523" s="8" t="s">
        <v>487</v>
      </c>
      <c r="F523" s="3">
        <v>22524</v>
      </c>
      <c r="G523" s="3">
        <v>25887</v>
      </c>
      <c r="H523" s="3">
        <v>26135</v>
      </c>
      <c r="I523" s="3">
        <v>27168</v>
      </c>
      <c r="J523" s="3">
        <v>27207</v>
      </c>
      <c r="K523" s="3">
        <v>26838</v>
      </c>
      <c r="L523" s="3">
        <v>26862</v>
      </c>
      <c r="M523" s="9">
        <f t="shared" si="562"/>
        <v>6.2781032755268029E-3</v>
      </c>
      <c r="N523" s="3">
        <f t="shared" si="510"/>
        <v>152</v>
      </c>
      <c r="O523" s="9">
        <f t="shared" si="563"/>
        <v>1.9006397980392276E-3</v>
      </c>
      <c r="P523" s="3">
        <f t="shared" si="510"/>
        <v>225</v>
      </c>
      <c r="Q523" s="9">
        <f t="shared" si="564"/>
        <v>2.9536179722156053E-3</v>
      </c>
      <c r="R523" s="3">
        <f t="shared" ref="R523" si="572">RANK(Q523,Q$82:Q$577)</f>
        <v>226</v>
      </c>
      <c r="S523" s="3">
        <v>349.96800000000002</v>
      </c>
      <c r="T523" s="9">
        <v>1.3015411541040421E-3</v>
      </c>
      <c r="U523" s="3">
        <v>25475</v>
      </c>
      <c r="V523" s="3">
        <f t="shared" si="512"/>
        <v>254.75</v>
      </c>
      <c r="W523" s="9">
        <f t="shared" si="513"/>
        <v>0.72792369588076622</v>
      </c>
      <c r="X523" s="3">
        <v>849</v>
      </c>
      <c r="Y523" s="3">
        <v>679787</v>
      </c>
      <c r="Z523" s="3">
        <v>602179</v>
      </c>
      <c r="AA523" s="3">
        <v>56419</v>
      </c>
      <c r="AB523" s="3">
        <v>192806</v>
      </c>
      <c r="AC523" s="3">
        <f t="shared" si="509"/>
        <v>352953</v>
      </c>
      <c r="AD523" s="3">
        <v>245116</v>
      </c>
      <c r="AE523" s="3">
        <v>107837</v>
      </c>
    </row>
    <row r="524" spans="1:31" x14ac:dyDescent="0.25">
      <c r="A524" s="7">
        <v>4321329</v>
      </c>
      <c r="B524" s="7">
        <v>2</v>
      </c>
      <c r="C524" s="7">
        <v>8</v>
      </c>
      <c r="D524" s="7">
        <v>23</v>
      </c>
      <c r="E524" s="7" t="s">
        <v>488</v>
      </c>
      <c r="F524" s="5">
        <v>3060</v>
      </c>
      <c r="G524" s="5">
        <v>2921</v>
      </c>
      <c r="H524" s="5">
        <v>2970</v>
      </c>
      <c r="I524" s="5">
        <v>3096</v>
      </c>
      <c r="J524" s="5">
        <v>3101</v>
      </c>
      <c r="K524" s="5">
        <v>3068</v>
      </c>
      <c r="L524" s="5">
        <v>3072</v>
      </c>
      <c r="M524" s="10">
        <f t="shared" si="562"/>
        <v>9.3253188548247934E-5</v>
      </c>
      <c r="N524" s="5">
        <f t="shared" si="510"/>
        <v>264</v>
      </c>
      <c r="O524" s="10">
        <f t="shared" si="563"/>
        <v>2.5875450942436373E-3</v>
      </c>
      <c r="P524" s="5">
        <f t="shared" si="510"/>
        <v>205</v>
      </c>
      <c r="Q524" s="10">
        <f t="shared" si="564"/>
        <v>3.6136168367297827E-3</v>
      </c>
      <c r="R524" s="5">
        <f t="shared" ref="R524" si="573">RANK(Q524,Q$82:Q$577)</f>
        <v>205</v>
      </c>
      <c r="S524" s="5">
        <v>76.847999999999999</v>
      </c>
      <c r="T524" s="10">
        <v>2.8579994345365124E-4</v>
      </c>
      <c r="U524" s="5">
        <v>6164</v>
      </c>
      <c r="V524" s="5">
        <f t="shared" si="512"/>
        <v>61.64</v>
      </c>
      <c r="W524" s="10">
        <f t="shared" si="513"/>
        <v>0.80210285238392676</v>
      </c>
      <c r="X524" s="5">
        <v>416</v>
      </c>
      <c r="Y524" s="5">
        <v>98779</v>
      </c>
      <c r="Z524" s="5">
        <v>89986</v>
      </c>
      <c r="AA524" s="5">
        <v>29409</v>
      </c>
      <c r="AB524" s="5">
        <v>4865</v>
      </c>
      <c r="AC524" s="5">
        <f t="shared" si="509"/>
        <v>55713</v>
      </c>
      <c r="AD524" s="5">
        <v>36497</v>
      </c>
      <c r="AE524" s="5">
        <v>19216</v>
      </c>
    </row>
    <row r="525" spans="1:31" x14ac:dyDescent="0.25">
      <c r="A525" s="8">
        <v>4321352</v>
      </c>
      <c r="B525" s="8">
        <v>4</v>
      </c>
      <c r="C525" s="8">
        <v>19</v>
      </c>
      <c r="D525" s="8">
        <v>12</v>
      </c>
      <c r="E525" s="8" t="s">
        <v>489</v>
      </c>
      <c r="F525" s="3">
        <v>5075</v>
      </c>
      <c r="G525" s="3">
        <v>5342</v>
      </c>
      <c r="H525" s="3">
        <v>5351</v>
      </c>
      <c r="I525" s="3">
        <v>5561</v>
      </c>
      <c r="J525" s="3">
        <v>5567</v>
      </c>
      <c r="K525" s="3">
        <v>5479</v>
      </c>
      <c r="L525" s="3">
        <v>5481</v>
      </c>
      <c r="M525" s="9">
        <f t="shared" si="562"/>
        <v>2.7393192983384829E-3</v>
      </c>
      <c r="N525" s="3">
        <f t="shared" si="510"/>
        <v>205</v>
      </c>
      <c r="O525" s="9">
        <f t="shared" si="563"/>
        <v>1.3336510420478564E-3</v>
      </c>
      <c r="P525" s="3">
        <f t="shared" si="510"/>
        <v>236</v>
      </c>
      <c r="Q525" s="9">
        <f t="shared" si="564"/>
        <v>2.6300239305716566E-3</v>
      </c>
      <c r="R525" s="3">
        <f t="shared" ref="R525" si="574">RANK(Q525,Q$82:Q$577)</f>
        <v>234</v>
      </c>
      <c r="S525" s="3">
        <v>604.255</v>
      </c>
      <c r="T525" s="9">
        <v>2.247241890896133E-3</v>
      </c>
      <c r="U525" s="3">
        <v>43158</v>
      </c>
      <c r="V525" s="3">
        <f t="shared" si="512"/>
        <v>431.58</v>
      </c>
      <c r="W525" s="9">
        <f t="shared" si="513"/>
        <v>0.71423488427898818</v>
      </c>
      <c r="X525" s="3">
        <v>717</v>
      </c>
      <c r="Y525" s="3">
        <v>84534</v>
      </c>
      <c r="Z525" s="3">
        <v>80679</v>
      </c>
      <c r="AA525" s="3">
        <v>22679</v>
      </c>
      <c r="AB525" s="3">
        <v>4846</v>
      </c>
      <c r="AC525" s="3">
        <f t="shared" si="509"/>
        <v>53153</v>
      </c>
      <c r="AD525" s="3">
        <v>26145</v>
      </c>
      <c r="AE525" s="3">
        <v>27008</v>
      </c>
    </row>
    <row r="526" spans="1:31" x14ac:dyDescent="0.25">
      <c r="A526" s="7">
        <v>4321402</v>
      </c>
      <c r="B526" s="7">
        <v>2</v>
      </c>
      <c r="C526" s="7">
        <v>23</v>
      </c>
      <c r="D526" s="7">
        <v>18</v>
      </c>
      <c r="E526" s="7" t="s">
        <v>490</v>
      </c>
      <c r="F526" s="5">
        <v>15733</v>
      </c>
      <c r="G526" s="5">
        <v>14343</v>
      </c>
      <c r="H526" s="5">
        <v>13716</v>
      </c>
      <c r="I526" s="5">
        <v>14023</v>
      </c>
      <c r="J526" s="5">
        <v>14008</v>
      </c>
      <c r="K526" s="5">
        <v>13538</v>
      </c>
      <c r="L526" s="5">
        <v>13485</v>
      </c>
      <c r="M526" s="10">
        <f t="shared" si="562"/>
        <v>-5.3520504402884139E-3</v>
      </c>
      <c r="N526" s="5">
        <f t="shared" si="510"/>
        <v>359</v>
      </c>
      <c r="O526" s="10">
        <f t="shared" si="563"/>
        <v>-3.0354611292138234E-3</v>
      </c>
      <c r="P526" s="5">
        <f t="shared" si="510"/>
        <v>325</v>
      </c>
      <c r="Q526" s="10">
        <f t="shared" si="564"/>
        <v>-1.4503348590736431E-3</v>
      </c>
      <c r="R526" s="5">
        <f t="shared" ref="R526" si="575">RANK(Q526,Q$82:Q$577)</f>
        <v>323</v>
      </c>
      <c r="S526" s="5">
        <v>338.08499999999998</v>
      </c>
      <c r="T526" s="10">
        <v>1.2573479320545449E-3</v>
      </c>
      <c r="U526" s="5">
        <v>20632</v>
      </c>
      <c r="V526" s="5">
        <f t="shared" si="512"/>
        <v>206.32</v>
      </c>
      <c r="W526" s="10">
        <f t="shared" si="513"/>
        <v>0.61026073324755614</v>
      </c>
      <c r="X526" s="5">
        <v>876</v>
      </c>
      <c r="Y526" s="5">
        <v>394671</v>
      </c>
      <c r="Z526" s="5">
        <v>366635</v>
      </c>
      <c r="AA526" s="5">
        <v>60837</v>
      </c>
      <c r="AB526" s="5">
        <v>23323</v>
      </c>
      <c r="AC526" s="5">
        <f t="shared" si="509"/>
        <v>282475</v>
      </c>
      <c r="AD526" s="5">
        <v>219596</v>
      </c>
      <c r="AE526" s="5">
        <v>62879</v>
      </c>
    </row>
    <row r="527" spans="1:31" x14ac:dyDescent="0.25">
      <c r="A527" s="8">
        <v>4321436</v>
      </c>
      <c r="B527" s="8">
        <v>4</v>
      </c>
      <c r="C527" s="8">
        <v>19</v>
      </c>
      <c r="D527" s="8">
        <v>11</v>
      </c>
      <c r="E527" s="8" t="s">
        <v>491</v>
      </c>
      <c r="F527" s="3">
        <v>7342</v>
      </c>
      <c r="G527" s="3">
        <v>8617</v>
      </c>
      <c r="H527" s="3">
        <v>9878</v>
      </c>
      <c r="I527" s="3">
        <v>10711</v>
      </c>
      <c r="J527" s="3">
        <v>10783</v>
      </c>
      <c r="K527" s="3">
        <v>11088</v>
      </c>
      <c r="L527" s="3">
        <v>11204</v>
      </c>
      <c r="M527" s="9">
        <f t="shared" si="562"/>
        <v>1.4832212893372443E-2</v>
      </c>
      <c r="N527" s="3">
        <f t="shared" si="510"/>
        <v>68</v>
      </c>
      <c r="O527" s="9">
        <f t="shared" si="563"/>
        <v>1.3358247663047829E-2</v>
      </c>
      <c r="P527" s="3">
        <f t="shared" si="510"/>
        <v>60</v>
      </c>
      <c r="Q527" s="9">
        <f t="shared" si="564"/>
        <v>1.2922041724158007E-2</v>
      </c>
      <c r="R527" s="3">
        <f t="shared" ref="R527" si="576">RANK(Q527,Q$82:Q$577)</f>
        <v>59</v>
      </c>
      <c r="S527" s="3">
        <v>147.71899999999999</v>
      </c>
      <c r="T527" s="9">
        <v>5.4937125035173207E-4</v>
      </c>
      <c r="U527" s="3">
        <v>4005</v>
      </c>
      <c r="V527" s="3">
        <f t="shared" si="512"/>
        <v>40.049999999999997</v>
      </c>
      <c r="W527" s="9">
        <f t="shared" si="513"/>
        <v>0.27112287518870287</v>
      </c>
      <c r="X527" s="3">
        <v>301</v>
      </c>
      <c r="Y527" s="3">
        <v>218481</v>
      </c>
      <c r="Z527" s="3">
        <v>198343</v>
      </c>
      <c r="AA527" s="3">
        <v>16363</v>
      </c>
      <c r="AB527" s="3">
        <v>13971</v>
      </c>
      <c r="AC527" s="3">
        <f t="shared" si="509"/>
        <v>168009</v>
      </c>
      <c r="AD527" s="3">
        <v>120112</v>
      </c>
      <c r="AE527" s="3">
        <v>47897</v>
      </c>
    </row>
    <row r="528" spans="1:31" x14ac:dyDescent="0.25">
      <c r="A528" s="7">
        <v>4321451</v>
      </c>
      <c r="B528" s="7">
        <v>7</v>
      </c>
      <c r="C528" s="7">
        <v>17</v>
      </c>
      <c r="D528" s="7">
        <v>7</v>
      </c>
      <c r="E528" s="7" t="s">
        <v>492</v>
      </c>
      <c r="F528" s="5">
        <v>15815</v>
      </c>
      <c r="G528" s="5">
        <v>21144</v>
      </c>
      <c r="H528" s="5">
        <v>27265</v>
      </c>
      <c r="I528" s="5">
        <v>30518</v>
      </c>
      <c r="J528" s="5">
        <v>30846</v>
      </c>
      <c r="K528" s="5">
        <v>32676</v>
      </c>
      <c r="L528" s="5">
        <v>33232</v>
      </c>
      <c r="M528" s="10">
        <f t="shared" si="562"/>
        <v>2.6255985868200993E-2</v>
      </c>
      <c r="N528" s="5">
        <f t="shared" si="510"/>
        <v>15</v>
      </c>
      <c r="O528" s="10">
        <f t="shared" si="563"/>
        <v>2.3174163546631155E-2</v>
      </c>
      <c r="P528" s="5">
        <f t="shared" si="510"/>
        <v>14</v>
      </c>
      <c r="Q528" s="10">
        <f t="shared" si="564"/>
        <v>2.031890064413111E-2</v>
      </c>
      <c r="R528" s="5">
        <f t="shared" ref="R528" si="577">RANK(Q528,Q$82:Q$577)</f>
        <v>14</v>
      </c>
      <c r="S528" s="5">
        <v>179.17</v>
      </c>
      <c r="T528" s="10">
        <v>6.6633843260189836E-4</v>
      </c>
      <c r="U528" s="5">
        <v>11829</v>
      </c>
      <c r="V528" s="5">
        <f t="shared" si="512"/>
        <v>118.29</v>
      </c>
      <c r="W528" s="10">
        <f t="shared" si="513"/>
        <v>0.66021097281911045</v>
      </c>
      <c r="X528" s="5">
        <v>960</v>
      </c>
      <c r="Y528" s="5">
        <v>1289617</v>
      </c>
      <c r="Z528" s="5">
        <v>1134772</v>
      </c>
      <c r="AA528" s="5">
        <v>62809</v>
      </c>
      <c r="AB528" s="5">
        <v>418659</v>
      </c>
      <c r="AC528" s="5">
        <f t="shared" si="509"/>
        <v>653304</v>
      </c>
      <c r="AD528" s="5">
        <v>510607</v>
      </c>
      <c r="AE528" s="5">
        <v>142697</v>
      </c>
    </row>
    <row r="529" spans="1:31" x14ac:dyDescent="0.25">
      <c r="A529" s="8">
        <v>4321469</v>
      </c>
      <c r="B529" s="8">
        <v>2</v>
      </c>
      <c r="C529" s="8">
        <v>34</v>
      </c>
      <c r="D529" s="8">
        <v>27</v>
      </c>
      <c r="E529" s="8" t="s">
        <v>493</v>
      </c>
      <c r="F529" s="3">
        <v>2915</v>
      </c>
      <c r="G529" s="3">
        <v>2447</v>
      </c>
      <c r="H529" s="3">
        <v>2724</v>
      </c>
      <c r="I529" s="3">
        <v>2930</v>
      </c>
      <c r="J529" s="3">
        <v>2946</v>
      </c>
      <c r="K529" s="3">
        <v>3004</v>
      </c>
      <c r="L529" s="3">
        <v>3030</v>
      </c>
      <c r="M529" s="9">
        <f t="shared" si="562"/>
        <v>1.0746811313493421E-3</v>
      </c>
      <c r="N529" s="3">
        <f t="shared" si="510"/>
        <v>241</v>
      </c>
      <c r="O529" s="9">
        <f t="shared" si="563"/>
        <v>1.085224988622735E-2</v>
      </c>
      <c r="P529" s="3">
        <f t="shared" si="510"/>
        <v>77</v>
      </c>
      <c r="Q529" s="9">
        <f t="shared" si="564"/>
        <v>1.0930792147534563E-2</v>
      </c>
      <c r="R529" s="3">
        <f t="shared" ref="R529" si="578">RANK(Q529,Q$82:Q$577)</f>
        <v>77</v>
      </c>
      <c r="S529" s="3">
        <v>114.235</v>
      </c>
      <c r="T529" s="9">
        <v>4.2484328206886127E-4</v>
      </c>
      <c r="U529" s="3">
        <v>7322</v>
      </c>
      <c r="V529" s="3">
        <f t="shared" si="512"/>
        <v>73.22</v>
      </c>
      <c r="W529" s="9">
        <f t="shared" si="513"/>
        <v>0.64095942574517439</v>
      </c>
      <c r="X529" s="3">
        <v>323</v>
      </c>
      <c r="Y529" s="3">
        <v>109328</v>
      </c>
      <c r="Z529" s="3">
        <v>99136</v>
      </c>
      <c r="AA529" s="3">
        <v>28432</v>
      </c>
      <c r="AB529" s="3">
        <v>3899</v>
      </c>
      <c r="AC529" s="3">
        <f t="shared" si="509"/>
        <v>66805</v>
      </c>
      <c r="AD529" s="3">
        <v>48968</v>
      </c>
      <c r="AE529" s="3">
        <v>17837</v>
      </c>
    </row>
    <row r="530" spans="1:31" x14ac:dyDescent="0.25">
      <c r="A530" s="7">
        <v>4321477</v>
      </c>
      <c r="B530" s="7">
        <v>2</v>
      </c>
      <c r="C530" s="7">
        <v>23</v>
      </c>
      <c r="D530" s="7">
        <v>18</v>
      </c>
      <c r="E530" s="7" t="s">
        <v>494</v>
      </c>
      <c r="F530" s="5">
        <v>9136</v>
      </c>
      <c r="G530" s="5">
        <v>7497</v>
      </c>
      <c r="H530" s="5">
        <v>6461</v>
      </c>
      <c r="I530" s="5">
        <v>6338</v>
      </c>
      <c r="J530" s="5">
        <v>6294</v>
      </c>
      <c r="K530" s="5">
        <v>5796</v>
      </c>
      <c r="L530" s="5">
        <v>5704</v>
      </c>
      <c r="M530" s="10">
        <f t="shared" si="562"/>
        <v>-1.6120600589889178E-2</v>
      </c>
      <c r="N530" s="5">
        <f t="shared" si="510"/>
        <v>475</v>
      </c>
      <c r="O530" s="10">
        <f t="shared" si="563"/>
        <v>-1.3452636436902532E-2</v>
      </c>
      <c r="P530" s="5">
        <f t="shared" si="510"/>
        <v>468</v>
      </c>
      <c r="Q530" s="10">
        <f t="shared" si="564"/>
        <v>-1.1995921638366824E-2</v>
      </c>
      <c r="R530" s="5">
        <f t="shared" ref="R530" si="579">RANK(Q530,Q$82:Q$577)</f>
        <v>468</v>
      </c>
      <c r="S530" s="5">
        <v>234.482</v>
      </c>
      <c r="T530" s="10">
        <v>8.7204536670959618E-4</v>
      </c>
      <c r="U530" s="5">
        <v>16172</v>
      </c>
      <c r="V530" s="5">
        <f t="shared" si="512"/>
        <v>161.72</v>
      </c>
      <c r="W530" s="10">
        <f t="shared" si="513"/>
        <v>0.68969046664562739</v>
      </c>
      <c r="X530" s="5">
        <v>927</v>
      </c>
      <c r="Y530" s="5">
        <v>123463</v>
      </c>
      <c r="Z530" s="5">
        <v>114852</v>
      </c>
      <c r="AA530" s="5">
        <v>44056</v>
      </c>
      <c r="AB530" s="5">
        <v>4992</v>
      </c>
      <c r="AC530" s="5">
        <f t="shared" ref="AC530:AC577" si="580">AD530+AE530</f>
        <v>65805</v>
      </c>
      <c r="AD530" s="5">
        <v>36834</v>
      </c>
      <c r="AE530" s="5">
        <v>28971</v>
      </c>
    </row>
    <row r="531" spans="1:31" x14ac:dyDescent="0.25">
      <c r="A531" s="8">
        <v>4321493</v>
      </c>
      <c r="B531" s="8">
        <v>3</v>
      </c>
      <c r="C531" s="8">
        <v>28</v>
      </c>
      <c r="D531" s="8">
        <v>20</v>
      </c>
      <c r="E531" s="8" t="s">
        <v>495</v>
      </c>
      <c r="F531" s="3">
        <v>3268</v>
      </c>
      <c r="G531" s="3">
        <v>3196</v>
      </c>
      <c r="H531" s="3">
        <v>2952</v>
      </c>
      <c r="I531" s="3">
        <v>2978</v>
      </c>
      <c r="J531" s="3">
        <v>2970</v>
      </c>
      <c r="K531" s="3">
        <v>2827</v>
      </c>
      <c r="L531" s="3">
        <v>2806</v>
      </c>
      <c r="M531" s="9">
        <f t="shared" si="562"/>
        <v>-5.1638391019811491E-3</v>
      </c>
      <c r="N531" s="3">
        <f t="shared" ref="N531:P577" si="581">RANK(M531,M$82:M$577)</f>
        <v>354</v>
      </c>
      <c r="O531" s="9">
        <f t="shared" si="563"/>
        <v>-6.4362480075851325E-3</v>
      </c>
      <c r="P531" s="3">
        <f t="shared" si="581"/>
        <v>383</v>
      </c>
      <c r="Q531" s="9">
        <f t="shared" si="564"/>
        <v>-4.7958881625640437E-3</v>
      </c>
      <c r="R531" s="3">
        <f t="shared" ref="R531" si="582">RANK(Q531,Q$82:Q$577)</f>
        <v>383</v>
      </c>
      <c r="S531" s="3">
        <v>202.97800000000001</v>
      </c>
      <c r="T531" s="9">
        <v>7.5488107592045623E-4</v>
      </c>
      <c r="U531" s="3">
        <v>16532</v>
      </c>
      <c r="V531" s="3">
        <f t="shared" ref="V531:V577" si="583">U531/100</f>
        <v>165.32</v>
      </c>
      <c r="W531" s="9">
        <f t="shared" ref="W531:W577" si="584">V531/S531</f>
        <v>0.81447250440934482</v>
      </c>
      <c r="X531" s="3">
        <v>597</v>
      </c>
      <c r="Y531" s="3">
        <v>64258</v>
      </c>
      <c r="Z531" s="3">
        <v>61153</v>
      </c>
      <c r="AA531" s="3">
        <v>25607</v>
      </c>
      <c r="AB531" s="3">
        <v>1895</v>
      </c>
      <c r="AC531" s="3">
        <f t="shared" si="580"/>
        <v>33651</v>
      </c>
      <c r="AD531" s="3">
        <v>16935</v>
      </c>
      <c r="AE531" s="3">
        <v>16716</v>
      </c>
    </row>
    <row r="532" spans="1:31" x14ac:dyDescent="0.25">
      <c r="A532" s="7">
        <v>4321501</v>
      </c>
      <c r="B532" s="7">
        <v>4</v>
      </c>
      <c r="C532" s="7">
        <v>19</v>
      </c>
      <c r="D532" s="7">
        <v>11</v>
      </c>
      <c r="E532" s="7" t="s">
        <v>496</v>
      </c>
      <c r="F532" s="5">
        <v>24060</v>
      </c>
      <c r="G532" s="5">
        <v>30880</v>
      </c>
      <c r="H532" s="5">
        <v>34646</v>
      </c>
      <c r="I532" s="5">
        <v>37342</v>
      </c>
      <c r="J532" s="5">
        <v>37564</v>
      </c>
      <c r="K532" s="5">
        <v>38386</v>
      </c>
      <c r="L532" s="5">
        <v>38732</v>
      </c>
      <c r="M532" s="10">
        <f t="shared" si="562"/>
        <v>1.6823595634531063E-2</v>
      </c>
      <c r="N532" s="5">
        <f t="shared" si="581"/>
        <v>52</v>
      </c>
      <c r="O532" s="10">
        <f t="shared" si="563"/>
        <v>1.1517616742962256E-2</v>
      </c>
      <c r="P532" s="5">
        <f t="shared" si="581"/>
        <v>74</v>
      </c>
      <c r="Q532" s="10">
        <f t="shared" si="564"/>
        <v>1.1455172695280069E-2</v>
      </c>
      <c r="R532" s="5">
        <f t="shared" ref="R532" si="585">RANK(Q532,Q$82:Q$577)</f>
        <v>74</v>
      </c>
      <c r="S532" s="5">
        <v>162.12799999999999</v>
      </c>
      <c r="T532" s="10">
        <v>6.0295873974929167E-4</v>
      </c>
      <c r="U532" s="5">
        <v>6015</v>
      </c>
      <c r="V532" s="5">
        <f t="shared" si="583"/>
        <v>60.15</v>
      </c>
      <c r="W532" s="10">
        <f t="shared" si="584"/>
        <v>0.37100315799861838</v>
      </c>
      <c r="X532" s="5">
        <v>352</v>
      </c>
      <c r="Y532" s="5">
        <v>1162766</v>
      </c>
      <c r="Z532" s="5">
        <v>1083250</v>
      </c>
      <c r="AA532" s="5">
        <v>32096</v>
      </c>
      <c r="AB532" s="5">
        <v>119213</v>
      </c>
      <c r="AC532" s="5">
        <f t="shared" si="580"/>
        <v>931941</v>
      </c>
      <c r="AD532" s="5">
        <v>734402</v>
      </c>
      <c r="AE532" s="5">
        <v>197539</v>
      </c>
    </row>
    <row r="533" spans="1:31" x14ac:dyDescent="0.25">
      <c r="A533" s="8">
        <v>4321600</v>
      </c>
      <c r="B533" s="8">
        <v>4</v>
      </c>
      <c r="C533" s="8">
        <v>19</v>
      </c>
      <c r="D533" s="8">
        <v>11</v>
      </c>
      <c r="E533" s="8" t="s">
        <v>497</v>
      </c>
      <c r="F533" s="3">
        <v>20130</v>
      </c>
      <c r="G533" s="3">
        <v>31040</v>
      </c>
      <c r="H533" s="3">
        <v>41655</v>
      </c>
      <c r="I533" s="3">
        <v>46962</v>
      </c>
      <c r="J533" s="3">
        <v>47521</v>
      </c>
      <c r="K533" s="3">
        <v>50760</v>
      </c>
      <c r="L533" s="3">
        <v>51715</v>
      </c>
      <c r="M533" s="9">
        <f t="shared" si="562"/>
        <v>3.35836651848469E-2</v>
      </c>
      <c r="N533" s="3">
        <f t="shared" si="581"/>
        <v>9</v>
      </c>
      <c r="O533" s="9">
        <f t="shared" si="563"/>
        <v>2.6223841416722848E-2</v>
      </c>
      <c r="P533" s="3">
        <f t="shared" si="581"/>
        <v>9</v>
      </c>
      <c r="Q533" s="9">
        <f t="shared" si="564"/>
        <v>2.2208260232919663E-2</v>
      </c>
      <c r="R533" s="3">
        <f t="shared" ref="R533" si="586">RANK(Q533,Q$82:Q$577)</f>
        <v>9</v>
      </c>
      <c r="S533" s="3">
        <v>143.91800000000001</v>
      </c>
      <c r="T533" s="9">
        <v>5.3523522098119114E-4</v>
      </c>
      <c r="U533" s="3">
        <v>5321</v>
      </c>
      <c r="V533" s="3">
        <f t="shared" si="583"/>
        <v>53.21</v>
      </c>
      <c r="W533" s="9">
        <f t="shared" si="584"/>
        <v>0.36972442640948316</v>
      </c>
      <c r="X533" s="3">
        <v>69</v>
      </c>
      <c r="Y533" s="3">
        <v>1011455</v>
      </c>
      <c r="Z533" s="3">
        <v>939959</v>
      </c>
      <c r="AA533" s="3">
        <v>13477</v>
      </c>
      <c r="AB533" s="3">
        <v>92780</v>
      </c>
      <c r="AC533" s="3">
        <f t="shared" si="580"/>
        <v>833702</v>
      </c>
      <c r="AD533" s="3">
        <v>611613</v>
      </c>
      <c r="AE533" s="3">
        <v>222089</v>
      </c>
    </row>
    <row r="534" spans="1:31" x14ac:dyDescent="0.25">
      <c r="A534" s="7">
        <v>4321626</v>
      </c>
      <c r="B534" s="7">
        <v>7</v>
      </c>
      <c r="C534" s="7">
        <v>17</v>
      </c>
      <c r="D534" s="7">
        <v>7</v>
      </c>
      <c r="E534" s="7" t="s">
        <v>498</v>
      </c>
      <c r="F534" s="5">
        <v>2810</v>
      </c>
      <c r="G534" s="5">
        <v>2349</v>
      </c>
      <c r="H534" s="5">
        <v>2314</v>
      </c>
      <c r="I534" s="5">
        <v>2390</v>
      </c>
      <c r="J534" s="5">
        <v>2391</v>
      </c>
      <c r="K534" s="5">
        <v>2339</v>
      </c>
      <c r="L534" s="5">
        <v>2336</v>
      </c>
      <c r="M534" s="10">
        <f t="shared" si="562"/>
        <v>-6.5307597036751153E-3</v>
      </c>
      <c r="N534" s="5">
        <f t="shared" si="581"/>
        <v>380</v>
      </c>
      <c r="O534" s="10">
        <f t="shared" si="563"/>
        <v>-2.2451258668332308E-4</v>
      </c>
      <c r="P534" s="5">
        <f t="shared" si="581"/>
        <v>264</v>
      </c>
      <c r="Q534" s="10">
        <f t="shared" si="564"/>
        <v>1.1946973975531794E-3</v>
      </c>
      <c r="R534" s="5">
        <f t="shared" ref="R534" si="587">RANK(Q534,Q$82:Q$577)</f>
        <v>262</v>
      </c>
      <c r="S534" s="5">
        <v>81.105999999999995</v>
      </c>
      <c r="T534" s="10">
        <v>3.0163556909420982E-4</v>
      </c>
      <c r="U534" s="5">
        <v>5608</v>
      </c>
      <c r="V534" s="5">
        <f t="shared" si="583"/>
        <v>56.08</v>
      </c>
      <c r="W534" s="10">
        <f t="shared" si="584"/>
        <v>0.69144083051808747</v>
      </c>
      <c r="X534" s="5">
        <v>415</v>
      </c>
      <c r="Y534" s="5">
        <v>61639</v>
      </c>
      <c r="Z534" s="5">
        <v>59401</v>
      </c>
      <c r="AA534" s="5">
        <v>22146</v>
      </c>
      <c r="AB534" s="5">
        <v>16819</v>
      </c>
      <c r="AC534" s="5">
        <f t="shared" si="580"/>
        <v>20436</v>
      </c>
      <c r="AD534" s="5">
        <v>7313</v>
      </c>
      <c r="AE534" s="5">
        <v>13123</v>
      </c>
    </row>
    <row r="535" spans="1:31" x14ac:dyDescent="0.25">
      <c r="A535" s="8">
        <v>4321634</v>
      </c>
      <c r="B535" s="8">
        <v>2</v>
      </c>
      <c r="C535" s="8">
        <v>16</v>
      </c>
      <c r="D535" s="8">
        <v>25</v>
      </c>
      <c r="E535" s="8" t="s">
        <v>499</v>
      </c>
      <c r="F535" s="3">
        <v>3288</v>
      </c>
      <c r="G535" s="3">
        <v>3144</v>
      </c>
      <c r="H535" s="3">
        <v>2855</v>
      </c>
      <c r="I535" s="3">
        <v>2862</v>
      </c>
      <c r="J535" s="3">
        <v>2851</v>
      </c>
      <c r="K535" s="3">
        <v>2693</v>
      </c>
      <c r="L535" s="3">
        <v>2668</v>
      </c>
      <c r="M535" s="9">
        <f t="shared" si="562"/>
        <v>-7.1040625474276808E-3</v>
      </c>
      <c r="N535" s="3">
        <f t="shared" si="581"/>
        <v>390</v>
      </c>
      <c r="O535" s="9">
        <f t="shared" si="563"/>
        <v>-8.1163599172432432E-3</v>
      </c>
      <c r="P535" s="3">
        <f t="shared" si="581"/>
        <v>415</v>
      </c>
      <c r="Q535" s="9">
        <f t="shared" si="564"/>
        <v>-6.4696510219930392E-3</v>
      </c>
      <c r="R535" s="3">
        <f t="shared" ref="R535" si="588">RANK(Q535,Q$82:Q$577)</f>
        <v>415</v>
      </c>
      <c r="S535" s="3">
        <v>148.667</v>
      </c>
      <c r="T535" s="9">
        <v>5.5289688987903351E-4</v>
      </c>
      <c r="U535" s="3">
        <v>12274</v>
      </c>
      <c r="V535" s="3">
        <f t="shared" si="583"/>
        <v>122.74</v>
      </c>
      <c r="W535" s="9">
        <f t="shared" si="584"/>
        <v>0.8256035300369281</v>
      </c>
      <c r="X535" s="3">
        <v>570</v>
      </c>
      <c r="Y535" s="3">
        <v>74197</v>
      </c>
      <c r="Z535" s="3">
        <v>70392</v>
      </c>
      <c r="AA535" s="3">
        <v>28287</v>
      </c>
      <c r="AB535" s="3">
        <v>3276</v>
      </c>
      <c r="AC535" s="3">
        <f t="shared" si="580"/>
        <v>38829</v>
      </c>
      <c r="AD535" s="3">
        <v>21292</v>
      </c>
      <c r="AE535" s="3">
        <v>17537</v>
      </c>
    </row>
    <row r="536" spans="1:31" x14ac:dyDescent="0.25">
      <c r="A536" s="7">
        <v>4321667</v>
      </c>
      <c r="B536" s="7">
        <v>4</v>
      </c>
      <c r="C536" s="7">
        <v>19</v>
      </c>
      <c r="D536" s="7">
        <v>11</v>
      </c>
      <c r="E536" s="7" t="s">
        <v>500</v>
      </c>
      <c r="F536" s="5">
        <v>8772.0000000000055</v>
      </c>
      <c r="G536" s="5">
        <v>9523</v>
      </c>
      <c r="H536" s="5">
        <v>10239</v>
      </c>
      <c r="I536" s="5">
        <v>10859</v>
      </c>
      <c r="J536" s="5">
        <v>10904</v>
      </c>
      <c r="K536" s="5">
        <v>10989</v>
      </c>
      <c r="L536" s="5">
        <v>11053</v>
      </c>
      <c r="M536" s="10">
        <f t="shared" si="562"/>
        <v>8.0799660741024404E-3</v>
      </c>
      <c r="N536" s="5">
        <f t="shared" si="581"/>
        <v>123</v>
      </c>
      <c r="O536" s="10">
        <f t="shared" si="563"/>
        <v>7.5645120420304579E-3</v>
      </c>
      <c r="P536" s="5">
        <f t="shared" si="581"/>
        <v>115</v>
      </c>
      <c r="Q536" s="10">
        <f t="shared" si="564"/>
        <v>7.8854626551416729E-3</v>
      </c>
      <c r="R536" s="5">
        <f t="shared" ref="R536" si="589">RANK(Q536,Q$82:Q$577)</f>
        <v>120</v>
      </c>
      <c r="S536" s="5">
        <v>250.47800000000001</v>
      </c>
      <c r="T536" s="10">
        <v>9.3153495518925227E-4</v>
      </c>
      <c r="U536" s="5">
        <v>8416</v>
      </c>
      <c r="V536" s="5">
        <f t="shared" si="583"/>
        <v>84.16</v>
      </c>
      <c r="W536" s="10">
        <f t="shared" si="584"/>
        <v>0.33599757264111019</v>
      </c>
      <c r="X536" s="5">
        <v>681</v>
      </c>
      <c r="Y536" s="5">
        <v>241520</v>
      </c>
      <c r="Z536" s="5">
        <v>219205</v>
      </c>
      <c r="AA536" s="5">
        <v>25773</v>
      </c>
      <c r="AB536" s="5">
        <v>17942</v>
      </c>
      <c r="AC536" s="5">
        <f t="shared" si="580"/>
        <v>175490</v>
      </c>
      <c r="AD536" s="5">
        <v>129057</v>
      </c>
      <c r="AE536" s="5">
        <v>46433</v>
      </c>
    </row>
    <row r="537" spans="1:31" x14ac:dyDescent="0.25">
      <c r="A537" s="8">
        <v>4321709</v>
      </c>
      <c r="B537" s="8">
        <v>4</v>
      </c>
      <c r="C537" s="8">
        <v>31</v>
      </c>
      <c r="D537" s="8">
        <v>2</v>
      </c>
      <c r="E537" s="8" t="s">
        <v>501</v>
      </c>
      <c r="F537" s="3">
        <v>15087</v>
      </c>
      <c r="G537" s="3">
        <v>19430</v>
      </c>
      <c r="H537" s="3">
        <v>23855</v>
      </c>
      <c r="I537" s="3">
        <v>26348</v>
      </c>
      <c r="J537" s="3">
        <v>26589</v>
      </c>
      <c r="K537" s="3">
        <v>27837</v>
      </c>
      <c r="L537" s="3">
        <v>28220</v>
      </c>
      <c r="M537" s="9">
        <f t="shared" si="562"/>
        <v>2.2117202938309877E-2</v>
      </c>
      <c r="N537" s="3">
        <f t="shared" si="581"/>
        <v>26</v>
      </c>
      <c r="O537" s="9">
        <f t="shared" si="563"/>
        <v>1.9103754341927681E-2</v>
      </c>
      <c r="P537" s="3">
        <f t="shared" si="581"/>
        <v>25</v>
      </c>
      <c r="Q537" s="9">
        <f t="shared" si="564"/>
        <v>1.7300418530077799E-2</v>
      </c>
      <c r="R537" s="3">
        <f t="shared" ref="R537" si="590">RANK(Q537,Q$82:Q$577)</f>
        <v>25</v>
      </c>
      <c r="S537" s="3">
        <v>185.535</v>
      </c>
      <c r="T537" s="9">
        <v>6.9001005242391711E-4</v>
      </c>
      <c r="U537" s="3">
        <v>9460</v>
      </c>
      <c r="V537" s="3">
        <f t="shared" si="583"/>
        <v>94.6</v>
      </c>
      <c r="W537" s="9">
        <f t="shared" si="584"/>
        <v>0.50987684264424504</v>
      </c>
      <c r="X537" s="3">
        <v>420</v>
      </c>
      <c r="Y537" s="3">
        <v>911456</v>
      </c>
      <c r="Z537" s="3">
        <v>782902</v>
      </c>
      <c r="AA537" s="3">
        <v>4611</v>
      </c>
      <c r="AB537" s="3">
        <v>421029</v>
      </c>
      <c r="AC537" s="3">
        <f t="shared" si="580"/>
        <v>357262</v>
      </c>
      <c r="AD537" s="3">
        <v>241422</v>
      </c>
      <c r="AE537" s="3">
        <v>115840</v>
      </c>
    </row>
    <row r="538" spans="1:31" x14ac:dyDescent="0.25">
      <c r="A538" s="7">
        <v>4321808</v>
      </c>
      <c r="B538" s="7">
        <v>2</v>
      </c>
      <c r="C538" s="7">
        <v>5</v>
      </c>
      <c r="D538" s="7">
        <v>15</v>
      </c>
      <c r="E538" s="7" t="s">
        <v>502</v>
      </c>
      <c r="F538" s="5">
        <v>23946</v>
      </c>
      <c r="G538" s="5">
        <v>24136</v>
      </c>
      <c r="H538" s="5">
        <v>23726</v>
      </c>
      <c r="I538" s="5">
        <v>24491</v>
      </c>
      <c r="J538" s="5">
        <v>24497</v>
      </c>
      <c r="K538" s="5">
        <v>23938</v>
      </c>
      <c r="L538" s="5">
        <v>23906</v>
      </c>
      <c r="M538" s="10">
        <f t="shared" si="562"/>
        <v>-1.1933530347452148E-5</v>
      </c>
      <c r="N538" s="5">
        <f t="shared" si="581"/>
        <v>266</v>
      </c>
      <c r="O538" s="10">
        <f t="shared" si="563"/>
        <v>-4.3345063341360124E-4</v>
      </c>
      <c r="P538" s="5">
        <f t="shared" si="581"/>
        <v>267</v>
      </c>
      <c r="Q538" s="10">
        <f t="shared" si="564"/>
        <v>9.8889543634239629E-4</v>
      </c>
      <c r="R538" s="5">
        <f t="shared" ref="R538" si="591">RANK(Q538,Q$82:Q$577)</f>
        <v>267</v>
      </c>
      <c r="S538" s="5">
        <v>422.19900000000001</v>
      </c>
      <c r="T538" s="10">
        <v>1.5701703404927662E-3</v>
      </c>
      <c r="U538" s="5">
        <v>33801</v>
      </c>
      <c r="V538" s="5">
        <f t="shared" si="583"/>
        <v>338.01</v>
      </c>
      <c r="W538" s="10">
        <f t="shared" si="584"/>
        <v>0.80059403267179685</v>
      </c>
      <c r="X538" s="5">
        <v>1395</v>
      </c>
      <c r="Y538" s="5">
        <v>946236</v>
      </c>
      <c r="Z538" s="5">
        <v>838242</v>
      </c>
      <c r="AA538" s="5">
        <v>99029</v>
      </c>
      <c r="AB538" s="5">
        <v>103069</v>
      </c>
      <c r="AC538" s="5">
        <f t="shared" si="580"/>
        <v>636145</v>
      </c>
      <c r="AD538" s="5">
        <v>522865</v>
      </c>
      <c r="AE538" s="5">
        <v>113280</v>
      </c>
    </row>
    <row r="539" spans="1:31" x14ac:dyDescent="0.25">
      <c r="A539" s="8">
        <v>4321832</v>
      </c>
      <c r="B539" s="8">
        <v>4</v>
      </c>
      <c r="C539" s="8">
        <v>19</v>
      </c>
      <c r="D539" s="8">
        <v>11</v>
      </c>
      <c r="E539" s="8" t="s">
        <v>503</v>
      </c>
      <c r="F539" s="3">
        <v>3230</v>
      </c>
      <c r="G539" s="3">
        <v>3239</v>
      </c>
      <c r="H539" s="3">
        <v>2912</v>
      </c>
      <c r="I539" s="3">
        <v>2910</v>
      </c>
      <c r="J539" s="3">
        <v>2898</v>
      </c>
      <c r="K539" s="3">
        <v>2725</v>
      </c>
      <c r="L539" s="3">
        <v>2697</v>
      </c>
      <c r="M539" s="9">
        <f t="shared" si="562"/>
        <v>-6.053521341163437E-3</v>
      </c>
      <c r="N539" s="3">
        <f t="shared" si="581"/>
        <v>374</v>
      </c>
      <c r="O539" s="9">
        <f t="shared" si="563"/>
        <v>-9.0533072562134498E-3</v>
      </c>
      <c r="P539" s="3">
        <f t="shared" si="581"/>
        <v>428</v>
      </c>
      <c r="Q539" s="9">
        <f t="shared" si="564"/>
        <v>-7.3475076918163573E-3</v>
      </c>
      <c r="R539" s="3">
        <f t="shared" ref="R539" si="592">RANK(Q539,Q$82:Q$577)</f>
        <v>427</v>
      </c>
      <c r="S539" s="3">
        <v>217.37899999999999</v>
      </c>
      <c r="T539" s="9">
        <v>8.0843881308571787E-4</v>
      </c>
      <c r="U539" s="3">
        <v>5199</v>
      </c>
      <c r="V539" s="3">
        <f t="shared" si="583"/>
        <v>51.99</v>
      </c>
      <c r="W539" s="9">
        <f t="shared" si="584"/>
        <v>0.23916753688258757</v>
      </c>
      <c r="X539" s="3">
        <v>409</v>
      </c>
      <c r="Y539" s="3">
        <v>51729</v>
      </c>
      <c r="Z539" s="3">
        <v>50191</v>
      </c>
      <c r="AA539" s="3">
        <v>18945</v>
      </c>
      <c r="AB539" s="3">
        <v>2414</v>
      </c>
      <c r="AC539" s="3">
        <f t="shared" si="580"/>
        <v>28833</v>
      </c>
      <c r="AD539" s="3">
        <v>10296</v>
      </c>
      <c r="AE539" s="3">
        <v>18537</v>
      </c>
    </row>
    <row r="540" spans="1:31" x14ac:dyDescent="0.25">
      <c r="A540" s="7">
        <v>4321857</v>
      </c>
      <c r="B540" s="7">
        <v>2</v>
      </c>
      <c r="C540" s="7">
        <v>8</v>
      </c>
      <c r="D540" s="7">
        <v>28</v>
      </c>
      <c r="E540" s="7" t="s">
        <v>504</v>
      </c>
      <c r="F540" s="5">
        <v>5030</v>
      </c>
      <c r="G540" s="5">
        <v>4620</v>
      </c>
      <c r="H540" s="5">
        <v>4381</v>
      </c>
      <c r="I540" s="5">
        <v>4464</v>
      </c>
      <c r="J540" s="5">
        <v>4457</v>
      </c>
      <c r="K540" s="5">
        <v>4291</v>
      </c>
      <c r="L540" s="5">
        <v>4271</v>
      </c>
      <c r="M540" s="10">
        <f t="shared" si="562"/>
        <v>-5.6589339302856034E-3</v>
      </c>
      <c r="N540" s="5">
        <f t="shared" si="581"/>
        <v>365</v>
      </c>
      <c r="O540" s="10">
        <f t="shared" si="563"/>
        <v>-3.880603505284741E-3</v>
      </c>
      <c r="P540" s="5">
        <f t="shared" si="581"/>
        <v>345</v>
      </c>
      <c r="Q540" s="10">
        <f t="shared" si="564"/>
        <v>-2.3036982739677025E-3</v>
      </c>
      <c r="R540" s="5">
        <f t="shared" ref="R540" si="593">RANK(Q540,Q$82:Q$577)</f>
        <v>343</v>
      </c>
      <c r="S540" s="5">
        <v>188.7</v>
      </c>
      <c r="T540" s="10">
        <v>7.0178077932677471E-4</v>
      </c>
      <c r="U540" s="5">
        <v>13080</v>
      </c>
      <c r="V540" s="5">
        <f t="shared" si="583"/>
        <v>130.80000000000001</v>
      </c>
      <c r="W540" s="10">
        <f t="shared" si="584"/>
        <v>0.69316375198728153</v>
      </c>
      <c r="X540" s="5">
        <v>478</v>
      </c>
      <c r="Y540" s="5">
        <v>114407</v>
      </c>
      <c r="Z540" s="5">
        <v>107716</v>
      </c>
      <c r="AA540" s="5">
        <v>41137</v>
      </c>
      <c r="AB540" s="5">
        <v>4810</v>
      </c>
      <c r="AC540" s="5">
        <f t="shared" si="580"/>
        <v>61769</v>
      </c>
      <c r="AD540" s="5">
        <v>38362</v>
      </c>
      <c r="AE540" s="5">
        <v>23407</v>
      </c>
    </row>
    <row r="541" spans="1:31" x14ac:dyDescent="0.25">
      <c r="A541" s="8">
        <v>4321907</v>
      </c>
      <c r="B541" s="8">
        <v>2</v>
      </c>
      <c r="C541" s="8">
        <v>23</v>
      </c>
      <c r="D541" s="8">
        <v>18</v>
      </c>
      <c r="E541" s="8" t="s">
        <v>32</v>
      </c>
      <c r="F541" s="3">
        <v>26010</v>
      </c>
      <c r="G541" s="3">
        <v>24656</v>
      </c>
      <c r="H541" s="3">
        <v>23973</v>
      </c>
      <c r="I541" s="3">
        <v>24640</v>
      </c>
      <c r="J541" s="3">
        <v>24632</v>
      </c>
      <c r="K541" s="3">
        <v>23963</v>
      </c>
      <c r="L541" s="3">
        <v>23906</v>
      </c>
      <c r="M541" s="9">
        <f t="shared" si="562"/>
        <v>-2.9232228026054852E-3</v>
      </c>
      <c r="N541" s="3">
        <f t="shared" si="581"/>
        <v>323</v>
      </c>
      <c r="O541" s="9">
        <f t="shared" si="563"/>
        <v>-1.4993645380146914E-3</v>
      </c>
      <c r="P541" s="3">
        <f t="shared" si="581"/>
        <v>287</v>
      </c>
      <c r="Q541" s="9">
        <f t="shared" si="564"/>
        <v>-4.6357033257726776E-5</v>
      </c>
      <c r="R541" s="3">
        <f t="shared" ref="R541" si="594">RANK(Q541,Q$82:Q$577)</f>
        <v>285</v>
      </c>
      <c r="S541" s="3">
        <v>268.39499999999998</v>
      </c>
      <c r="T541" s="9">
        <v>9.98168798449442E-4</v>
      </c>
      <c r="U541" s="3">
        <v>19521</v>
      </c>
      <c r="V541" s="3">
        <f t="shared" si="583"/>
        <v>195.21</v>
      </c>
      <c r="W541" s="9">
        <f t="shared" si="584"/>
        <v>0.7273235343430392</v>
      </c>
      <c r="X541" s="3">
        <v>1286</v>
      </c>
      <c r="Y541" s="3">
        <v>779906</v>
      </c>
      <c r="Z541" s="3">
        <v>698799</v>
      </c>
      <c r="AA541" s="3">
        <v>73473</v>
      </c>
      <c r="AB541" s="3">
        <v>106591</v>
      </c>
      <c r="AC541" s="3">
        <f t="shared" si="580"/>
        <v>518735</v>
      </c>
      <c r="AD541" s="3">
        <v>402660</v>
      </c>
      <c r="AE541" s="3">
        <v>116075</v>
      </c>
    </row>
    <row r="542" spans="1:31" x14ac:dyDescent="0.25">
      <c r="A542" s="7">
        <v>4321956</v>
      </c>
      <c r="B542" s="7">
        <v>2</v>
      </c>
      <c r="C542" s="7">
        <v>8</v>
      </c>
      <c r="D542" s="7">
        <v>23</v>
      </c>
      <c r="E542" s="7" t="s">
        <v>505</v>
      </c>
      <c r="F542" s="5">
        <v>6927</v>
      </c>
      <c r="G542" s="5">
        <v>5922</v>
      </c>
      <c r="H542" s="5">
        <v>5787</v>
      </c>
      <c r="I542" s="5">
        <v>5961</v>
      </c>
      <c r="J542" s="5">
        <v>5961</v>
      </c>
      <c r="K542" s="5">
        <v>5813</v>
      </c>
      <c r="L542" s="5">
        <v>5802</v>
      </c>
      <c r="M542" s="10">
        <f t="shared" si="562"/>
        <v>-6.2422226670113545E-3</v>
      </c>
      <c r="N542" s="5">
        <f t="shared" si="581"/>
        <v>378</v>
      </c>
      <c r="O542" s="10">
        <f t="shared" si="563"/>
        <v>-9.7728219893200574E-4</v>
      </c>
      <c r="P542" s="5">
        <f t="shared" si="581"/>
        <v>281</v>
      </c>
      <c r="Q542" s="10">
        <f t="shared" si="564"/>
        <v>4.9820919027254718E-4</v>
      </c>
      <c r="R542" s="5">
        <f t="shared" ref="R542" si="595">RANK(Q542,Q$82:Q$577)</f>
        <v>280</v>
      </c>
      <c r="S542" s="5">
        <v>268.41699999999997</v>
      </c>
      <c r="T542" s="10">
        <v>9.9825061708826114E-4</v>
      </c>
      <c r="U542" s="5">
        <v>20845</v>
      </c>
      <c r="V542" s="5">
        <f t="shared" si="583"/>
        <v>208.45</v>
      </c>
      <c r="W542" s="10">
        <f t="shared" si="584"/>
        <v>0.77659015636118434</v>
      </c>
      <c r="X542" s="5">
        <v>529</v>
      </c>
      <c r="Y542" s="5">
        <v>161103</v>
      </c>
      <c r="Z542" s="5">
        <v>149536</v>
      </c>
      <c r="AA542" s="5">
        <v>49745</v>
      </c>
      <c r="AB542" s="5">
        <v>20359</v>
      </c>
      <c r="AC542" s="5">
        <f t="shared" si="580"/>
        <v>79433</v>
      </c>
      <c r="AD542" s="5">
        <v>50048</v>
      </c>
      <c r="AE542" s="5">
        <v>29385</v>
      </c>
    </row>
    <row r="543" spans="1:31" x14ac:dyDescent="0.25">
      <c r="A543" s="8">
        <v>4322004</v>
      </c>
      <c r="B543" s="8">
        <v>4</v>
      </c>
      <c r="C543" s="8">
        <v>21</v>
      </c>
      <c r="D543" s="8">
        <v>5</v>
      </c>
      <c r="E543" s="8" t="s">
        <v>506</v>
      </c>
      <c r="F543" s="3">
        <v>17923</v>
      </c>
      <c r="G543" s="3">
        <v>22166</v>
      </c>
      <c r="H543" s="3">
        <v>25811</v>
      </c>
      <c r="I543" s="3">
        <v>28084</v>
      </c>
      <c r="J543" s="3">
        <v>28289</v>
      </c>
      <c r="K543" s="3">
        <v>29207</v>
      </c>
      <c r="L543" s="3">
        <v>29538</v>
      </c>
      <c r="M543" s="9">
        <f t="shared" si="562"/>
        <v>1.759309565896805E-2</v>
      </c>
      <c r="N543" s="3">
        <f t="shared" si="581"/>
        <v>45</v>
      </c>
      <c r="O543" s="9">
        <f t="shared" si="563"/>
        <v>1.4624262385709352E-2</v>
      </c>
      <c r="P543" s="3">
        <f t="shared" si="581"/>
        <v>51</v>
      </c>
      <c r="Q543" s="9">
        <f t="shared" si="564"/>
        <v>1.382893036889854E-2</v>
      </c>
      <c r="R543" s="3">
        <f t="shared" ref="R543" si="596">RANK(Q543,Q$82:Q$577)</f>
        <v>52</v>
      </c>
      <c r="S543" s="3">
        <v>823.41600000000005</v>
      </c>
      <c r="T543" s="9">
        <v>3.0623080137262091E-3</v>
      </c>
      <c r="U543" s="3">
        <v>45530</v>
      </c>
      <c r="V543" s="3">
        <f t="shared" si="583"/>
        <v>455.3</v>
      </c>
      <c r="W543" s="9">
        <f t="shared" si="584"/>
        <v>0.5529404335111292</v>
      </c>
      <c r="X543" s="3">
        <v>1236</v>
      </c>
      <c r="Y543" s="3">
        <v>8803874</v>
      </c>
      <c r="Z543" s="3">
        <v>7000151</v>
      </c>
      <c r="AA543" s="3">
        <v>84126</v>
      </c>
      <c r="AB543" s="3">
        <v>4816567</v>
      </c>
      <c r="AC543" s="3">
        <f t="shared" si="580"/>
        <v>2099459</v>
      </c>
      <c r="AD543" s="3">
        <v>1851050</v>
      </c>
      <c r="AE543" s="3">
        <v>248409</v>
      </c>
    </row>
    <row r="544" spans="1:31" x14ac:dyDescent="0.25">
      <c r="A544" s="7">
        <v>4322103</v>
      </c>
      <c r="B544" s="7">
        <v>2</v>
      </c>
      <c r="C544" s="7">
        <v>5</v>
      </c>
      <c r="D544" s="7">
        <v>15</v>
      </c>
      <c r="E544" s="7" t="s">
        <v>507</v>
      </c>
      <c r="F544" s="5">
        <v>6727</v>
      </c>
      <c r="G544" s="5">
        <v>6305</v>
      </c>
      <c r="H544" s="5">
        <v>5901</v>
      </c>
      <c r="I544" s="5">
        <v>5979</v>
      </c>
      <c r="J544" s="5">
        <v>5965</v>
      </c>
      <c r="K544" s="5">
        <v>5713</v>
      </c>
      <c r="L544" s="5">
        <v>5678</v>
      </c>
      <c r="M544" s="10">
        <f t="shared" si="562"/>
        <v>-5.8181869578505241E-3</v>
      </c>
      <c r="N544" s="5">
        <f t="shared" si="581"/>
        <v>369</v>
      </c>
      <c r="O544" s="10">
        <f t="shared" si="563"/>
        <v>-5.1759630205649998E-3</v>
      </c>
      <c r="P544" s="5">
        <f t="shared" si="581"/>
        <v>368</v>
      </c>
      <c r="Q544" s="10">
        <f t="shared" si="564"/>
        <v>-3.5910421007280258E-3</v>
      </c>
      <c r="R544" s="5">
        <f t="shared" ref="R544" si="597">RANK(Q544,Q$82:Q$577)</f>
        <v>368</v>
      </c>
      <c r="S544" s="5">
        <v>180.804</v>
      </c>
      <c r="T544" s="10">
        <v>6.7241532604874507E-4</v>
      </c>
      <c r="U544" s="5">
        <v>15534</v>
      </c>
      <c r="V544" s="5">
        <f t="shared" si="583"/>
        <v>155.34</v>
      </c>
      <c r="W544" s="10">
        <f t="shared" si="584"/>
        <v>0.85916240791132936</v>
      </c>
      <c r="X544" s="5">
        <v>536</v>
      </c>
      <c r="Y544" s="5">
        <v>196721</v>
      </c>
      <c r="Z544" s="5">
        <v>180064</v>
      </c>
      <c r="AA544" s="5">
        <v>49358</v>
      </c>
      <c r="AB544" s="5">
        <v>8341</v>
      </c>
      <c r="AC544" s="5">
        <f t="shared" si="580"/>
        <v>122365</v>
      </c>
      <c r="AD544" s="5">
        <v>92147</v>
      </c>
      <c r="AE544" s="5">
        <v>30218</v>
      </c>
    </row>
    <row r="545" spans="1:31" x14ac:dyDescent="0.25">
      <c r="A545" s="8">
        <v>4322152</v>
      </c>
      <c r="B545" s="8">
        <v>2</v>
      </c>
      <c r="C545" s="8">
        <v>25</v>
      </c>
      <c r="D545" s="8">
        <v>6</v>
      </c>
      <c r="E545" s="8" t="s">
        <v>508</v>
      </c>
      <c r="F545" s="3">
        <v>4388</v>
      </c>
      <c r="G545" s="3">
        <v>4310</v>
      </c>
      <c r="H545" s="3">
        <v>4395</v>
      </c>
      <c r="I545" s="3">
        <v>4595</v>
      </c>
      <c r="J545" s="3">
        <v>4604</v>
      </c>
      <c r="K545" s="3">
        <v>4560</v>
      </c>
      <c r="L545" s="3">
        <v>4569</v>
      </c>
      <c r="M545" s="9">
        <f t="shared" si="562"/>
        <v>1.374124713704683E-3</v>
      </c>
      <c r="N545" s="3">
        <f t="shared" si="581"/>
        <v>236</v>
      </c>
      <c r="O545" s="9">
        <f t="shared" si="563"/>
        <v>2.9720245449313953E-3</v>
      </c>
      <c r="P545" s="3">
        <f t="shared" si="581"/>
        <v>196</v>
      </c>
      <c r="Q545" s="9">
        <f t="shared" si="564"/>
        <v>4.103406276670718E-3</v>
      </c>
      <c r="R545" s="3">
        <f t="shared" ref="R545" si="598">RANK(Q545,Q$82:Q$577)</f>
        <v>194</v>
      </c>
      <c r="S545" s="3">
        <v>217.96899999999999</v>
      </c>
      <c r="T545" s="9">
        <v>8.1063304021768818E-4</v>
      </c>
      <c r="U545" s="3">
        <v>14658</v>
      </c>
      <c r="V545" s="3">
        <f t="shared" si="583"/>
        <v>146.58000000000001</v>
      </c>
      <c r="W545" s="9">
        <f t="shared" si="584"/>
        <v>0.67248094912579315</v>
      </c>
      <c r="X545" s="3">
        <v>772</v>
      </c>
      <c r="Y545" s="3">
        <v>81328</v>
      </c>
      <c r="Z545" s="3">
        <v>78425</v>
      </c>
      <c r="AA545" s="3">
        <v>38124</v>
      </c>
      <c r="AB545" s="3">
        <v>2730</v>
      </c>
      <c r="AC545" s="3">
        <f t="shared" si="580"/>
        <v>37571</v>
      </c>
      <c r="AD545" s="3">
        <v>15504</v>
      </c>
      <c r="AE545" s="3">
        <v>22067</v>
      </c>
    </row>
    <row r="546" spans="1:31" x14ac:dyDescent="0.25">
      <c r="A546" s="7">
        <v>4322186</v>
      </c>
      <c r="B546" s="7">
        <v>2</v>
      </c>
      <c r="C546" s="7">
        <v>24</v>
      </c>
      <c r="D546" s="7">
        <v>24</v>
      </c>
      <c r="E546" s="7" t="s">
        <v>509</v>
      </c>
      <c r="F546" s="5">
        <v>2038</v>
      </c>
      <c r="G546" s="5">
        <v>1728</v>
      </c>
      <c r="H546" s="5">
        <v>1574</v>
      </c>
      <c r="I546" s="5">
        <v>1578</v>
      </c>
      <c r="J546" s="5">
        <v>1573</v>
      </c>
      <c r="K546" s="5">
        <v>1486</v>
      </c>
      <c r="L546" s="5">
        <v>1472</v>
      </c>
      <c r="M546" s="10">
        <f t="shared" si="562"/>
        <v>-1.1218066789531189E-2</v>
      </c>
      <c r="N546" s="5">
        <f t="shared" si="581"/>
        <v>446</v>
      </c>
      <c r="O546" s="10">
        <f t="shared" si="563"/>
        <v>-7.9094347158049638E-3</v>
      </c>
      <c r="P546" s="5">
        <f t="shared" si="581"/>
        <v>412</v>
      </c>
      <c r="Q546" s="10">
        <f t="shared" si="564"/>
        <v>-6.3720787271545065E-3</v>
      </c>
      <c r="R546" s="5">
        <f t="shared" ref="R546" si="599">RANK(Q546,Q$82:Q$577)</f>
        <v>414</v>
      </c>
      <c r="S546" s="5">
        <v>135.11500000000001</v>
      </c>
      <c r="T546" s="10">
        <v>5.0249660836638674E-4</v>
      </c>
      <c r="U546" s="5">
        <v>11929</v>
      </c>
      <c r="V546" s="5">
        <f t="shared" si="583"/>
        <v>119.29</v>
      </c>
      <c r="W546" s="10">
        <f t="shared" si="584"/>
        <v>0.88287754875476443</v>
      </c>
      <c r="X546" s="5">
        <v>412</v>
      </c>
      <c r="Y546" s="5">
        <v>42919</v>
      </c>
      <c r="Z546" s="5">
        <v>41739</v>
      </c>
      <c r="AA546" s="5">
        <v>20094</v>
      </c>
      <c r="AB546" s="5">
        <v>1956</v>
      </c>
      <c r="AC546" s="5">
        <f t="shared" si="580"/>
        <v>19690</v>
      </c>
      <c r="AD546" s="5">
        <v>7817</v>
      </c>
      <c r="AE546" s="5">
        <v>11873</v>
      </c>
    </row>
    <row r="547" spans="1:31" x14ac:dyDescent="0.25">
      <c r="A547" s="8">
        <v>4322202</v>
      </c>
      <c r="B547" s="8">
        <v>3</v>
      </c>
      <c r="C547" s="8">
        <v>32</v>
      </c>
      <c r="D547" s="8">
        <v>20</v>
      </c>
      <c r="E547" s="8" t="s">
        <v>510</v>
      </c>
      <c r="F547" s="3">
        <v>18977</v>
      </c>
      <c r="G547" s="3">
        <v>20947</v>
      </c>
      <c r="H547" s="3">
        <v>22286</v>
      </c>
      <c r="I547" s="3">
        <v>23615</v>
      </c>
      <c r="J547" s="3">
        <v>23705</v>
      </c>
      <c r="K547" s="3">
        <v>23824</v>
      </c>
      <c r="L547" s="3">
        <v>23948</v>
      </c>
      <c r="M547" s="9">
        <f t="shared" si="562"/>
        <v>8.1568644272564939E-3</v>
      </c>
      <c r="N547" s="3">
        <f t="shared" si="581"/>
        <v>121</v>
      </c>
      <c r="O547" s="9">
        <f t="shared" si="563"/>
        <v>6.7965735271762195E-3</v>
      </c>
      <c r="P547" s="3">
        <f t="shared" si="581"/>
        <v>127</v>
      </c>
      <c r="Q547" s="9">
        <f t="shared" si="564"/>
        <v>7.4425364995482912E-3</v>
      </c>
      <c r="R547" s="3">
        <f t="shared" ref="R547" si="600">RANK(Q547,Q$82:Q$577)</f>
        <v>127</v>
      </c>
      <c r="S547" s="3">
        <v>2251.8629999999998</v>
      </c>
      <c r="T547" s="9">
        <v>8.3747438848814464E-3</v>
      </c>
      <c r="U547" s="3">
        <v>205435</v>
      </c>
      <c r="V547" s="3">
        <f t="shared" si="583"/>
        <v>2054.35</v>
      </c>
      <c r="W547" s="9">
        <f t="shared" si="584"/>
        <v>0.91228906909523366</v>
      </c>
      <c r="X547" s="3">
        <v>1180</v>
      </c>
      <c r="Y547" s="3">
        <v>1073417</v>
      </c>
      <c r="Z547" s="3">
        <v>992402</v>
      </c>
      <c r="AA547" s="3">
        <v>403149</v>
      </c>
      <c r="AB547" s="3">
        <v>41559</v>
      </c>
      <c r="AC547" s="3">
        <f t="shared" si="580"/>
        <v>547694</v>
      </c>
      <c r="AD547" s="3">
        <v>431844</v>
      </c>
      <c r="AE547" s="3">
        <v>115850</v>
      </c>
    </row>
    <row r="548" spans="1:31" x14ac:dyDescent="0.25">
      <c r="A548" s="7">
        <v>4322251</v>
      </c>
      <c r="B548" s="7">
        <v>4</v>
      </c>
      <c r="C548" s="7">
        <v>10</v>
      </c>
      <c r="D548" s="7">
        <v>3</v>
      </c>
      <c r="E548" s="7" t="s">
        <v>511</v>
      </c>
      <c r="F548" s="5">
        <v>2325</v>
      </c>
      <c r="G548" s="5">
        <v>2958</v>
      </c>
      <c r="H548" s="5">
        <v>3919</v>
      </c>
      <c r="I548" s="5">
        <v>4421</v>
      </c>
      <c r="J548" s="5">
        <v>4472</v>
      </c>
      <c r="K548" s="5">
        <v>4767</v>
      </c>
      <c r="L548" s="5">
        <v>4855</v>
      </c>
      <c r="M548" s="10">
        <f t="shared" si="562"/>
        <v>2.5974358683163112E-2</v>
      </c>
      <c r="N548" s="5">
        <f t="shared" si="581"/>
        <v>16</v>
      </c>
      <c r="O548" s="10">
        <f t="shared" si="563"/>
        <v>2.5434053827038783E-2</v>
      </c>
      <c r="P548" s="5">
        <f t="shared" si="581"/>
        <v>10</v>
      </c>
      <c r="Q548" s="10">
        <f t="shared" si="564"/>
        <v>2.2003092232784072E-2</v>
      </c>
      <c r="R548" s="5">
        <f t="shared" ref="R548" si="601">RANK(Q548,Q$82:Q$577)</f>
        <v>10</v>
      </c>
      <c r="S548" s="5">
        <v>59.540999999999997</v>
      </c>
      <c r="T548" s="10">
        <v>2.2143470790617645E-4</v>
      </c>
      <c r="U548" s="5">
        <v>3987</v>
      </c>
      <c r="V548" s="5">
        <f t="shared" si="583"/>
        <v>39.869999999999997</v>
      </c>
      <c r="W548" s="10">
        <f t="shared" si="584"/>
        <v>0.66962261298936865</v>
      </c>
      <c r="X548" s="5">
        <v>492</v>
      </c>
      <c r="Y548" s="5">
        <v>415872</v>
      </c>
      <c r="Z548" s="5">
        <v>376767</v>
      </c>
      <c r="AA548" s="5">
        <v>39243</v>
      </c>
      <c r="AB548" s="5">
        <v>244376</v>
      </c>
      <c r="AC548" s="5">
        <f t="shared" si="580"/>
        <v>93147</v>
      </c>
      <c r="AD548" s="5">
        <v>65429</v>
      </c>
      <c r="AE548" s="5">
        <v>27718</v>
      </c>
    </row>
    <row r="549" spans="1:31" x14ac:dyDescent="0.25">
      <c r="A549" s="8">
        <v>4322301</v>
      </c>
      <c r="B549" s="8">
        <v>2</v>
      </c>
      <c r="C549" s="8">
        <v>5</v>
      </c>
      <c r="D549" s="8">
        <v>15</v>
      </c>
      <c r="E549" s="8" t="s">
        <v>512</v>
      </c>
      <c r="F549" s="3">
        <v>9821</v>
      </c>
      <c r="G549" s="3">
        <v>9542</v>
      </c>
      <c r="H549" s="3">
        <v>8557</v>
      </c>
      <c r="I549" s="3">
        <v>8533</v>
      </c>
      <c r="J549" s="3">
        <v>8494</v>
      </c>
      <c r="K549" s="3">
        <v>7980</v>
      </c>
      <c r="L549" s="3">
        <v>7893</v>
      </c>
      <c r="M549" s="9">
        <f t="shared" si="562"/>
        <v>-7.3863195914714019E-3</v>
      </c>
      <c r="N549" s="3">
        <f t="shared" si="581"/>
        <v>397</v>
      </c>
      <c r="O549" s="9">
        <f t="shared" si="563"/>
        <v>-9.3645451606829688E-3</v>
      </c>
      <c r="P549" s="3">
        <f t="shared" si="581"/>
        <v>430</v>
      </c>
      <c r="Q549" s="9">
        <f t="shared" si="564"/>
        <v>-7.7267991711781336E-3</v>
      </c>
      <c r="R549" s="3">
        <f t="shared" ref="R549" si="602">RANK(Q549,Q$82:Q$577)</f>
        <v>430</v>
      </c>
      <c r="S549" s="3">
        <v>307.67500000000001</v>
      </c>
      <c r="T549" s="9">
        <v>1.1442522590321433E-3</v>
      </c>
      <c r="U549" s="3">
        <v>24936</v>
      </c>
      <c r="V549" s="3">
        <f t="shared" si="583"/>
        <v>249.36</v>
      </c>
      <c r="W549" s="9">
        <f t="shared" si="584"/>
        <v>0.8104655886893638</v>
      </c>
      <c r="X549" s="3">
        <v>1006</v>
      </c>
      <c r="Y549" s="3">
        <v>264509</v>
      </c>
      <c r="Z549" s="3">
        <v>240948</v>
      </c>
      <c r="AA549" s="3">
        <v>66036</v>
      </c>
      <c r="AB549" s="3">
        <v>17351</v>
      </c>
      <c r="AC549" s="3">
        <f t="shared" si="580"/>
        <v>157561</v>
      </c>
      <c r="AD549" s="3">
        <v>117071</v>
      </c>
      <c r="AE549" s="3">
        <v>40490</v>
      </c>
    </row>
    <row r="550" spans="1:31" x14ac:dyDescent="0.25">
      <c r="A550" s="7">
        <v>4322327</v>
      </c>
      <c r="B550" s="7">
        <v>5</v>
      </c>
      <c r="C550" s="7">
        <v>18</v>
      </c>
      <c r="D550" s="7">
        <v>12</v>
      </c>
      <c r="E550" s="7" t="s">
        <v>513</v>
      </c>
      <c r="F550" s="5">
        <v>3590</v>
      </c>
      <c r="G550" s="5">
        <v>3710</v>
      </c>
      <c r="H550" s="5">
        <v>3522</v>
      </c>
      <c r="I550" s="5">
        <v>3590</v>
      </c>
      <c r="J550" s="5">
        <v>3585</v>
      </c>
      <c r="K550" s="5">
        <v>3455</v>
      </c>
      <c r="L550" s="5">
        <v>3438</v>
      </c>
      <c r="M550" s="10">
        <f t="shared" si="562"/>
        <v>-1.3679829314412473E-3</v>
      </c>
      <c r="N550" s="5">
        <f t="shared" si="581"/>
        <v>295</v>
      </c>
      <c r="O550" s="10">
        <f t="shared" si="563"/>
        <v>-3.7408497018189824E-3</v>
      </c>
      <c r="P550" s="5">
        <f t="shared" si="581"/>
        <v>339</v>
      </c>
      <c r="Q550" s="10">
        <f t="shared" si="564"/>
        <v>-2.1317859381411175E-3</v>
      </c>
      <c r="R550" s="5">
        <f t="shared" ref="R550" si="603">RANK(Q550,Q$82:Q$577)</f>
        <v>337</v>
      </c>
      <c r="S550" s="5">
        <v>254.93299999999999</v>
      </c>
      <c r="T550" s="10">
        <v>9.4810322955014663E-4</v>
      </c>
      <c r="U550" s="5">
        <v>17931</v>
      </c>
      <c r="V550" s="5">
        <f t="shared" si="583"/>
        <v>179.31</v>
      </c>
      <c r="W550" s="10">
        <f t="shared" si="584"/>
        <v>0.7033612753154751</v>
      </c>
      <c r="X550" s="5">
        <v>371</v>
      </c>
      <c r="Y550" s="5">
        <v>99674</v>
      </c>
      <c r="Z550" s="5">
        <v>94947</v>
      </c>
      <c r="AA550" s="5">
        <v>42664</v>
      </c>
      <c r="AB550" s="5">
        <v>4111</v>
      </c>
      <c r="AC550" s="5">
        <f t="shared" si="580"/>
        <v>48171</v>
      </c>
      <c r="AD550" s="5">
        <v>26420</v>
      </c>
      <c r="AE550" s="5">
        <v>21751</v>
      </c>
    </row>
    <row r="551" spans="1:31" x14ac:dyDescent="0.25">
      <c r="A551" s="8">
        <v>4322343</v>
      </c>
      <c r="B551" s="8">
        <v>2</v>
      </c>
      <c r="C551" s="8">
        <v>27</v>
      </c>
      <c r="D551" s="8">
        <v>16</v>
      </c>
      <c r="E551" s="8" t="s">
        <v>514</v>
      </c>
      <c r="F551" s="3">
        <v>2746</v>
      </c>
      <c r="G551" s="3">
        <v>2677</v>
      </c>
      <c r="H551" s="3">
        <v>2296</v>
      </c>
      <c r="I551" s="3">
        <v>2248</v>
      </c>
      <c r="J551" s="3">
        <v>2232</v>
      </c>
      <c r="K551" s="3">
        <v>2049</v>
      </c>
      <c r="L551" s="3">
        <v>2015</v>
      </c>
      <c r="M551" s="9">
        <f t="shared" si="562"/>
        <v>-1.0402425110115798E-2</v>
      </c>
      <c r="N551" s="3">
        <f t="shared" si="581"/>
        <v>441</v>
      </c>
      <c r="O551" s="9">
        <f t="shared" si="563"/>
        <v>-1.3972253158120562E-2</v>
      </c>
      <c r="P551" s="3">
        <f t="shared" si="581"/>
        <v>471</v>
      </c>
      <c r="Q551" s="9">
        <f t="shared" si="564"/>
        <v>-1.2566661607897656E-2</v>
      </c>
      <c r="R551" s="3">
        <f t="shared" ref="R551" si="604">RANK(Q551,Q$82:Q$577)</f>
        <v>471</v>
      </c>
      <c r="S551" s="3">
        <v>126.694</v>
      </c>
      <c r="T551" s="9">
        <v>4.7117866484380712E-4</v>
      </c>
      <c r="U551" s="3">
        <v>11131</v>
      </c>
      <c r="V551" s="3">
        <f t="shared" si="583"/>
        <v>111.31</v>
      </c>
      <c r="W551" s="9">
        <f t="shared" si="584"/>
        <v>0.8785735709662652</v>
      </c>
      <c r="X551" s="3">
        <v>664</v>
      </c>
      <c r="Y551" s="3">
        <v>57827</v>
      </c>
      <c r="Z551" s="3">
        <v>55528</v>
      </c>
      <c r="AA551" s="3">
        <v>27573</v>
      </c>
      <c r="AB551" s="3">
        <v>1376</v>
      </c>
      <c r="AC551" s="3">
        <f t="shared" si="580"/>
        <v>26579</v>
      </c>
      <c r="AD551" s="3">
        <v>11489</v>
      </c>
      <c r="AE551" s="3">
        <v>15090</v>
      </c>
    </row>
    <row r="552" spans="1:31" x14ac:dyDescent="0.25">
      <c r="A552" s="7">
        <v>4322350</v>
      </c>
      <c r="B552" s="7">
        <v>6</v>
      </c>
      <c r="C552" s="7">
        <v>13</v>
      </c>
      <c r="D552" s="7">
        <v>9</v>
      </c>
      <c r="E552" s="7" t="s">
        <v>515</v>
      </c>
      <c r="F552" s="5">
        <v>2628</v>
      </c>
      <c r="G552" s="5">
        <v>1908</v>
      </c>
      <c r="H552" s="5">
        <v>1487</v>
      </c>
      <c r="I552" s="5">
        <v>1393</v>
      </c>
      <c r="J552" s="5">
        <v>1374</v>
      </c>
      <c r="K552" s="5">
        <v>1192</v>
      </c>
      <c r="L552" s="5">
        <v>1154</v>
      </c>
      <c r="M552" s="10">
        <f t="shared" si="562"/>
        <v>-2.7840483287185802E-2</v>
      </c>
      <c r="N552" s="5">
        <f t="shared" si="581"/>
        <v>494</v>
      </c>
      <c r="O552" s="10">
        <f t="shared" si="563"/>
        <v>-2.4455112871086038E-2</v>
      </c>
      <c r="P552" s="5">
        <f t="shared" si="581"/>
        <v>493</v>
      </c>
      <c r="Q552" s="10">
        <f t="shared" si="564"/>
        <v>-2.4270408415513978E-2</v>
      </c>
      <c r="R552" s="5">
        <f t="shared" ref="R552" si="605">RANK(Q552,Q$82:Q$577)</f>
        <v>493</v>
      </c>
      <c r="S552" s="5">
        <v>130.99100000000001</v>
      </c>
      <c r="T552" s="10">
        <v>4.8715933261681807E-4</v>
      </c>
      <c r="U552" s="5">
        <v>10607</v>
      </c>
      <c r="V552" s="5">
        <f t="shared" si="583"/>
        <v>106.07</v>
      </c>
      <c r="W552" s="10">
        <f t="shared" si="584"/>
        <v>0.80975028818773798</v>
      </c>
      <c r="X552" s="5">
        <v>374</v>
      </c>
      <c r="Y552" s="5">
        <v>50882</v>
      </c>
      <c r="Z552" s="5">
        <v>49203</v>
      </c>
      <c r="AA552" s="5">
        <v>28805</v>
      </c>
      <c r="AB552" s="5">
        <v>1981</v>
      </c>
      <c r="AC552" s="5">
        <f t="shared" si="580"/>
        <v>18418</v>
      </c>
      <c r="AD552" s="5">
        <v>7231</v>
      </c>
      <c r="AE552" s="5">
        <v>11187</v>
      </c>
    </row>
    <row r="553" spans="1:31" x14ac:dyDescent="0.25">
      <c r="A553" s="8">
        <v>4322376</v>
      </c>
      <c r="B553" s="8">
        <v>3</v>
      </c>
      <c r="C553" s="8">
        <v>32</v>
      </c>
      <c r="D553" s="8">
        <v>22</v>
      </c>
      <c r="E553" s="8" t="s">
        <v>516</v>
      </c>
      <c r="F553" s="3">
        <v>2780</v>
      </c>
      <c r="G553" s="3">
        <v>2644</v>
      </c>
      <c r="H553" s="3">
        <v>2453</v>
      </c>
      <c r="I553" s="3">
        <v>2474</v>
      </c>
      <c r="J553" s="3">
        <v>2467</v>
      </c>
      <c r="K553" s="3">
        <v>2354</v>
      </c>
      <c r="L553" s="3">
        <v>2338</v>
      </c>
      <c r="M553" s="9">
        <f t="shared" si="562"/>
        <v>-5.9229227398508444E-3</v>
      </c>
      <c r="N553" s="3">
        <f t="shared" si="581"/>
        <v>371</v>
      </c>
      <c r="O553" s="9">
        <f t="shared" si="563"/>
        <v>-6.0959184102830077E-3</v>
      </c>
      <c r="P553" s="3">
        <f t="shared" si="581"/>
        <v>377</v>
      </c>
      <c r="Q553" s="9">
        <f t="shared" si="564"/>
        <v>-4.566846370045341E-3</v>
      </c>
      <c r="R553" s="3">
        <f t="shared" ref="R553" si="606">RANK(Q553,Q$82:Q$577)</f>
        <v>379</v>
      </c>
      <c r="S553" s="3">
        <v>602.38900000000001</v>
      </c>
      <c r="T553" s="9">
        <v>2.2403021827126471E-3</v>
      </c>
      <c r="U553" s="3">
        <v>48189</v>
      </c>
      <c r="V553" s="3">
        <f t="shared" si="583"/>
        <v>481.89</v>
      </c>
      <c r="W553" s="9">
        <f t="shared" si="584"/>
        <v>0.79996480679428073</v>
      </c>
      <c r="X553" s="3">
        <v>514</v>
      </c>
      <c r="Y553" s="3">
        <v>59453</v>
      </c>
      <c r="Z553" s="3">
        <v>57865</v>
      </c>
      <c r="AA553" s="3">
        <v>29511</v>
      </c>
      <c r="AB553" s="3">
        <v>1800</v>
      </c>
      <c r="AC553" s="3">
        <f t="shared" si="580"/>
        <v>26554</v>
      </c>
      <c r="AD553" s="3">
        <v>11092</v>
      </c>
      <c r="AE553" s="3">
        <v>15462</v>
      </c>
    </row>
    <row r="554" spans="1:31" x14ac:dyDescent="0.25">
      <c r="A554" s="7">
        <v>4322400</v>
      </c>
      <c r="B554" s="7">
        <v>1</v>
      </c>
      <c r="C554" s="7">
        <v>6</v>
      </c>
      <c r="D554" s="7">
        <v>14</v>
      </c>
      <c r="E554" s="7" t="s">
        <v>517</v>
      </c>
      <c r="F554" s="5">
        <v>113568</v>
      </c>
      <c r="G554" s="5">
        <v>126936</v>
      </c>
      <c r="H554" s="5">
        <v>125507</v>
      </c>
      <c r="I554" s="5">
        <v>129720</v>
      </c>
      <c r="J554" s="5">
        <v>129784</v>
      </c>
      <c r="K554" s="5">
        <v>127079</v>
      </c>
      <c r="L554" s="5">
        <v>126970</v>
      </c>
      <c r="M554" s="10">
        <f t="shared" si="562"/>
        <v>4.0226106322251987E-3</v>
      </c>
      <c r="N554" s="5">
        <f t="shared" si="581"/>
        <v>187</v>
      </c>
      <c r="O554" s="10">
        <f t="shared" si="563"/>
        <v>5.9260591613430336E-5</v>
      </c>
      <c r="P554" s="5">
        <f t="shared" si="581"/>
        <v>254</v>
      </c>
      <c r="Q554" s="10">
        <f t="shared" si="564"/>
        <v>1.3840020038773382E-3</v>
      </c>
      <c r="R554" s="5">
        <f t="shared" ref="R554" si="607">RANK(Q554,Q$82:Q$577)</f>
        <v>257</v>
      </c>
      <c r="S554" s="5">
        <v>5715.7820000000002</v>
      </c>
      <c r="T554" s="10">
        <v>2.1257159228521207E-2</v>
      </c>
      <c r="U554" s="5">
        <v>530149</v>
      </c>
      <c r="V554" s="5">
        <f t="shared" si="583"/>
        <v>5301.49</v>
      </c>
      <c r="W554" s="10">
        <f t="shared" si="584"/>
        <v>0.92751787944326769</v>
      </c>
      <c r="X554" s="5">
        <v>1116</v>
      </c>
      <c r="Y554" s="5">
        <v>2807639</v>
      </c>
      <c r="Z554" s="5">
        <v>2579717</v>
      </c>
      <c r="AA554" s="5">
        <v>444647</v>
      </c>
      <c r="AB554" s="5">
        <v>210013</v>
      </c>
      <c r="AC554" s="5">
        <f t="shared" si="580"/>
        <v>1925057</v>
      </c>
      <c r="AD554" s="5">
        <v>1372217</v>
      </c>
      <c r="AE554" s="5">
        <v>552840</v>
      </c>
    </row>
    <row r="555" spans="1:31" x14ac:dyDescent="0.25">
      <c r="A555" s="8">
        <v>4322509</v>
      </c>
      <c r="B555" s="8">
        <v>6</v>
      </c>
      <c r="C555" s="8">
        <v>26</v>
      </c>
      <c r="D555" s="8">
        <v>10</v>
      </c>
      <c r="E555" s="8" t="s">
        <v>35</v>
      </c>
      <c r="F555" s="3">
        <v>50186</v>
      </c>
      <c r="G555" s="3">
        <v>57341</v>
      </c>
      <c r="H555" s="3">
        <v>61345</v>
      </c>
      <c r="I555" s="3">
        <v>65135</v>
      </c>
      <c r="J555" s="3">
        <v>65397</v>
      </c>
      <c r="K555" s="3">
        <v>65846</v>
      </c>
      <c r="L555" s="3">
        <v>66218</v>
      </c>
      <c r="M555" s="9">
        <f t="shared" si="562"/>
        <v>9.7465692348737143E-3</v>
      </c>
      <c r="N555" s="3">
        <f t="shared" si="581"/>
        <v>106</v>
      </c>
      <c r="O555" s="9">
        <f t="shared" si="563"/>
        <v>7.3056507954714078E-3</v>
      </c>
      <c r="P555" s="3">
        <f t="shared" si="581"/>
        <v>122</v>
      </c>
      <c r="Q555" s="9">
        <f t="shared" si="564"/>
        <v>7.8982516956538351E-3</v>
      </c>
      <c r="R555" s="3">
        <f t="shared" ref="R555" si="608">RANK(Q555,Q$82:Q$577)</f>
        <v>119</v>
      </c>
      <c r="S555" s="3">
        <v>2123.674</v>
      </c>
      <c r="T555" s="9">
        <v>7.8980052716269688E-3</v>
      </c>
      <c r="U555" s="3">
        <v>150602</v>
      </c>
      <c r="V555" s="3">
        <f t="shared" si="583"/>
        <v>1506.02</v>
      </c>
      <c r="W555" s="9">
        <f t="shared" si="584"/>
        <v>0.70915780859020738</v>
      </c>
      <c r="X555" s="3">
        <v>1040</v>
      </c>
      <c r="Y555" s="3">
        <v>2131390</v>
      </c>
      <c r="Z555" s="3">
        <v>1932964</v>
      </c>
      <c r="AA555" s="3">
        <v>449758</v>
      </c>
      <c r="AB555" s="3">
        <v>176854</v>
      </c>
      <c r="AC555" s="3">
        <f t="shared" si="580"/>
        <v>1306353</v>
      </c>
      <c r="AD555" s="3">
        <v>1004284</v>
      </c>
      <c r="AE555" s="3">
        <v>302069</v>
      </c>
    </row>
    <row r="556" spans="1:31" x14ac:dyDescent="0.25">
      <c r="A556" s="7">
        <v>4322533</v>
      </c>
      <c r="B556" s="7">
        <v>7</v>
      </c>
      <c r="C556" s="7">
        <v>20</v>
      </c>
      <c r="D556" s="7">
        <v>6</v>
      </c>
      <c r="E556" s="7" t="s">
        <v>518</v>
      </c>
      <c r="F556" s="5">
        <v>10528</v>
      </c>
      <c r="G556" s="5">
        <v>10558</v>
      </c>
      <c r="H556" s="5">
        <v>11077</v>
      </c>
      <c r="I556" s="5">
        <v>11689</v>
      </c>
      <c r="J556" s="5">
        <v>11727</v>
      </c>
      <c r="K556" s="5">
        <v>11732</v>
      </c>
      <c r="L556" s="5">
        <v>11781</v>
      </c>
      <c r="M556" s="10">
        <f t="shared" si="562"/>
        <v>3.8746935955462636E-3</v>
      </c>
      <c r="N556" s="5">
        <f t="shared" si="581"/>
        <v>188</v>
      </c>
      <c r="O556" s="10">
        <f t="shared" si="563"/>
        <v>5.5647039075366056E-3</v>
      </c>
      <c r="P556" s="5">
        <f t="shared" si="581"/>
        <v>148</v>
      </c>
      <c r="Q556" s="10">
        <f t="shared" si="564"/>
        <v>6.4036679884891257E-3</v>
      </c>
      <c r="R556" s="5">
        <f t="shared" ref="R556" si="609">RANK(Q556,Q$82:Q$577)</f>
        <v>146</v>
      </c>
      <c r="S556" s="5">
        <v>328.22699999999998</v>
      </c>
      <c r="T556" s="10">
        <v>1.2206857438054547E-3</v>
      </c>
      <c r="U556" s="5">
        <v>24614</v>
      </c>
      <c r="V556" s="5">
        <f t="shared" si="583"/>
        <v>246.14</v>
      </c>
      <c r="W556" s="10">
        <f t="shared" si="584"/>
        <v>0.7499078381729718</v>
      </c>
      <c r="X556" s="5">
        <v>1719</v>
      </c>
      <c r="Y556" s="5">
        <v>231582</v>
      </c>
      <c r="Z556" s="5">
        <v>221238</v>
      </c>
      <c r="AA556" s="5">
        <v>101349</v>
      </c>
      <c r="AB556" s="5">
        <v>11751</v>
      </c>
      <c r="AC556" s="5">
        <f t="shared" si="580"/>
        <v>108138</v>
      </c>
      <c r="AD556" s="5">
        <v>57125</v>
      </c>
      <c r="AE556" s="5">
        <v>51013</v>
      </c>
    </row>
    <row r="557" spans="1:31" x14ac:dyDescent="0.25">
      <c r="A557" s="8">
        <v>4322541</v>
      </c>
      <c r="B557" s="8">
        <v>4</v>
      </c>
      <c r="C557" s="8">
        <v>10</v>
      </c>
      <c r="D557" s="8">
        <v>3</v>
      </c>
      <c r="E557" s="8" t="s">
        <v>519</v>
      </c>
      <c r="F557" s="3">
        <v>3224</v>
      </c>
      <c r="G557" s="3">
        <v>4340</v>
      </c>
      <c r="H557" s="3">
        <v>5121</v>
      </c>
      <c r="I557" s="3">
        <v>5594</v>
      </c>
      <c r="J557" s="3">
        <v>5638</v>
      </c>
      <c r="K557" s="3">
        <v>5842</v>
      </c>
      <c r="L557" s="3">
        <v>5913</v>
      </c>
      <c r="M557" s="9">
        <f t="shared" si="562"/>
        <v>2.1457338366792644E-2</v>
      </c>
      <c r="N557" s="3">
        <f t="shared" si="581"/>
        <v>29</v>
      </c>
      <c r="O557" s="9">
        <f t="shared" si="563"/>
        <v>1.5765022199548229E-2</v>
      </c>
      <c r="P557" s="3">
        <f t="shared" si="581"/>
        <v>41</v>
      </c>
      <c r="Q557" s="9">
        <f t="shared" si="564"/>
        <v>1.4743571111575093E-2</v>
      </c>
      <c r="R557" s="3">
        <f t="shared" ref="R557" si="610">RANK(Q557,Q$82:Q$577)</f>
        <v>43</v>
      </c>
      <c r="S557" s="3">
        <v>44.198</v>
      </c>
      <c r="T557" s="9">
        <v>1.6437364538783673E-4</v>
      </c>
      <c r="U557" s="3">
        <v>1440</v>
      </c>
      <c r="V557" s="3">
        <f t="shared" si="583"/>
        <v>14.4</v>
      </c>
      <c r="W557" s="9">
        <f t="shared" si="584"/>
        <v>0.32580659758360109</v>
      </c>
      <c r="X557" s="3">
        <v>125</v>
      </c>
      <c r="Y557" s="3">
        <v>130699</v>
      </c>
      <c r="Z557" s="3">
        <v>120055</v>
      </c>
      <c r="AA557" s="3">
        <v>24357</v>
      </c>
      <c r="AB557" s="3">
        <v>24413</v>
      </c>
      <c r="AC557" s="3">
        <f t="shared" si="580"/>
        <v>71286</v>
      </c>
      <c r="AD557" s="3">
        <v>43501</v>
      </c>
      <c r="AE557" s="3">
        <v>27785</v>
      </c>
    </row>
    <row r="558" spans="1:31" x14ac:dyDescent="0.25">
      <c r="A558" s="7">
        <v>4322525</v>
      </c>
      <c r="B558" s="7">
        <v>4</v>
      </c>
      <c r="C558" s="7">
        <v>21</v>
      </c>
      <c r="D558" s="7">
        <v>6</v>
      </c>
      <c r="E558" s="7" t="s">
        <v>520</v>
      </c>
      <c r="F558" s="5">
        <v>2837</v>
      </c>
      <c r="G558" s="5">
        <v>3057</v>
      </c>
      <c r="H558" s="5">
        <v>3253</v>
      </c>
      <c r="I558" s="5">
        <v>3448</v>
      </c>
      <c r="J558" s="5">
        <v>3461</v>
      </c>
      <c r="K558" s="5">
        <v>3479</v>
      </c>
      <c r="L558" s="5">
        <v>3497</v>
      </c>
      <c r="M558" s="10">
        <f t="shared" si="562"/>
        <v>7.3122383837345151E-3</v>
      </c>
      <c r="N558" s="5">
        <f t="shared" si="581"/>
        <v>137</v>
      </c>
      <c r="O558" s="10">
        <f t="shared" si="563"/>
        <v>6.8290467028393476E-3</v>
      </c>
      <c r="P558" s="5">
        <f t="shared" si="581"/>
        <v>125</v>
      </c>
      <c r="Q558" s="10">
        <f t="shared" si="564"/>
        <v>7.4909454288831778E-3</v>
      </c>
      <c r="R558" s="5">
        <f t="shared" ref="R558" si="611">RANK(Q558,Q$82:Q$577)</f>
        <v>124</v>
      </c>
      <c r="S558" s="5">
        <v>329.40100000000001</v>
      </c>
      <c r="T558" s="10">
        <v>1.2250518838951719E-3</v>
      </c>
      <c r="U558" s="5">
        <v>25488</v>
      </c>
      <c r="V558" s="5">
        <f t="shared" si="583"/>
        <v>254.88</v>
      </c>
      <c r="W558" s="10">
        <f t="shared" si="584"/>
        <v>0.77376814278038009</v>
      </c>
      <c r="X558" s="5">
        <v>479</v>
      </c>
      <c r="Y558" s="5">
        <v>76100</v>
      </c>
      <c r="Z558" s="5">
        <v>73938</v>
      </c>
      <c r="AA558" s="5">
        <v>37520</v>
      </c>
      <c r="AB558" s="5">
        <v>3314</v>
      </c>
      <c r="AC558" s="5">
        <f t="shared" si="580"/>
        <v>33104</v>
      </c>
      <c r="AD558" s="5">
        <v>12647</v>
      </c>
      <c r="AE558" s="5">
        <v>20457</v>
      </c>
    </row>
    <row r="559" spans="1:31" x14ac:dyDescent="0.25">
      <c r="A559" s="8">
        <v>4322558</v>
      </c>
      <c r="B559" s="8">
        <v>2</v>
      </c>
      <c r="C559" s="8">
        <v>2</v>
      </c>
      <c r="D559" s="8">
        <v>26</v>
      </c>
      <c r="E559" s="8" t="s">
        <v>521</v>
      </c>
      <c r="F559" s="3">
        <v>1826</v>
      </c>
      <c r="G559" s="3">
        <v>1887</v>
      </c>
      <c r="H559" s="3">
        <v>1984</v>
      </c>
      <c r="I559" s="3">
        <v>2094</v>
      </c>
      <c r="J559" s="3">
        <v>2101</v>
      </c>
      <c r="K559" s="3">
        <v>2104</v>
      </c>
      <c r="L559" s="3">
        <v>2113</v>
      </c>
      <c r="M559" s="9">
        <f t="shared" si="562"/>
        <v>5.0739904787420187E-3</v>
      </c>
      <c r="N559" s="3">
        <f t="shared" si="581"/>
        <v>171</v>
      </c>
      <c r="O559" s="9">
        <f t="shared" si="563"/>
        <v>5.7454965464533991E-3</v>
      </c>
      <c r="P559" s="3">
        <f t="shared" si="581"/>
        <v>143</v>
      </c>
      <c r="Q559" s="9">
        <f t="shared" si="564"/>
        <v>6.5463661763551784E-3</v>
      </c>
      <c r="R559" s="3">
        <f t="shared" ref="R559" si="612">RANK(Q559,Q$82:Q$577)</f>
        <v>144</v>
      </c>
      <c r="S559" s="3">
        <v>64.872</v>
      </c>
      <c r="T559" s="9">
        <v>2.4126085170369122E-4</v>
      </c>
      <c r="U559" s="3">
        <v>5516</v>
      </c>
      <c r="V559" s="3">
        <f t="shared" si="583"/>
        <v>55.16</v>
      </c>
      <c r="W559" s="9">
        <f t="shared" si="584"/>
        <v>0.85028980145517319</v>
      </c>
      <c r="X559" s="3">
        <v>320</v>
      </c>
      <c r="Y559" s="3">
        <v>57348</v>
      </c>
      <c r="Z559" s="3">
        <v>55661</v>
      </c>
      <c r="AA559" s="3">
        <v>24718</v>
      </c>
      <c r="AB559" s="3">
        <v>2230</v>
      </c>
      <c r="AC559" s="3">
        <f t="shared" si="580"/>
        <v>28712</v>
      </c>
      <c r="AD559" s="3">
        <v>14377</v>
      </c>
      <c r="AE559" s="3">
        <v>14335</v>
      </c>
    </row>
    <row r="560" spans="1:31" x14ac:dyDescent="0.25">
      <c r="A560" s="7">
        <v>4322608</v>
      </c>
      <c r="B560" s="7">
        <v>7</v>
      </c>
      <c r="C560" s="7">
        <v>20</v>
      </c>
      <c r="D560" s="7">
        <v>6</v>
      </c>
      <c r="E560" s="7" t="s">
        <v>522</v>
      </c>
      <c r="F560" s="5">
        <v>52855</v>
      </c>
      <c r="G560" s="5">
        <v>61234</v>
      </c>
      <c r="H560" s="5">
        <v>65964</v>
      </c>
      <c r="I560" s="5">
        <v>70179</v>
      </c>
      <c r="J560" s="5">
        <v>70481</v>
      </c>
      <c r="K560" s="5">
        <v>71117</v>
      </c>
      <c r="L560" s="5">
        <v>71554</v>
      </c>
      <c r="M560" s="10">
        <f t="shared" si="562"/>
        <v>1.0655443915673191E-2</v>
      </c>
      <c r="N560" s="5">
        <f t="shared" si="581"/>
        <v>100</v>
      </c>
      <c r="O560" s="10">
        <f t="shared" si="563"/>
        <v>7.9060266278809799E-3</v>
      </c>
      <c r="P560" s="5">
        <f t="shared" si="581"/>
        <v>113</v>
      </c>
      <c r="Q560" s="10">
        <f t="shared" si="564"/>
        <v>8.3924955641498933E-3</v>
      </c>
      <c r="R560" s="5">
        <f t="shared" ref="R560" si="613">RANK(Q560,Q$82:Q$577)</f>
        <v>113</v>
      </c>
      <c r="S560" s="5">
        <v>773.23900000000003</v>
      </c>
      <c r="T560" s="10">
        <v>2.8756982937247271E-3</v>
      </c>
      <c r="U560" s="5">
        <v>53316</v>
      </c>
      <c r="V560" s="5">
        <f t="shared" si="583"/>
        <v>533.16</v>
      </c>
      <c r="W560" s="10">
        <f t="shared" si="584"/>
        <v>0.68951514344206633</v>
      </c>
      <c r="X560" s="5">
        <v>4367</v>
      </c>
      <c r="Y560" s="5">
        <v>2696507</v>
      </c>
      <c r="Z560" s="5">
        <v>2359641</v>
      </c>
      <c r="AA560" s="5">
        <v>219096</v>
      </c>
      <c r="AB560" s="5">
        <v>801582</v>
      </c>
      <c r="AC560" s="5">
        <f t="shared" si="580"/>
        <v>1338964</v>
      </c>
      <c r="AD560" s="5">
        <v>1027400</v>
      </c>
      <c r="AE560" s="5">
        <v>311564</v>
      </c>
    </row>
    <row r="561" spans="1:31" x14ac:dyDescent="0.25">
      <c r="A561" s="8">
        <v>4322707</v>
      </c>
      <c r="B561" s="8">
        <v>7</v>
      </c>
      <c r="C561" s="8">
        <v>20</v>
      </c>
      <c r="D561" s="8">
        <v>6</v>
      </c>
      <c r="E561" s="8" t="s">
        <v>523</v>
      </c>
      <c r="F561" s="3">
        <v>17912</v>
      </c>
      <c r="G561" s="3">
        <v>21300</v>
      </c>
      <c r="H561" s="3">
        <v>23986</v>
      </c>
      <c r="I561" s="3">
        <v>25866</v>
      </c>
      <c r="J561" s="3">
        <v>26024</v>
      </c>
      <c r="K561" s="3">
        <v>26618</v>
      </c>
      <c r="L561" s="3">
        <v>26863</v>
      </c>
      <c r="M561" s="9">
        <f t="shared" si="562"/>
        <v>1.424757132492549E-2</v>
      </c>
      <c r="N561" s="3">
        <f t="shared" si="581"/>
        <v>70</v>
      </c>
      <c r="O561" s="9">
        <f t="shared" si="563"/>
        <v>1.1799631029129287E-2</v>
      </c>
      <c r="P561" s="3">
        <f t="shared" si="581"/>
        <v>73</v>
      </c>
      <c r="Q561" s="9">
        <f t="shared" si="564"/>
        <v>1.1635769631754389E-2</v>
      </c>
      <c r="R561" s="3">
        <f t="shared" ref="R561" si="614">RANK(Q561,Q$82:Q$577)</f>
        <v>73</v>
      </c>
      <c r="S561" s="3">
        <v>309.62</v>
      </c>
      <c r="T561" s="9">
        <v>1.1514857705095709E-3</v>
      </c>
      <c r="U561" s="3">
        <v>20866</v>
      </c>
      <c r="V561" s="3">
        <f t="shared" si="583"/>
        <v>208.66</v>
      </c>
      <c r="W561" s="9">
        <f t="shared" si="584"/>
        <v>0.67392287319940569</v>
      </c>
      <c r="X561" s="3">
        <v>1597</v>
      </c>
      <c r="Y561" s="3">
        <v>597025</v>
      </c>
      <c r="Z561" s="3">
        <v>537626</v>
      </c>
      <c r="AA561" s="3">
        <v>75906</v>
      </c>
      <c r="AB561" s="3">
        <v>78864</v>
      </c>
      <c r="AC561" s="3">
        <f t="shared" si="580"/>
        <v>382857</v>
      </c>
      <c r="AD561" s="3">
        <v>261818</v>
      </c>
      <c r="AE561" s="3">
        <v>121039</v>
      </c>
    </row>
    <row r="562" spans="1:31" x14ac:dyDescent="0.25">
      <c r="A562" s="7">
        <v>4322806</v>
      </c>
      <c r="B562" s="7">
        <v>6</v>
      </c>
      <c r="C562" s="7">
        <v>14</v>
      </c>
      <c r="D562" s="7">
        <v>9</v>
      </c>
      <c r="E562" s="7" t="s">
        <v>524</v>
      </c>
      <c r="F562" s="5">
        <v>16916</v>
      </c>
      <c r="G562" s="5">
        <v>19466</v>
      </c>
      <c r="H562" s="5">
        <v>22815</v>
      </c>
      <c r="I562" s="5">
        <v>24885</v>
      </c>
      <c r="J562" s="5">
        <v>25073</v>
      </c>
      <c r="K562" s="5">
        <v>25936</v>
      </c>
      <c r="L562" s="5">
        <v>26241</v>
      </c>
      <c r="M562" s="10">
        <f t="shared" si="562"/>
        <v>1.5380366216355856E-2</v>
      </c>
      <c r="N562" s="5">
        <f t="shared" si="581"/>
        <v>61</v>
      </c>
      <c r="O562" s="10">
        <f t="shared" si="563"/>
        <v>1.5217926455478814E-2</v>
      </c>
      <c r="P562" s="5">
        <f t="shared" si="581"/>
        <v>45</v>
      </c>
      <c r="Q562" s="10">
        <f t="shared" si="564"/>
        <v>1.4347929739362941E-2</v>
      </c>
      <c r="R562" s="5">
        <f t="shared" ref="R562" si="615">RANK(Q562,Q$82:Q$577)</f>
        <v>45</v>
      </c>
      <c r="S562" s="5">
        <v>289.43200000000002</v>
      </c>
      <c r="T562" s="10">
        <v>1.0764060123058139E-3</v>
      </c>
      <c r="U562" s="5">
        <v>17315</v>
      </c>
      <c r="V562" s="5">
        <f t="shared" si="583"/>
        <v>173.15</v>
      </c>
      <c r="W562" s="10">
        <f t="shared" si="584"/>
        <v>0.59824069211420994</v>
      </c>
      <c r="X562" s="5">
        <v>729</v>
      </c>
      <c r="Y562" s="5">
        <v>1405090</v>
      </c>
      <c r="Z562" s="5">
        <v>1213644</v>
      </c>
      <c r="AA562" s="5">
        <v>36919</v>
      </c>
      <c r="AB562" s="5">
        <v>568749</v>
      </c>
      <c r="AC562" s="5">
        <f t="shared" si="580"/>
        <v>607977</v>
      </c>
      <c r="AD562" s="5">
        <v>490893</v>
      </c>
      <c r="AE562" s="5">
        <v>117084</v>
      </c>
    </row>
    <row r="563" spans="1:31" x14ac:dyDescent="0.25">
      <c r="A563" s="8">
        <v>4322855</v>
      </c>
      <c r="B563" s="8">
        <v>7</v>
      </c>
      <c r="C563" s="8">
        <v>17</v>
      </c>
      <c r="D563" s="8">
        <v>7</v>
      </c>
      <c r="E563" s="8" t="s">
        <v>525</v>
      </c>
      <c r="F563" s="3">
        <v>2475</v>
      </c>
      <c r="G563" s="3">
        <v>2209</v>
      </c>
      <c r="H563" s="3">
        <v>1974</v>
      </c>
      <c r="I563" s="3">
        <v>1966</v>
      </c>
      <c r="J563" s="3">
        <v>1956</v>
      </c>
      <c r="K563" s="3">
        <v>1835</v>
      </c>
      <c r="L563" s="3">
        <v>1815</v>
      </c>
      <c r="M563" s="9">
        <f t="shared" si="562"/>
        <v>-1.0628680496493681E-2</v>
      </c>
      <c r="N563" s="3">
        <f t="shared" si="581"/>
        <v>443</v>
      </c>
      <c r="O563" s="9">
        <f t="shared" si="563"/>
        <v>-9.715415478196765E-3</v>
      </c>
      <c r="P563" s="3">
        <f t="shared" si="581"/>
        <v>433</v>
      </c>
      <c r="Q563" s="9">
        <f t="shared" si="564"/>
        <v>-8.0802290794672604E-3</v>
      </c>
      <c r="R563" s="3">
        <f t="shared" ref="R563" si="616">RANK(Q563,Q$82:Q$577)</f>
        <v>433</v>
      </c>
      <c r="S563" s="3">
        <v>113.887</v>
      </c>
      <c r="T563" s="9">
        <v>4.235490599639025E-4</v>
      </c>
      <c r="U563" s="3">
        <v>8756</v>
      </c>
      <c r="V563" s="3">
        <f t="shared" si="583"/>
        <v>87.56</v>
      </c>
      <c r="W563" s="9">
        <f t="shared" si="584"/>
        <v>0.76883226355949319</v>
      </c>
      <c r="X563" s="3">
        <v>401</v>
      </c>
      <c r="Y563" s="3">
        <v>61704</v>
      </c>
      <c r="Z563" s="3">
        <v>58701</v>
      </c>
      <c r="AA563" s="3">
        <v>33879</v>
      </c>
      <c r="AB563" s="3">
        <v>1915</v>
      </c>
      <c r="AC563" s="3">
        <f t="shared" si="580"/>
        <v>22907</v>
      </c>
      <c r="AD563" s="3">
        <v>10567</v>
      </c>
      <c r="AE563" s="3">
        <v>12340</v>
      </c>
    </row>
    <row r="564" spans="1:31" x14ac:dyDescent="0.25">
      <c r="A564" s="7">
        <v>4322905</v>
      </c>
      <c r="B564" s="7">
        <v>2</v>
      </c>
      <c r="C564" s="7">
        <v>16</v>
      </c>
      <c r="D564" s="7">
        <v>25</v>
      </c>
      <c r="E564" s="7" t="s">
        <v>526</v>
      </c>
      <c r="F564" s="5">
        <v>6541</v>
      </c>
      <c r="G564" s="5">
        <v>6087</v>
      </c>
      <c r="H564" s="5">
        <v>5311</v>
      </c>
      <c r="I564" s="5">
        <v>5237</v>
      </c>
      <c r="J564" s="5">
        <v>5205</v>
      </c>
      <c r="K564" s="5">
        <v>4825</v>
      </c>
      <c r="L564" s="5">
        <v>4756</v>
      </c>
      <c r="M564" s="10">
        <f t="shared" si="562"/>
        <v>-1.0808284897263709E-2</v>
      </c>
      <c r="N564" s="5">
        <f t="shared" si="581"/>
        <v>444</v>
      </c>
      <c r="O564" s="10">
        <f t="shared" si="563"/>
        <v>-1.2154197671918165E-2</v>
      </c>
      <c r="P564" s="5">
        <f t="shared" si="581"/>
        <v>455</v>
      </c>
      <c r="Q564" s="10">
        <f t="shared" si="564"/>
        <v>-1.0606616310328332E-2</v>
      </c>
      <c r="R564" s="5">
        <f t="shared" ref="R564" si="617">RANK(Q564,Q$82:Q$577)</f>
        <v>455</v>
      </c>
      <c r="S564" s="5">
        <v>268.47300000000001</v>
      </c>
      <c r="T564" s="10">
        <v>9.9845888271434674E-4</v>
      </c>
      <c r="U564" s="5">
        <v>20567</v>
      </c>
      <c r="V564" s="5">
        <f t="shared" si="583"/>
        <v>205.67</v>
      </c>
      <c r="W564" s="10">
        <f t="shared" si="584"/>
        <v>0.76607331091022179</v>
      </c>
      <c r="X564" s="5">
        <v>726</v>
      </c>
      <c r="Y564" s="5">
        <v>123181</v>
      </c>
      <c r="Z564" s="5">
        <v>118566</v>
      </c>
      <c r="AA564" s="5">
        <v>48617</v>
      </c>
      <c r="AB564" s="5">
        <v>6621</v>
      </c>
      <c r="AC564" s="5">
        <f t="shared" si="580"/>
        <v>63328</v>
      </c>
      <c r="AD564" s="5">
        <v>38742</v>
      </c>
      <c r="AE564" s="5">
        <v>24586</v>
      </c>
    </row>
    <row r="565" spans="1:31" x14ac:dyDescent="0.25">
      <c r="A565" s="8">
        <v>4323002</v>
      </c>
      <c r="B565" s="8">
        <v>4</v>
      </c>
      <c r="C565" s="8">
        <v>11</v>
      </c>
      <c r="D565" s="8">
        <v>5</v>
      </c>
      <c r="E565" s="8" t="s">
        <v>527</v>
      </c>
      <c r="F565" s="3">
        <v>178882</v>
      </c>
      <c r="G565" s="3">
        <v>227429</v>
      </c>
      <c r="H565" s="3">
        <v>239234</v>
      </c>
      <c r="I565" s="3">
        <v>252872</v>
      </c>
      <c r="J565" s="3">
        <v>253717</v>
      </c>
      <c r="K565" s="3">
        <v>254101</v>
      </c>
      <c r="L565" s="3">
        <v>255224</v>
      </c>
      <c r="M565" s="9">
        <f t="shared" si="562"/>
        <v>1.2614812988564816E-2</v>
      </c>
      <c r="N565" s="3">
        <f t="shared" si="581"/>
        <v>86</v>
      </c>
      <c r="O565" s="9">
        <f t="shared" si="563"/>
        <v>5.8535774098815718E-3</v>
      </c>
      <c r="P565" s="3">
        <f t="shared" si="581"/>
        <v>142</v>
      </c>
      <c r="Q565" s="9">
        <f t="shared" si="564"/>
        <v>6.7213400910364207E-3</v>
      </c>
      <c r="R565" s="3">
        <f t="shared" ref="R565" si="618">RANK(Q565,Q$82:Q$577)</f>
        <v>140</v>
      </c>
      <c r="S565" s="3">
        <v>1494.2629999999999</v>
      </c>
      <c r="T565" s="9">
        <v>5.5572074862700813E-3</v>
      </c>
      <c r="U565" s="3">
        <v>78904</v>
      </c>
      <c r="V565" s="3">
        <f t="shared" si="583"/>
        <v>789.04</v>
      </c>
      <c r="W565" s="9">
        <f t="shared" si="584"/>
        <v>0.52804626762490936</v>
      </c>
      <c r="X565" s="3">
        <v>1539</v>
      </c>
      <c r="Y565" s="3">
        <v>3564507</v>
      </c>
      <c r="Z565" s="3">
        <v>3239146</v>
      </c>
      <c r="AA565" s="3">
        <v>105315</v>
      </c>
      <c r="AB565" s="3">
        <v>450791</v>
      </c>
      <c r="AC565" s="3">
        <f t="shared" si="580"/>
        <v>2683040</v>
      </c>
      <c r="AD565" s="3">
        <v>1707113</v>
      </c>
      <c r="AE565" s="3">
        <v>975927</v>
      </c>
    </row>
    <row r="566" spans="1:31" x14ac:dyDescent="0.25">
      <c r="A566" s="7">
        <v>4323101</v>
      </c>
      <c r="B566" s="7">
        <v>2</v>
      </c>
      <c r="C566" s="7">
        <v>8</v>
      </c>
      <c r="D566" s="7">
        <v>23</v>
      </c>
      <c r="E566" s="7" t="s">
        <v>528</v>
      </c>
      <c r="F566" s="5">
        <v>6624</v>
      </c>
      <c r="G566" s="5">
        <v>6128</v>
      </c>
      <c r="H566" s="5">
        <v>5285</v>
      </c>
      <c r="I566" s="5">
        <v>5187</v>
      </c>
      <c r="J566" s="5">
        <v>5152</v>
      </c>
      <c r="K566" s="5">
        <v>4745</v>
      </c>
      <c r="L566" s="5">
        <v>4670</v>
      </c>
      <c r="M566" s="10">
        <f t="shared" si="562"/>
        <v>-1.1843873448948328E-2</v>
      </c>
      <c r="N566" s="5">
        <f t="shared" si="581"/>
        <v>453</v>
      </c>
      <c r="O566" s="10">
        <f t="shared" si="563"/>
        <v>-1.3371740614463556E-2</v>
      </c>
      <c r="P566" s="5">
        <f t="shared" si="581"/>
        <v>467</v>
      </c>
      <c r="Q566" s="10">
        <f t="shared" si="564"/>
        <v>-1.1904264326209502E-2</v>
      </c>
      <c r="R566" s="5">
        <f t="shared" ref="R566" si="619">RANK(Q566,Q$82:Q$577)</f>
        <v>467</v>
      </c>
      <c r="S566" s="5">
        <v>195.04300000000001</v>
      </c>
      <c r="T566" s="10">
        <v>7.2537058050997421E-4</v>
      </c>
      <c r="U566" s="5">
        <v>15569</v>
      </c>
      <c r="V566" s="5">
        <f t="shared" si="583"/>
        <v>155.69</v>
      </c>
      <c r="W566" s="10">
        <f t="shared" si="584"/>
        <v>0.79823423552755035</v>
      </c>
      <c r="X566" s="5">
        <v>798</v>
      </c>
      <c r="Y566" s="5">
        <v>91674</v>
      </c>
      <c r="Z566" s="5">
        <v>89327</v>
      </c>
      <c r="AA566" s="5">
        <v>41187</v>
      </c>
      <c r="AB566" s="5">
        <v>3616</v>
      </c>
      <c r="AC566" s="5">
        <f t="shared" si="580"/>
        <v>44524</v>
      </c>
      <c r="AD566" s="5">
        <v>19073</v>
      </c>
      <c r="AE566" s="5">
        <v>25451</v>
      </c>
    </row>
    <row r="567" spans="1:31" x14ac:dyDescent="0.25">
      <c r="A567" s="8">
        <v>4323200</v>
      </c>
      <c r="B567" s="8">
        <v>2</v>
      </c>
      <c r="C567" s="8">
        <v>34</v>
      </c>
      <c r="D567" s="8">
        <v>27</v>
      </c>
      <c r="E567" s="8" t="s">
        <v>529</v>
      </c>
      <c r="F567" s="3">
        <v>3256</v>
      </c>
      <c r="G567" s="3">
        <v>3292</v>
      </c>
      <c r="H567" s="3">
        <v>3036</v>
      </c>
      <c r="I567" s="3">
        <v>3060</v>
      </c>
      <c r="J567" s="3">
        <v>3051</v>
      </c>
      <c r="K567" s="3">
        <v>2904</v>
      </c>
      <c r="L567" s="3">
        <v>2882</v>
      </c>
      <c r="M567" s="9">
        <f t="shared" si="562"/>
        <v>-4.0777472881863286E-3</v>
      </c>
      <c r="N567" s="3">
        <f t="shared" si="581"/>
        <v>338</v>
      </c>
      <c r="O567" s="9">
        <f t="shared" si="563"/>
        <v>-6.5785912664680923E-3</v>
      </c>
      <c r="P567" s="3">
        <f t="shared" si="581"/>
        <v>388</v>
      </c>
      <c r="Q567" s="9">
        <f t="shared" si="564"/>
        <v>-4.9269075074674928E-3</v>
      </c>
      <c r="R567" s="3">
        <f t="shared" ref="R567" si="620">RANK(Q567,Q$82:Q$577)</f>
        <v>389</v>
      </c>
      <c r="S567" s="3">
        <v>238.274</v>
      </c>
      <c r="T567" s="9">
        <v>8.8614792481880194E-4</v>
      </c>
      <c r="U567" s="3">
        <v>25337</v>
      </c>
      <c r="V567" s="3">
        <f t="shared" si="583"/>
        <v>253.37</v>
      </c>
      <c r="W567" s="9">
        <f t="shared" si="584"/>
        <v>1.0633556325910507</v>
      </c>
      <c r="X567" s="3">
        <v>579</v>
      </c>
      <c r="Y567" s="3">
        <v>135289</v>
      </c>
      <c r="Z567" s="3">
        <v>126116</v>
      </c>
      <c r="AA567" s="3">
        <v>50997</v>
      </c>
      <c r="AB567" s="3">
        <v>8677</v>
      </c>
      <c r="AC567" s="3">
        <f t="shared" si="580"/>
        <v>66442</v>
      </c>
      <c r="AD567" s="3">
        <v>45294</v>
      </c>
      <c r="AE567" s="3">
        <v>21148</v>
      </c>
    </row>
    <row r="568" spans="1:31" x14ac:dyDescent="0.25">
      <c r="A568" s="7">
        <v>4323309</v>
      </c>
      <c r="B568" s="7">
        <v>6</v>
      </c>
      <c r="C568" s="7">
        <v>14</v>
      </c>
      <c r="D568" s="7">
        <v>9</v>
      </c>
      <c r="E568" s="7" t="s">
        <v>530</v>
      </c>
      <c r="F568" s="5">
        <v>2650</v>
      </c>
      <c r="G568" s="5">
        <v>3086</v>
      </c>
      <c r="H568" s="5">
        <v>3207</v>
      </c>
      <c r="I568" s="5">
        <v>3373</v>
      </c>
      <c r="J568" s="5">
        <v>3382</v>
      </c>
      <c r="K568" s="5">
        <v>3374</v>
      </c>
      <c r="L568" s="5">
        <v>3385</v>
      </c>
      <c r="M568" s="10">
        <f t="shared" si="562"/>
        <v>8.663719800155123E-3</v>
      </c>
      <c r="N568" s="5">
        <f t="shared" si="581"/>
        <v>112</v>
      </c>
      <c r="O568" s="10">
        <f t="shared" si="563"/>
        <v>4.7070027805655723E-3</v>
      </c>
      <c r="P568" s="5">
        <f t="shared" si="581"/>
        <v>157</v>
      </c>
      <c r="Q568" s="10">
        <f t="shared" si="564"/>
        <v>5.6562770476482616E-3</v>
      </c>
      <c r="R568" s="5">
        <f t="shared" ref="R568" si="621">RANK(Q568,Q$82:Q$577)</f>
        <v>156</v>
      </c>
      <c r="S568" s="5">
        <v>107.815</v>
      </c>
      <c r="T568" s="10">
        <v>4.0096711564979449E-4</v>
      </c>
      <c r="U568" s="5">
        <v>6243</v>
      </c>
      <c r="V568" s="5">
        <f t="shared" si="583"/>
        <v>62.43</v>
      </c>
      <c r="W568" s="10">
        <f t="shared" si="584"/>
        <v>0.57904744237814776</v>
      </c>
      <c r="X568" s="5">
        <v>260</v>
      </c>
      <c r="Y568" s="5">
        <v>156583</v>
      </c>
      <c r="Z568" s="5">
        <v>136114</v>
      </c>
      <c r="AA568" s="5">
        <v>21960</v>
      </c>
      <c r="AB568" s="5">
        <v>62250</v>
      </c>
      <c r="AC568" s="5">
        <f t="shared" si="580"/>
        <v>51905</v>
      </c>
      <c r="AD568" s="5">
        <v>31418</v>
      </c>
      <c r="AE568" s="5">
        <v>20487</v>
      </c>
    </row>
    <row r="569" spans="1:31" x14ac:dyDescent="0.25">
      <c r="A569" s="8">
        <v>4323358</v>
      </c>
      <c r="B569" s="8">
        <v>2</v>
      </c>
      <c r="C569" s="8">
        <v>2</v>
      </c>
      <c r="D569" s="8">
        <v>24</v>
      </c>
      <c r="E569" s="8" t="s">
        <v>531</v>
      </c>
      <c r="F569" s="3">
        <v>2528</v>
      </c>
      <c r="G569" s="3">
        <v>2277</v>
      </c>
      <c r="H569" s="3">
        <v>2152</v>
      </c>
      <c r="I569" s="3">
        <v>2189</v>
      </c>
      <c r="J569" s="3">
        <v>2185</v>
      </c>
      <c r="K569" s="3">
        <v>2102</v>
      </c>
      <c r="L569" s="3">
        <v>2091</v>
      </c>
      <c r="M569" s="9">
        <f t="shared" si="562"/>
        <v>-6.5690149159838285E-3</v>
      </c>
      <c r="N569" s="3">
        <f t="shared" si="581"/>
        <v>382</v>
      </c>
      <c r="O569" s="9">
        <f t="shared" si="563"/>
        <v>-4.2000767248044912E-3</v>
      </c>
      <c r="P569" s="3">
        <f t="shared" si="581"/>
        <v>354</v>
      </c>
      <c r="Q569" s="9">
        <f t="shared" si="564"/>
        <v>-2.6086326828087536E-3</v>
      </c>
      <c r="R569" s="3">
        <f t="shared" ref="R569" si="622">RANK(Q569,Q$82:Q$577)</f>
        <v>350</v>
      </c>
      <c r="S569" s="3">
        <v>152.172</v>
      </c>
      <c r="T569" s="9">
        <v>5.6593208665455203E-4</v>
      </c>
      <c r="U569" s="3">
        <v>12819</v>
      </c>
      <c r="V569" s="3">
        <f t="shared" si="583"/>
        <v>128.19</v>
      </c>
      <c r="W569" s="9">
        <f t="shared" si="584"/>
        <v>0.84240201876823595</v>
      </c>
      <c r="X569" s="3">
        <v>416</v>
      </c>
      <c r="Y569" s="3">
        <v>91236</v>
      </c>
      <c r="Z569" s="3">
        <v>86567</v>
      </c>
      <c r="AA569" s="3">
        <v>46320</v>
      </c>
      <c r="AB569" s="3">
        <v>5782</v>
      </c>
      <c r="AC569" s="3">
        <f t="shared" si="580"/>
        <v>34465</v>
      </c>
      <c r="AD569" s="3">
        <v>17438</v>
      </c>
      <c r="AE569" s="3">
        <v>17027</v>
      </c>
    </row>
    <row r="570" spans="1:31" x14ac:dyDescent="0.25">
      <c r="A570" s="7">
        <v>4323408</v>
      </c>
      <c r="B570" s="7">
        <v>2</v>
      </c>
      <c r="C570" s="7">
        <v>2</v>
      </c>
      <c r="D570" s="7">
        <v>26</v>
      </c>
      <c r="E570" s="7" t="s">
        <v>532</v>
      </c>
      <c r="F570" s="5">
        <v>4059</v>
      </c>
      <c r="G570" s="5">
        <v>4173</v>
      </c>
      <c r="H570" s="5">
        <v>4221</v>
      </c>
      <c r="I570" s="5">
        <v>4400</v>
      </c>
      <c r="J570" s="5">
        <v>4407</v>
      </c>
      <c r="K570" s="5">
        <v>4353</v>
      </c>
      <c r="L570" s="5">
        <v>4358</v>
      </c>
      <c r="M570" s="10">
        <f t="shared" si="562"/>
        <v>2.5005721109074841E-3</v>
      </c>
      <c r="N570" s="5">
        <f t="shared" si="581"/>
        <v>209</v>
      </c>
      <c r="O570" s="10">
        <f t="shared" si="563"/>
        <v>2.2251066711322931E-3</v>
      </c>
      <c r="P570" s="5">
        <f t="shared" si="581"/>
        <v>214</v>
      </c>
      <c r="Q570" s="10">
        <f t="shared" si="564"/>
        <v>3.4273260933519456E-3</v>
      </c>
      <c r="R570" s="5">
        <f t="shared" ref="R570" si="623">RANK(Q570,Q$82:Q$577)</f>
        <v>211</v>
      </c>
      <c r="S570" s="5">
        <v>181.44</v>
      </c>
      <c r="T570" s="10">
        <v>6.7478062851642829E-4</v>
      </c>
      <c r="U570" s="5">
        <v>15372</v>
      </c>
      <c r="V570" s="5">
        <f t="shared" si="583"/>
        <v>153.72</v>
      </c>
      <c r="W570" s="10">
        <f t="shared" si="584"/>
        <v>0.84722222222222221</v>
      </c>
      <c r="X570" s="5">
        <v>545</v>
      </c>
      <c r="Y570" s="5">
        <v>202792</v>
      </c>
      <c r="Z570" s="5">
        <v>179405</v>
      </c>
      <c r="AA570" s="5">
        <v>59206</v>
      </c>
      <c r="AB570" s="5">
        <v>25362</v>
      </c>
      <c r="AC570" s="5">
        <f t="shared" si="580"/>
        <v>94837</v>
      </c>
      <c r="AD570" s="5">
        <v>70735</v>
      </c>
      <c r="AE570" s="5">
        <v>24102</v>
      </c>
    </row>
    <row r="571" spans="1:31" x14ac:dyDescent="0.25">
      <c r="A571" s="8">
        <v>4323457</v>
      </c>
      <c r="B571" s="8">
        <v>3</v>
      </c>
      <c r="C571" s="8">
        <v>28</v>
      </c>
      <c r="D571" s="8">
        <v>21</v>
      </c>
      <c r="E571" s="8" t="s">
        <v>533</v>
      </c>
      <c r="F571" s="3">
        <v>3687</v>
      </c>
      <c r="G571" s="3">
        <v>4263</v>
      </c>
      <c r="H571" s="3">
        <v>4221</v>
      </c>
      <c r="I571" s="3">
        <v>4368</v>
      </c>
      <c r="J571" s="3">
        <v>4370</v>
      </c>
      <c r="K571" s="3">
        <v>4283</v>
      </c>
      <c r="L571" s="3">
        <v>4280</v>
      </c>
      <c r="M571" s="9">
        <f t="shared" si="562"/>
        <v>5.365793844910316E-3</v>
      </c>
      <c r="N571" s="3">
        <f t="shared" si="581"/>
        <v>166</v>
      </c>
      <c r="O571" s="9">
        <f t="shared" si="563"/>
        <v>2.4637565340035472E-4</v>
      </c>
      <c r="P571" s="3">
        <f t="shared" si="581"/>
        <v>251</v>
      </c>
      <c r="Q571" s="9">
        <f t="shared" si="564"/>
        <v>1.6214945176231677E-3</v>
      </c>
      <c r="R571" s="3">
        <f t="shared" ref="R571" si="624">RANK(Q571,Q$82:Q$577)</f>
        <v>250</v>
      </c>
      <c r="S571" s="3">
        <v>523.93499999999995</v>
      </c>
      <c r="T571" s="9">
        <v>1.9485294786251918E-3</v>
      </c>
      <c r="U571" s="3">
        <v>41666</v>
      </c>
      <c r="V571" s="3">
        <f t="shared" si="583"/>
        <v>416.66</v>
      </c>
      <c r="W571" s="9">
        <f t="shared" si="584"/>
        <v>0.79525131934304838</v>
      </c>
      <c r="X571" s="3">
        <v>526</v>
      </c>
      <c r="Y571" s="3">
        <v>116881</v>
      </c>
      <c r="Z571" s="3">
        <v>110569</v>
      </c>
      <c r="AA571" s="3">
        <v>44614</v>
      </c>
      <c r="AB571" s="3">
        <v>11287</v>
      </c>
      <c r="AC571" s="3">
        <f t="shared" si="580"/>
        <v>54668</v>
      </c>
      <c r="AD571" s="3">
        <v>30045</v>
      </c>
      <c r="AE571" s="3">
        <v>24623</v>
      </c>
    </row>
    <row r="572" spans="1:31" x14ac:dyDescent="0.25">
      <c r="A572" s="7">
        <v>4323507</v>
      </c>
      <c r="B572" s="7">
        <v>2</v>
      </c>
      <c r="C572" s="7">
        <v>8</v>
      </c>
      <c r="D572" s="7">
        <v>23</v>
      </c>
      <c r="E572" s="7" t="s">
        <v>534</v>
      </c>
      <c r="F572" s="5">
        <v>3148</v>
      </c>
      <c r="G572" s="5">
        <v>2996</v>
      </c>
      <c r="H572" s="5">
        <v>2832</v>
      </c>
      <c r="I572" s="5">
        <v>2882</v>
      </c>
      <c r="J572" s="5">
        <v>2877</v>
      </c>
      <c r="K572" s="5">
        <v>2766</v>
      </c>
      <c r="L572" s="5">
        <v>2752</v>
      </c>
      <c r="M572" s="10">
        <f t="shared" si="562"/>
        <v>-4.609525423967864E-3</v>
      </c>
      <c r="N572" s="5">
        <f t="shared" si="581"/>
        <v>343</v>
      </c>
      <c r="O572" s="10">
        <f t="shared" si="563"/>
        <v>-4.1951667789130731E-3</v>
      </c>
      <c r="P572" s="5">
        <f t="shared" si="581"/>
        <v>352</v>
      </c>
      <c r="Q572" s="10">
        <f t="shared" si="564"/>
        <v>-2.6166752535486948E-3</v>
      </c>
      <c r="R572" s="5">
        <f t="shared" ref="R572" si="625">RANK(Q572,Q$82:Q$577)</f>
        <v>351</v>
      </c>
      <c r="S572" s="5">
        <v>77.453999999999994</v>
      </c>
      <c r="T572" s="10">
        <v>2.8805367505021731E-4</v>
      </c>
      <c r="U572" s="5">
        <v>6875</v>
      </c>
      <c r="V572" s="5">
        <f t="shared" si="583"/>
        <v>68.75</v>
      </c>
      <c r="W572" s="10">
        <f t="shared" si="584"/>
        <v>0.88762362176259468</v>
      </c>
      <c r="X572" s="5">
        <v>413</v>
      </c>
      <c r="Y572" s="5">
        <v>73816</v>
      </c>
      <c r="Z572" s="5">
        <v>70326</v>
      </c>
      <c r="AA572" s="5">
        <v>30506</v>
      </c>
      <c r="AB572" s="5">
        <v>3428</v>
      </c>
      <c r="AC572" s="5">
        <f t="shared" si="580"/>
        <v>36391</v>
      </c>
      <c r="AD572" s="5">
        <v>19095</v>
      </c>
      <c r="AE572" s="5">
        <v>17296</v>
      </c>
    </row>
    <row r="573" spans="1:31" x14ac:dyDescent="0.25">
      <c r="A573" s="8">
        <v>4323606</v>
      </c>
      <c r="B573" s="8">
        <v>6</v>
      </c>
      <c r="C573" s="8">
        <v>13</v>
      </c>
      <c r="D573" s="8">
        <v>9</v>
      </c>
      <c r="E573" s="8" t="s">
        <v>535</v>
      </c>
      <c r="F573" s="3">
        <v>1783</v>
      </c>
      <c r="G573" s="3">
        <v>1618</v>
      </c>
      <c r="H573" s="3">
        <v>1569</v>
      </c>
      <c r="I573" s="3">
        <v>1612</v>
      </c>
      <c r="J573" s="3">
        <v>1611</v>
      </c>
      <c r="K573" s="3">
        <v>1565</v>
      </c>
      <c r="L573" s="3">
        <v>1561</v>
      </c>
      <c r="M573" s="9">
        <f t="shared" si="562"/>
        <v>-4.6467245177128635E-3</v>
      </c>
      <c r="N573" s="3">
        <f t="shared" si="581"/>
        <v>344</v>
      </c>
      <c r="O573" s="9">
        <f t="shared" si="563"/>
        <v>-1.7513590327472572E-3</v>
      </c>
      <c r="P573" s="3">
        <f t="shared" si="581"/>
        <v>288</v>
      </c>
      <c r="Q573" s="9">
        <f t="shared" si="564"/>
        <v>-2.8358753242729851E-4</v>
      </c>
      <c r="R573" s="3">
        <f t="shared" ref="R573" si="626">RANK(Q573,Q$82:Q$577)</f>
        <v>290</v>
      </c>
      <c r="S573" s="3">
        <v>119.32599999999999</v>
      </c>
      <c r="T573" s="9">
        <v>4.437768588974389E-4</v>
      </c>
      <c r="U573" s="3">
        <v>8510</v>
      </c>
      <c r="V573" s="3">
        <f t="shared" si="583"/>
        <v>85.1</v>
      </c>
      <c r="W573" s="9">
        <f t="shared" si="584"/>
        <v>0.71317231785193502</v>
      </c>
      <c r="X573" s="3">
        <v>316</v>
      </c>
      <c r="Y573" s="3">
        <v>51938</v>
      </c>
      <c r="Z573" s="3">
        <v>48150</v>
      </c>
      <c r="AA573" s="3">
        <v>22377</v>
      </c>
      <c r="AB573" s="3">
        <v>1559</v>
      </c>
      <c r="AC573" s="3">
        <f t="shared" si="580"/>
        <v>24214</v>
      </c>
      <c r="AD573" s="3">
        <v>12187</v>
      </c>
      <c r="AE573" s="3">
        <v>12027</v>
      </c>
    </row>
    <row r="574" spans="1:31" x14ac:dyDescent="0.25">
      <c r="A574" s="7">
        <v>4323705</v>
      </c>
      <c r="B574" s="7">
        <v>2</v>
      </c>
      <c r="C574" s="7">
        <v>23</v>
      </c>
      <c r="D574" s="7">
        <v>18</v>
      </c>
      <c r="E574" s="7" t="s">
        <v>536</v>
      </c>
      <c r="F574" s="5">
        <v>2749</v>
      </c>
      <c r="G574" s="5">
        <v>2725</v>
      </c>
      <c r="H574" s="5">
        <v>2759</v>
      </c>
      <c r="I574" s="5">
        <v>2877</v>
      </c>
      <c r="J574" s="5">
        <v>2882</v>
      </c>
      <c r="K574" s="5">
        <v>2847</v>
      </c>
      <c r="L574" s="5">
        <v>2851</v>
      </c>
      <c r="M574" s="10">
        <f t="shared" si="562"/>
        <v>1.2518042505746951E-3</v>
      </c>
      <c r="N574" s="5">
        <f t="shared" si="581"/>
        <v>239</v>
      </c>
      <c r="O574" s="10">
        <f t="shared" si="563"/>
        <v>2.3077841165262125E-3</v>
      </c>
      <c r="P574" s="5">
        <f t="shared" si="581"/>
        <v>212</v>
      </c>
      <c r="Q574" s="10">
        <f t="shared" si="564"/>
        <v>3.4947048535984848E-3</v>
      </c>
      <c r="R574" s="5">
        <f t="shared" ref="R574" si="627">RANK(Q574,Q$82:Q$577)</f>
        <v>210</v>
      </c>
      <c r="S574" s="5">
        <v>88.718999999999994</v>
      </c>
      <c r="T574" s="10">
        <v>3.2994853715470125E-4</v>
      </c>
      <c r="U574" s="5">
        <v>7397</v>
      </c>
      <c r="V574" s="5">
        <f t="shared" si="583"/>
        <v>73.97</v>
      </c>
      <c r="W574" s="10">
        <f t="shared" si="584"/>
        <v>0.83375601618593542</v>
      </c>
      <c r="X574" s="5">
        <v>391</v>
      </c>
      <c r="Y574" s="5">
        <v>66678</v>
      </c>
      <c r="Z574" s="5">
        <v>63225</v>
      </c>
      <c r="AA574" s="5">
        <v>28224</v>
      </c>
      <c r="AB574" s="5">
        <v>3383</v>
      </c>
      <c r="AC574" s="5">
        <f t="shared" si="580"/>
        <v>31618</v>
      </c>
      <c r="AD574" s="5">
        <v>15665</v>
      </c>
      <c r="AE574" s="5">
        <v>15953</v>
      </c>
    </row>
    <row r="575" spans="1:31" x14ac:dyDescent="0.25">
      <c r="A575" s="8">
        <v>4323754</v>
      </c>
      <c r="B575" s="8">
        <v>2</v>
      </c>
      <c r="C575" s="8">
        <v>27</v>
      </c>
      <c r="D575" s="8">
        <v>16</v>
      </c>
      <c r="E575" s="8" t="s">
        <v>537</v>
      </c>
      <c r="F575" s="3">
        <v>4403</v>
      </c>
      <c r="G575" s="3">
        <v>3979</v>
      </c>
      <c r="H575" s="3">
        <v>3485</v>
      </c>
      <c r="I575" s="3">
        <v>3442</v>
      </c>
      <c r="J575" s="3">
        <v>3422</v>
      </c>
      <c r="K575" s="3">
        <v>3177</v>
      </c>
      <c r="L575" s="3">
        <v>3133</v>
      </c>
      <c r="M575" s="9">
        <f t="shared" si="562"/>
        <v>-1.1587653225131889E-2</v>
      </c>
      <c r="N575" s="3">
        <f t="shared" si="581"/>
        <v>448</v>
      </c>
      <c r="O575" s="9">
        <f t="shared" si="563"/>
        <v>-1.1777109762778348E-2</v>
      </c>
      <c r="P575" s="3">
        <f t="shared" si="581"/>
        <v>452</v>
      </c>
      <c r="Q575" s="9">
        <f t="shared" si="564"/>
        <v>-1.0228516909010166E-2</v>
      </c>
      <c r="R575" s="3">
        <f t="shared" ref="R575" si="628">RANK(Q575,Q$82:Q$577)</f>
        <v>452</v>
      </c>
      <c r="S575" s="3">
        <v>259.60899999999998</v>
      </c>
      <c r="T575" s="9">
        <v>9.654934093282706E-4</v>
      </c>
      <c r="U575" s="3">
        <v>19781</v>
      </c>
      <c r="V575" s="3">
        <f t="shared" si="583"/>
        <v>197.81</v>
      </c>
      <c r="W575" s="9">
        <f t="shared" si="584"/>
        <v>0.76195355322812386</v>
      </c>
      <c r="X575" s="3">
        <v>774</v>
      </c>
      <c r="Y575" s="3">
        <v>82326</v>
      </c>
      <c r="Z575" s="3">
        <v>78764</v>
      </c>
      <c r="AA575" s="3">
        <v>40530</v>
      </c>
      <c r="AB575" s="3">
        <v>2169</v>
      </c>
      <c r="AC575" s="3">
        <f t="shared" si="580"/>
        <v>36065</v>
      </c>
      <c r="AD575" s="3">
        <v>17299</v>
      </c>
      <c r="AE575" s="3">
        <v>18766</v>
      </c>
    </row>
    <row r="576" spans="1:31" x14ac:dyDescent="0.25">
      <c r="A576" s="7">
        <v>4323770</v>
      </c>
      <c r="B576" s="7">
        <v>7</v>
      </c>
      <c r="C576" s="7">
        <v>17</v>
      </c>
      <c r="D576" s="7">
        <v>7</v>
      </c>
      <c r="E576" s="7" t="s">
        <v>538</v>
      </c>
      <c r="F576" s="5">
        <v>2216</v>
      </c>
      <c r="G576" s="5">
        <v>2606</v>
      </c>
      <c r="H576" s="5">
        <v>2793</v>
      </c>
      <c r="I576" s="5">
        <v>2965</v>
      </c>
      <c r="J576" s="5">
        <v>2977</v>
      </c>
      <c r="K576" s="5">
        <v>2998</v>
      </c>
      <c r="L576" s="5">
        <v>3014</v>
      </c>
      <c r="M576" s="10">
        <f t="shared" si="562"/>
        <v>1.085281307692787E-2</v>
      </c>
      <c r="N576" s="5">
        <f t="shared" si="581"/>
        <v>95</v>
      </c>
      <c r="O576" s="10">
        <f t="shared" si="563"/>
        <v>7.4024701859456421E-3</v>
      </c>
      <c r="P576" s="5">
        <f t="shared" si="581"/>
        <v>121</v>
      </c>
      <c r="Q576" s="10">
        <f t="shared" si="564"/>
        <v>7.9009504847649126E-3</v>
      </c>
      <c r="R576" s="5">
        <f t="shared" ref="R576" si="629">RANK(Q576,Q$82:Q$577)</f>
        <v>118</v>
      </c>
      <c r="S576" s="5">
        <v>63.701999999999998</v>
      </c>
      <c r="T576" s="10">
        <v>2.3690958773012297E-4</v>
      </c>
      <c r="U576" s="5">
        <v>5540</v>
      </c>
      <c r="V576" s="5">
        <f t="shared" si="583"/>
        <v>55.4</v>
      </c>
      <c r="W576" s="10">
        <f t="shared" si="584"/>
        <v>0.86967442152522689</v>
      </c>
      <c r="X576" s="5">
        <v>460</v>
      </c>
      <c r="Y576" s="5">
        <v>142459</v>
      </c>
      <c r="Z576" s="5">
        <v>128002</v>
      </c>
      <c r="AA576" s="5">
        <v>40389</v>
      </c>
      <c r="AB576" s="5">
        <v>36193</v>
      </c>
      <c r="AC576" s="5">
        <f t="shared" si="580"/>
        <v>51421</v>
      </c>
      <c r="AD576" s="5">
        <v>31696</v>
      </c>
      <c r="AE576" s="5">
        <v>19725</v>
      </c>
    </row>
    <row r="577" spans="1:31" x14ac:dyDescent="0.25">
      <c r="A577" s="8">
        <v>4323804</v>
      </c>
      <c r="B577" s="8">
        <v>4</v>
      </c>
      <c r="C577" s="8">
        <v>19</v>
      </c>
      <c r="D577" s="8">
        <v>11</v>
      </c>
      <c r="E577" s="8" t="s">
        <v>539</v>
      </c>
      <c r="F577" s="3">
        <v>5309</v>
      </c>
      <c r="G577" s="3">
        <v>8197</v>
      </c>
      <c r="H577" s="3">
        <v>12405</v>
      </c>
      <c r="I577" s="3">
        <v>14430</v>
      </c>
      <c r="J577" s="3">
        <v>14650</v>
      </c>
      <c r="K577" s="3">
        <v>16025</v>
      </c>
      <c r="L577" s="3">
        <v>16408</v>
      </c>
      <c r="M577" s="9">
        <f t="shared" si="562"/>
        <v>4.0243928692943687E-2</v>
      </c>
      <c r="N577" s="3">
        <f t="shared" si="581"/>
        <v>5</v>
      </c>
      <c r="O577" s="9">
        <f t="shared" si="563"/>
        <v>3.5913090673558745E-2</v>
      </c>
      <c r="P577" s="3">
        <f t="shared" si="581"/>
        <v>1</v>
      </c>
      <c r="Q577" s="9">
        <f t="shared" si="564"/>
        <v>2.8858610708171417E-2</v>
      </c>
      <c r="R577" s="3">
        <f t="shared" ref="R577" si="630">RANK(Q577,Q$82:Q$577)</f>
        <v>1</v>
      </c>
      <c r="S577" s="3">
        <v>60.95</v>
      </c>
      <c r="T577" s="9">
        <v>2.2667481981964455E-4</v>
      </c>
      <c r="U577" s="3">
        <v>2203</v>
      </c>
      <c r="V577" s="3">
        <f t="shared" si="583"/>
        <v>22.03</v>
      </c>
      <c r="W577" s="9">
        <f t="shared" si="584"/>
        <v>0.36144380639868745</v>
      </c>
      <c r="X577" s="3">
        <v>18</v>
      </c>
      <c r="Y577" s="3">
        <v>523240</v>
      </c>
      <c r="Z577" s="3">
        <v>482760</v>
      </c>
      <c r="AA577" s="3">
        <v>1187</v>
      </c>
      <c r="AB577" s="3">
        <v>58044</v>
      </c>
      <c r="AC577" s="3">
        <f t="shared" si="580"/>
        <v>423528</v>
      </c>
      <c r="AD577" s="3">
        <v>304853</v>
      </c>
      <c r="AE577" s="3">
        <v>118675</v>
      </c>
    </row>
  </sheetData>
  <mergeCells count="17">
    <mergeCell ref="Z1:AE1"/>
    <mergeCell ref="M1:R1"/>
    <mergeCell ref="A4:E5"/>
    <mergeCell ref="A13:E14"/>
    <mergeCell ref="A50:E51"/>
    <mergeCell ref="B1:B2"/>
    <mergeCell ref="C1:C2"/>
    <mergeCell ref="D1:D2"/>
    <mergeCell ref="T1:T2"/>
    <mergeCell ref="Y1:Y2"/>
    <mergeCell ref="E1:E2"/>
    <mergeCell ref="I1:L1"/>
    <mergeCell ref="S1:S2"/>
    <mergeCell ref="F1:H1"/>
    <mergeCell ref="U1:X1"/>
    <mergeCell ref="A80:E81"/>
    <mergeCell ref="A1:A2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045E2-F0EB-4C1E-A591-D44F48BE96BE}">
  <dimension ref="A1:AC26"/>
  <sheetViews>
    <sheetView showGridLines="0" workbookViewId="0">
      <pane xSplit="5" ySplit="3" topLeftCell="F4" activePane="bottomRight" state="frozen"/>
      <selection pane="topRight" activeCell="C1" sqref="C1"/>
      <selection pane="bottomLeft" activeCell="A4" sqref="A4"/>
      <selection pane="bottomRight" sqref="A1:A2"/>
    </sheetView>
  </sheetViews>
  <sheetFormatPr defaultColWidth="8.85546875" defaultRowHeight="15" x14ac:dyDescent="0.25"/>
  <cols>
    <col min="1" max="1" width="8" style="6" bestFit="1" customWidth="1"/>
    <col min="2" max="4" width="8" style="6" customWidth="1"/>
    <col min="5" max="5" width="30.42578125" style="6" bestFit="1" customWidth="1"/>
    <col min="6" max="7" width="11.42578125" style="6" customWidth="1"/>
    <col min="8" max="8" width="12.42578125" style="6" customWidth="1"/>
    <col min="9" max="11" width="10.140625" style="6" bestFit="1" customWidth="1"/>
    <col min="12" max="13" width="9" style="6" customWidth="1"/>
    <col min="14" max="15" width="8.42578125" style="6" customWidth="1"/>
    <col min="16" max="18" width="8.85546875" style="6"/>
    <col min="19" max="19" width="11.28515625" style="6" customWidth="1"/>
    <col min="20" max="22" width="11" style="6" customWidth="1"/>
    <col min="23" max="23" width="10.140625" style="6" bestFit="1" customWidth="1"/>
    <col min="24" max="24" width="11.140625" style="6" bestFit="1" customWidth="1"/>
    <col min="25" max="27" width="11.42578125" style="6" bestFit="1" customWidth="1"/>
    <col min="28" max="28" width="11.28515625" style="6" customWidth="1"/>
    <col min="29" max="29" width="11.42578125" style="6" customWidth="1"/>
    <col min="30" max="16384" width="8.85546875" style="6"/>
  </cols>
  <sheetData>
    <row r="1" spans="1:29" ht="30" customHeight="1" x14ac:dyDescent="0.25">
      <c r="A1" s="34" t="s">
        <v>0</v>
      </c>
      <c r="B1" s="34" t="s">
        <v>545</v>
      </c>
      <c r="C1" s="34" t="s">
        <v>546</v>
      </c>
      <c r="D1" s="34" t="s">
        <v>547</v>
      </c>
      <c r="E1" s="34" t="s">
        <v>1</v>
      </c>
      <c r="F1" s="24" t="s">
        <v>557</v>
      </c>
      <c r="G1" s="25"/>
      <c r="H1" s="26"/>
      <c r="I1" s="43" t="s">
        <v>540</v>
      </c>
      <c r="J1" s="43"/>
      <c r="K1" s="43"/>
      <c r="L1" s="38" t="s">
        <v>561</v>
      </c>
      <c r="M1" s="39"/>
      <c r="N1" s="39"/>
      <c r="O1" s="39"/>
      <c r="P1" s="39"/>
      <c r="Q1" s="40"/>
      <c r="R1" s="23" t="s">
        <v>551</v>
      </c>
      <c r="S1" s="23" t="s">
        <v>541</v>
      </c>
      <c r="T1" s="27" t="s">
        <v>550</v>
      </c>
      <c r="U1" s="28"/>
      <c r="V1" s="28"/>
      <c r="W1" s="29"/>
      <c r="X1" s="41" t="s">
        <v>552</v>
      </c>
      <c r="Y1" s="35" t="s">
        <v>562</v>
      </c>
      <c r="Z1" s="36"/>
      <c r="AA1" s="36"/>
      <c r="AB1" s="36"/>
      <c r="AC1" s="37"/>
    </row>
    <row r="2" spans="1:29" ht="50.25" customHeight="1" x14ac:dyDescent="0.25">
      <c r="A2" s="34"/>
      <c r="B2" s="34"/>
      <c r="C2" s="34"/>
      <c r="D2" s="34"/>
      <c r="E2" s="34"/>
      <c r="F2" s="19">
        <v>1991</v>
      </c>
      <c r="G2" s="19">
        <v>2000</v>
      </c>
      <c r="H2" s="19">
        <v>2010</v>
      </c>
      <c r="I2" s="19">
        <v>2016</v>
      </c>
      <c r="J2" s="19">
        <v>2017</v>
      </c>
      <c r="K2" s="19">
        <v>2018</v>
      </c>
      <c r="L2" s="20" t="s">
        <v>558</v>
      </c>
      <c r="M2" s="20" t="s">
        <v>568</v>
      </c>
      <c r="N2" s="20" t="s">
        <v>559</v>
      </c>
      <c r="O2" s="20" t="s">
        <v>568</v>
      </c>
      <c r="P2" s="20" t="s">
        <v>560</v>
      </c>
      <c r="Q2" s="20" t="s">
        <v>568</v>
      </c>
      <c r="R2" s="23"/>
      <c r="S2" s="23"/>
      <c r="T2" s="11" t="s">
        <v>548</v>
      </c>
      <c r="U2" s="11" t="s">
        <v>549</v>
      </c>
      <c r="V2" s="11" t="s">
        <v>544</v>
      </c>
      <c r="W2" s="20" t="s">
        <v>543</v>
      </c>
      <c r="X2" s="42"/>
      <c r="Y2" s="20" t="s">
        <v>563</v>
      </c>
      <c r="Z2" s="20" t="s">
        <v>566</v>
      </c>
      <c r="AA2" s="20" t="s">
        <v>564</v>
      </c>
      <c r="AB2" s="20" t="s">
        <v>567</v>
      </c>
      <c r="AC2" s="20" t="s">
        <v>565</v>
      </c>
    </row>
    <row r="3" spans="1:29" x14ac:dyDescent="0.25">
      <c r="A3" s="2"/>
      <c r="B3" s="2"/>
      <c r="C3" s="2"/>
      <c r="D3" s="2"/>
      <c r="E3" s="2" t="s">
        <v>2</v>
      </c>
      <c r="F3" s="3">
        <v>9138670</v>
      </c>
      <c r="G3" s="3">
        <v>10187798</v>
      </c>
      <c r="H3" s="3">
        <v>10695532</v>
      </c>
      <c r="I3" s="3">
        <v>11286500</v>
      </c>
      <c r="J3" s="3">
        <v>11322895</v>
      </c>
      <c r="K3" s="3">
        <v>11329605</v>
      </c>
      <c r="L3" s="9">
        <v>8.0150236415141851E-3</v>
      </c>
      <c r="M3" s="3"/>
      <c r="N3" s="9">
        <v>5.9190309539824959E-3</v>
      </c>
      <c r="O3" s="3"/>
      <c r="P3" s="9">
        <v>7.2251169962216366E-3</v>
      </c>
      <c r="Q3" s="3"/>
      <c r="R3" s="3">
        <v>268887.38699999987</v>
      </c>
      <c r="S3" s="9">
        <v>1.0000000000000011</v>
      </c>
      <c r="T3" s="3">
        <v>21680268</v>
      </c>
      <c r="U3" s="3">
        <v>216802.68</v>
      </c>
      <c r="V3" s="9">
        <v>0.80629546227097704</v>
      </c>
      <c r="W3" s="3">
        <v>365052</v>
      </c>
      <c r="X3" s="3">
        <v>382818036.33333379</v>
      </c>
      <c r="Y3" s="3">
        <v>333075118.66666627</v>
      </c>
      <c r="Z3" s="3">
        <v>32148520.666666675</v>
      </c>
      <c r="AA3" s="3">
        <v>77205402.999999955</v>
      </c>
      <c r="AB3" s="3">
        <v>175454519.66666669</v>
      </c>
      <c r="AC3" s="3">
        <v>48266678.000000007</v>
      </c>
    </row>
    <row r="4" spans="1:29" x14ac:dyDescent="0.25">
      <c r="A4" s="4">
        <v>11</v>
      </c>
      <c r="B4" s="4"/>
      <c r="C4" s="4"/>
      <c r="D4" s="4">
        <v>11</v>
      </c>
      <c r="E4" s="4" t="s">
        <v>55</v>
      </c>
      <c r="F4" s="5">
        <v>183942</v>
      </c>
      <c r="G4" s="5">
        <v>243411</v>
      </c>
      <c r="H4" s="5">
        <v>296176</v>
      </c>
      <c r="I4" s="5">
        <v>326340</v>
      </c>
      <c r="J4" s="5">
        <v>329235</v>
      </c>
      <c r="K4" s="5">
        <v>343899</v>
      </c>
      <c r="L4" s="10">
        <v>2.3516210511345337E-2</v>
      </c>
      <c r="M4" s="5">
        <v>1</v>
      </c>
      <c r="N4" s="10">
        <v>1.9385314875925541E-2</v>
      </c>
      <c r="O4" s="5">
        <v>1</v>
      </c>
      <c r="P4" s="10">
        <v>1.8849721761801774E-2</v>
      </c>
      <c r="Q4" s="5">
        <v>1</v>
      </c>
      <c r="R4" s="5">
        <v>7119.8399999999992</v>
      </c>
      <c r="S4" s="10">
        <v>2.6478891700487252E-2</v>
      </c>
      <c r="T4" s="5">
        <v>359098</v>
      </c>
      <c r="U4" s="5">
        <v>3590.98</v>
      </c>
      <c r="V4" s="10">
        <v>0.50436245758331655</v>
      </c>
      <c r="W4" s="5">
        <v>7118</v>
      </c>
      <c r="X4" s="5">
        <v>7434604.333333334</v>
      </c>
      <c r="Y4" s="5">
        <v>6923354.6666666651</v>
      </c>
      <c r="Z4" s="5">
        <v>588808.00000000012</v>
      </c>
      <c r="AA4" s="5">
        <v>924908.33333333326</v>
      </c>
      <c r="AB4" s="5">
        <v>3823038</v>
      </c>
      <c r="AC4" s="5">
        <v>1586599.6666666663</v>
      </c>
    </row>
    <row r="5" spans="1:29" x14ac:dyDescent="0.25">
      <c r="A5" s="30" t="s">
        <v>556</v>
      </c>
      <c r="B5" s="31"/>
      <c r="C5" s="31"/>
      <c r="D5" s="31"/>
      <c r="E5" s="3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3"/>
    </row>
    <row r="6" spans="1:29" x14ac:dyDescent="0.25">
      <c r="A6" s="7">
        <v>4301057</v>
      </c>
      <c r="B6" s="7">
        <v>4</v>
      </c>
      <c r="C6" s="7">
        <v>19</v>
      </c>
      <c r="D6" s="7">
        <v>11</v>
      </c>
      <c r="E6" s="7" t="s">
        <v>94</v>
      </c>
      <c r="F6" s="5">
        <v>3031</v>
      </c>
      <c r="G6" s="5">
        <v>5273</v>
      </c>
      <c r="H6" s="5">
        <v>7744</v>
      </c>
      <c r="I6" s="5">
        <v>8921</v>
      </c>
      <c r="J6" s="5">
        <v>9050</v>
      </c>
      <c r="K6" s="5">
        <v>9842</v>
      </c>
      <c r="L6" s="10">
        <v>4.4721776251068768E-2</v>
      </c>
      <c r="M6" s="5">
        <v>2</v>
      </c>
      <c r="N6" s="10">
        <v>3.5277980879997006E-2</v>
      </c>
      <c r="O6" s="5">
        <v>2</v>
      </c>
      <c r="P6" s="10">
        <v>3.0421121037000676E-2</v>
      </c>
      <c r="Q6" s="5">
        <v>2</v>
      </c>
      <c r="R6" s="5">
        <v>120.93899999999999</v>
      </c>
      <c r="S6" s="10">
        <v>4.4977565273450352E-4</v>
      </c>
      <c r="T6" s="5">
        <v>3445</v>
      </c>
      <c r="U6" s="5">
        <v>34.450000000000003</v>
      </c>
      <c r="V6" s="10">
        <v>0.28485434805976573</v>
      </c>
      <c r="W6" s="5">
        <v>67</v>
      </c>
      <c r="X6" s="5">
        <v>181065</v>
      </c>
      <c r="Y6" s="5">
        <v>168511.66666666666</v>
      </c>
      <c r="Z6" s="5">
        <v>2592.6666666666665</v>
      </c>
      <c r="AA6" s="5">
        <v>16701.666666666668</v>
      </c>
      <c r="AB6" s="5">
        <v>101494.66666666667</v>
      </c>
      <c r="AC6" s="5">
        <v>47722.666666666664</v>
      </c>
    </row>
    <row r="7" spans="1:29" x14ac:dyDescent="0.25">
      <c r="A7" s="7">
        <v>4301636</v>
      </c>
      <c r="B7" s="7">
        <v>4</v>
      </c>
      <c r="C7" s="7">
        <v>19</v>
      </c>
      <c r="D7" s="7">
        <v>11</v>
      </c>
      <c r="E7" s="7" t="s">
        <v>102</v>
      </c>
      <c r="F7" s="5">
        <v>3857</v>
      </c>
      <c r="G7" s="5">
        <v>7452</v>
      </c>
      <c r="H7" s="5">
        <v>10855</v>
      </c>
      <c r="I7" s="5">
        <v>12493</v>
      </c>
      <c r="J7" s="5">
        <v>12671</v>
      </c>
      <c r="K7" s="5">
        <v>13760</v>
      </c>
      <c r="L7" s="10">
        <v>4.8380417537727594E-2</v>
      </c>
      <c r="M7" s="5">
        <v>1</v>
      </c>
      <c r="N7" s="10">
        <v>3.4658374077314535E-2</v>
      </c>
      <c r="O7" s="5">
        <v>3</v>
      </c>
      <c r="P7" s="10">
        <v>3.0086216055635218E-2</v>
      </c>
      <c r="Q7" s="5">
        <v>3</v>
      </c>
      <c r="R7" s="5">
        <v>103.759</v>
      </c>
      <c r="S7" s="10">
        <v>3.8588273387475794E-4</v>
      </c>
      <c r="T7" s="5">
        <v>8777</v>
      </c>
      <c r="U7" s="5">
        <v>87.77</v>
      </c>
      <c r="V7" s="10">
        <v>0.84590252411838973</v>
      </c>
      <c r="W7" s="5">
        <v>19</v>
      </c>
      <c r="X7" s="5">
        <v>182532</v>
      </c>
      <c r="Y7" s="5">
        <v>171281.66666666666</v>
      </c>
      <c r="Z7" s="5">
        <v>3189.6666666666665</v>
      </c>
      <c r="AA7" s="5">
        <v>12168</v>
      </c>
      <c r="AB7" s="5">
        <v>98369</v>
      </c>
      <c r="AC7" s="5">
        <v>57555.666666666664</v>
      </c>
    </row>
    <row r="8" spans="1:29" x14ac:dyDescent="0.25">
      <c r="A8" s="7">
        <v>4304630</v>
      </c>
      <c r="B8" s="7">
        <v>4</v>
      </c>
      <c r="C8" s="7">
        <v>19</v>
      </c>
      <c r="D8" s="7">
        <v>11</v>
      </c>
      <c r="E8" s="7" t="s">
        <v>152</v>
      </c>
      <c r="F8" s="5">
        <v>19446</v>
      </c>
      <c r="G8" s="5">
        <v>30498</v>
      </c>
      <c r="H8" s="5">
        <v>42047</v>
      </c>
      <c r="I8" s="5">
        <v>47792</v>
      </c>
      <c r="J8" s="5">
        <v>48401</v>
      </c>
      <c r="K8" s="5">
        <v>52004</v>
      </c>
      <c r="L8" s="10">
        <v>3.7216656628064948E-2</v>
      </c>
      <c r="M8" s="5">
        <v>8</v>
      </c>
      <c r="N8" s="10">
        <v>3.0091622040310684E-2</v>
      </c>
      <c r="O8" s="5">
        <v>7</v>
      </c>
      <c r="P8" s="10">
        <v>2.6922612161775383E-2</v>
      </c>
      <c r="Q8" s="5">
        <v>7</v>
      </c>
      <c r="R8" s="5">
        <v>97.096000000000004</v>
      </c>
      <c r="S8" s="10">
        <v>3.6110284339964242E-4</v>
      </c>
      <c r="T8" s="5">
        <v>3615</v>
      </c>
      <c r="U8" s="5">
        <v>36.15</v>
      </c>
      <c r="V8" s="10">
        <v>0.37231193869984341</v>
      </c>
      <c r="W8" s="5">
        <v>28</v>
      </c>
      <c r="X8" s="5">
        <v>1191243</v>
      </c>
      <c r="Y8" s="5">
        <v>1104715</v>
      </c>
      <c r="Z8" s="5">
        <v>1499</v>
      </c>
      <c r="AA8" s="5">
        <v>195718.33333333334</v>
      </c>
      <c r="AB8" s="5">
        <v>673363</v>
      </c>
      <c r="AC8" s="5">
        <v>234135</v>
      </c>
    </row>
    <row r="9" spans="1:29" x14ac:dyDescent="0.25">
      <c r="A9" s="7">
        <v>4304671</v>
      </c>
      <c r="B9" s="7">
        <v>4</v>
      </c>
      <c r="C9" s="7">
        <v>19</v>
      </c>
      <c r="D9" s="7">
        <v>11</v>
      </c>
      <c r="E9" s="7" t="s">
        <v>157</v>
      </c>
      <c r="F9" s="5">
        <v>2707</v>
      </c>
      <c r="G9" s="5">
        <v>3107</v>
      </c>
      <c r="H9" s="5">
        <v>3890</v>
      </c>
      <c r="I9" s="5">
        <v>4320</v>
      </c>
      <c r="J9" s="5">
        <v>4362</v>
      </c>
      <c r="K9" s="5">
        <v>4589</v>
      </c>
      <c r="L9" s="10">
        <v>1.9800505615633845E-2</v>
      </c>
      <c r="M9" s="5">
        <v>41</v>
      </c>
      <c r="N9" s="10">
        <v>2.190334908706193E-2</v>
      </c>
      <c r="O9" s="5">
        <v>18</v>
      </c>
      <c r="P9" s="10">
        <v>2.0871446877788857E-2</v>
      </c>
      <c r="Q9" s="5">
        <v>18</v>
      </c>
      <c r="R9" s="5">
        <v>417.60899999999998</v>
      </c>
      <c r="S9" s="10">
        <v>1.5530999972118446E-3</v>
      </c>
      <c r="T9" s="5">
        <v>24299</v>
      </c>
      <c r="U9" s="5">
        <v>242.99</v>
      </c>
      <c r="V9" s="10">
        <v>0.58186006527637102</v>
      </c>
      <c r="W9" s="5">
        <v>68</v>
      </c>
      <c r="X9" s="5">
        <v>200695.33333333334</v>
      </c>
      <c r="Y9" s="5">
        <v>184204</v>
      </c>
      <c r="Z9" s="5">
        <v>64419.333333333336</v>
      </c>
      <c r="AA9" s="5">
        <v>24451.333333333332</v>
      </c>
      <c r="AB9" s="5">
        <v>73135.666666666672</v>
      </c>
      <c r="AC9" s="5">
        <v>22197.333333333332</v>
      </c>
    </row>
    <row r="10" spans="1:29" x14ac:dyDescent="0.25">
      <c r="A10" s="7">
        <v>4304713</v>
      </c>
      <c r="B10" s="7">
        <v>4</v>
      </c>
      <c r="C10" s="7">
        <v>19</v>
      </c>
      <c r="D10" s="7">
        <v>11</v>
      </c>
      <c r="E10" s="7" t="s">
        <v>158</v>
      </c>
      <c r="F10" s="5">
        <v>6633</v>
      </c>
      <c r="G10" s="5">
        <v>6403</v>
      </c>
      <c r="H10" s="5">
        <v>7313</v>
      </c>
      <c r="I10" s="5">
        <v>7918</v>
      </c>
      <c r="J10" s="5">
        <v>7971</v>
      </c>
      <c r="K10" s="5">
        <v>8187</v>
      </c>
      <c r="L10" s="10">
        <v>7.8497552769591916E-3</v>
      </c>
      <c r="M10" s="5">
        <v>133</v>
      </c>
      <c r="N10" s="10">
        <v>1.3748142800600993E-2</v>
      </c>
      <c r="O10" s="5">
        <v>63</v>
      </c>
      <c r="P10" s="10">
        <v>1.4211783687469115E-2</v>
      </c>
      <c r="Q10" s="5">
        <v>63</v>
      </c>
      <c r="R10" s="5">
        <v>294.33600000000001</v>
      </c>
      <c r="S10" s="10">
        <v>1.0946441307044281E-3</v>
      </c>
      <c r="T10" s="5">
        <v>14941</v>
      </c>
      <c r="U10" s="5">
        <v>149.41</v>
      </c>
      <c r="V10" s="10">
        <v>0.50761714503152855</v>
      </c>
      <c r="W10" s="5">
        <v>1332</v>
      </c>
      <c r="X10" s="5">
        <v>90362</v>
      </c>
      <c r="Y10" s="5">
        <v>87551</v>
      </c>
      <c r="Z10" s="5">
        <v>33446.333333333336</v>
      </c>
      <c r="AA10" s="5">
        <v>4918</v>
      </c>
      <c r="AB10" s="5">
        <v>16512</v>
      </c>
      <c r="AC10" s="5">
        <v>32674</v>
      </c>
    </row>
    <row r="11" spans="1:29" x14ac:dyDescent="0.25">
      <c r="A11" s="7">
        <v>4305454</v>
      </c>
      <c r="B11" s="7">
        <v>4</v>
      </c>
      <c r="C11" s="7">
        <v>19</v>
      </c>
      <c r="D11" s="7">
        <v>11</v>
      </c>
      <c r="E11" s="7" t="s">
        <v>175</v>
      </c>
      <c r="F11" s="5">
        <v>4991</v>
      </c>
      <c r="G11" s="5">
        <v>8882</v>
      </c>
      <c r="H11" s="5">
        <v>12654</v>
      </c>
      <c r="I11" s="5">
        <v>14511</v>
      </c>
      <c r="J11" s="5">
        <v>14710</v>
      </c>
      <c r="K11" s="5">
        <v>15912</v>
      </c>
      <c r="L11" s="10">
        <v>4.4010695811092182E-2</v>
      </c>
      <c r="M11" s="5">
        <v>3</v>
      </c>
      <c r="N11" s="10">
        <v>3.2921802690974111E-2</v>
      </c>
      <c r="O11" s="5">
        <v>6</v>
      </c>
      <c r="P11" s="10">
        <v>2.9051517661594417E-2</v>
      </c>
      <c r="Q11" s="5">
        <v>6</v>
      </c>
      <c r="R11" s="5">
        <v>246.36199999999999</v>
      </c>
      <c r="S11" s="10">
        <v>9.162274316719814E-4</v>
      </c>
      <c r="T11" s="5">
        <v>17843</v>
      </c>
      <c r="U11" s="5">
        <v>178.43</v>
      </c>
      <c r="V11" s="10">
        <v>0.72425942312531966</v>
      </c>
      <c r="W11" s="5">
        <v>59</v>
      </c>
      <c r="X11" s="5">
        <v>238195</v>
      </c>
      <c r="Y11" s="5">
        <v>224163.33333333334</v>
      </c>
      <c r="Z11" s="5">
        <v>11421</v>
      </c>
      <c r="AA11" s="5">
        <v>16179</v>
      </c>
      <c r="AB11" s="5">
        <v>123582</v>
      </c>
      <c r="AC11" s="5">
        <v>72981</v>
      </c>
    </row>
    <row r="12" spans="1:29" x14ac:dyDescent="0.25">
      <c r="A12" s="7">
        <v>4306551</v>
      </c>
      <c r="B12" s="7">
        <v>4</v>
      </c>
      <c r="C12" s="7">
        <v>19</v>
      </c>
      <c r="D12" s="7">
        <v>11</v>
      </c>
      <c r="E12" s="7" t="s">
        <v>202</v>
      </c>
      <c r="F12" s="5">
        <v>2668</v>
      </c>
      <c r="G12" s="5">
        <v>2636</v>
      </c>
      <c r="H12" s="5">
        <v>2550</v>
      </c>
      <c r="I12" s="5">
        <v>2618</v>
      </c>
      <c r="J12" s="5">
        <v>2617</v>
      </c>
      <c r="K12" s="5">
        <v>2541</v>
      </c>
      <c r="L12" s="10">
        <v>-1.8100769083663204E-3</v>
      </c>
      <c r="M12" s="5">
        <v>299</v>
      </c>
      <c r="N12" s="10">
        <v>-2.0370841166367226E-3</v>
      </c>
      <c r="O12" s="5">
        <v>292</v>
      </c>
      <c r="P12" s="10">
        <v>-4.4185920549411062E-4</v>
      </c>
      <c r="Q12" s="5">
        <v>293</v>
      </c>
      <c r="R12" s="5">
        <v>78.158000000000001</v>
      </c>
      <c r="S12" s="10">
        <v>2.9067187149243279E-4</v>
      </c>
      <c r="T12" s="5">
        <v>2141</v>
      </c>
      <c r="U12" s="5">
        <v>21.41</v>
      </c>
      <c r="V12" s="10">
        <v>0.27393229100028149</v>
      </c>
      <c r="W12" s="5">
        <v>266</v>
      </c>
      <c r="X12" s="5">
        <v>47724.333333333336</v>
      </c>
      <c r="Y12" s="5">
        <v>44509</v>
      </c>
      <c r="Z12" s="5">
        <v>8013.666666666667</v>
      </c>
      <c r="AA12" s="5">
        <v>3002.3333333333335</v>
      </c>
      <c r="AB12" s="5">
        <v>19339</v>
      </c>
      <c r="AC12" s="5">
        <v>14154</v>
      </c>
    </row>
    <row r="13" spans="1:29" x14ac:dyDescent="0.25">
      <c r="A13" s="7">
        <v>4310330</v>
      </c>
      <c r="B13" s="7">
        <v>4</v>
      </c>
      <c r="C13" s="7">
        <v>19</v>
      </c>
      <c r="D13" s="7">
        <v>11</v>
      </c>
      <c r="E13" s="7" t="s">
        <v>265</v>
      </c>
      <c r="F13" s="5">
        <v>7352</v>
      </c>
      <c r="G13" s="5">
        <v>12242</v>
      </c>
      <c r="H13" s="5">
        <v>17667</v>
      </c>
      <c r="I13" s="5">
        <v>20294</v>
      </c>
      <c r="J13" s="5">
        <v>20578</v>
      </c>
      <c r="K13" s="5">
        <v>22309</v>
      </c>
      <c r="L13" s="10">
        <v>4.2095870150391956E-2</v>
      </c>
      <c r="M13" s="5">
        <v>4</v>
      </c>
      <c r="N13" s="10">
        <v>3.3901863840346769E-2</v>
      </c>
      <c r="O13" s="5">
        <v>4</v>
      </c>
      <c r="P13" s="10">
        <v>2.9590820315446908E-2</v>
      </c>
      <c r="Q13" s="5">
        <v>4</v>
      </c>
      <c r="R13" s="5">
        <v>39.548999999999999</v>
      </c>
      <c r="S13" s="10">
        <v>1.4708387939371817E-4</v>
      </c>
      <c r="T13" s="5">
        <v>1678</v>
      </c>
      <c r="U13" s="5">
        <v>16.78</v>
      </c>
      <c r="V13" s="10">
        <v>0.4242837998432325</v>
      </c>
      <c r="W13" s="5">
        <v>17</v>
      </c>
      <c r="X13" s="5">
        <v>407897.33333333331</v>
      </c>
      <c r="Y13" s="5">
        <v>381475.66666666669</v>
      </c>
      <c r="Z13" s="5">
        <v>1534.3333333333333</v>
      </c>
      <c r="AA13" s="5">
        <v>38110.333333333336</v>
      </c>
      <c r="AB13" s="5">
        <v>229177.66666666666</v>
      </c>
      <c r="AC13" s="5">
        <v>112653.33333333333</v>
      </c>
    </row>
    <row r="14" spans="1:29" x14ac:dyDescent="0.25">
      <c r="A14" s="7">
        <v>4310652</v>
      </c>
      <c r="B14" s="7">
        <v>4</v>
      </c>
      <c r="C14" s="7">
        <v>19</v>
      </c>
      <c r="D14" s="7">
        <v>11</v>
      </c>
      <c r="E14" s="7" t="s">
        <v>276</v>
      </c>
      <c r="F14" s="5">
        <v>3065</v>
      </c>
      <c r="G14" s="5">
        <v>2836</v>
      </c>
      <c r="H14" s="5">
        <v>2589</v>
      </c>
      <c r="I14" s="5">
        <v>2592</v>
      </c>
      <c r="J14" s="5">
        <v>2583</v>
      </c>
      <c r="K14" s="5">
        <v>2441</v>
      </c>
      <c r="L14" s="10">
        <v>-8.4205054318559069E-3</v>
      </c>
      <c r="M14" s="5">
        <v>413</v>
      </c>
      <c r="N14" s="10">
        <v>-8.297981064122939E-3</v>
      </c>
      <c r="O14" s="5">
        <v>411</v>
      </c>
      <c r="P14" s="10">
        <v>-7.330984942819363E-3</v>
      </c>
      <c r="Q14" s="5">
        <v>416</v>
      </c>
      <c r="R14" s="5">
        <v>201.40199999999999</v>
      </c>
      <c r="S14" s="10">
        <v>7.4901988615776942E-4</v>
      </c>
      <c r="T14" s="5">
        <v>4622</v>
      </c>
      <c r="U14" s="5">
        <v>46.22</v>
      </c>
      <c r="V14" s="10">
        <v>0.22949126622377136</v>
      </c>
      <c r="W14" s="5">
        <v>339</v>
      </c>
      <c r="X14" s="5">
        <v>67255</v>
      </c>
      <c r="Y14" s="5">
        <v>66095.666666666672</v>
      </c>
      <c r="Z14" s="5">
        <v>37587</v>
      </c>
      <c r="AA14" s="5">
        <v>4537</v>
      </c>
      <c r="AB14" s="5">
        <v>10048</v>
      </c>
      <c r="AC14" s="5">
        <v>13923.666666666666</v>
      </c>
    </row>
    <row r="15" spans="1:29" x14ac:dyDescent="0.25">
      <c r="A15" s="7">
        <v>4311734</v>
      </c>
      <c r="B15" s="7">
        <v>4</v>
      </c>
      <c r="C15" s="7">
        <v>19</v>
      </c>
      <c r="D15" s="7">
        <v>11</v>
      </c>
      <c r="E15" s="7" t="s">
        <v>300</v>
      </c>
      <c r="F15" s="5">
        <v>3198</v>
      </c>
      <c r="G15" s="5">
        <v>3106</v>
      </c>
      <c r="H15" s="5">
        <v>2997</v>
      </c>
      <c r="I15" s="5">
        <v>3081</v>
      </c>
      <c r="J15" s="5">
        <v>3079</v>
      </c>
      <c r="K15" s="5">
        <v>2990</v>
      </c>
      <c r="L15" s="10">
        <v>-2.4951074038100929E-3</v>
      </c>
      <c r="M15" s="5">
        <v>311</v>
      </c>
      <c r="N15" s="10">
        <v>-2.1123401585732005E-3</v>
      </c>
      <c r="O15" s="5">
        <v>294</v>
      </c>
      <c r="P15" s="10">
        <v>-2.922574009743828E-4</v>
      </c>
      <c r="Q15" s="5">
        <v>288</v>
      </c>
      <c r="R15" s="5">
        <v>157.875</v>
      </c>
      <c r="S15" s="10">
        <v>5.8714170925391928E-4</v>
      </c>
      <c r="T15" s="5">
        <v>4743</v>
      </c>
      <c r="U15" s="5">
        <v>47.43</v>
      </c>
      <c r="V15" s="10">
        <v>0.30042755344418054</v>
      </c>
      <c r="W15" s="5">
        <v>445</v>
      </c>
      <c r="X15" s="5">
        <v>48195.333333333336</v>
      </c>
      <c r="Y15" s="5">
        <v>47060</v>
      </c>
      <c r="Z15" s="5">
        <v>21266.666666666668</v>
      </c>
      <c r="AA15" s="5">
        <v>2473.3333333333335</v>
      </c>
      <c r="AB15" s="5">
        <v>7725.666666666667</v>
      </c>
      <c r="AC15" s="5">
        <v>15594.666666666666</v>
      </c>
    </row>
    <row r="16" spans="1:29" x14ac:dyDescent="0.25">
      <c r="A16" s="7">
        <v>4311775</v>
      </c>
      <c r="B16" s="7">
        <v>4</v>
      </c>
      <c r="C16" s="7">
        <v>19</v>
      </c>
      <c r="D16" s="7">
        <v>11</v>
      </c>
      <c r="E16" s="7" t="s">
        <v>302</v>
      </c>
      <c r="F16" s="5">
        <v>6742</v>
      </c>
      <c r="G16" s="5">
        <v>7304</v>
      </c>
      <c r="H16" s="5">
        <v>6908</v>
      </c>
      <c r="I16" s="5">
        <v>7028</v>
      </c>
      <c r="J16" s="5">
        <v>7016</v>
      </c>
      <c r="K16" s="5">
        <v>6749</v>
      </c>
      <c r="L16" s="10">
        <v>3.8549366685236564E-5</v>
      </c>
      <c r="M16" s="5">
        <v>265</v>
      </c>
      <c r="N16" s="10">
        <v>-4.3808093338234544E-3</v>
      </c>
      <c r="O16" s="5">
        <v>351</v>
      </c>
      <c r="P16" s="10">
        <v>-2.9064947572159383E-3</v>
      </c>
      <c r="Q16" s="5">
        <v>348</v>
      </c>
      <c r="R16" s="5">
        <v>622.12099999999998</v>
      </c>
      <c r="S16" s="10">
        <v>2.3136860636754236E-3</v>
      </c>
      <c r="T16" s="5">
        <v>9699</v>
      </c>
      <c r="U16" s="5">
        <v>96.99</v>
      </c>
      <c r="V16" s="10">
        <v>0.15590214765294855</v>
      </c>
      <c r="W16" s="5">
        <v>532</v>
      </c>
      <c r="X16" s="5">
        <v>108775</v>
      </c>
      <c r="Y16" s="5">
        <v>103194.33333333333</v>
      </c>
      <c r="Z16" s="5">
        <v>26147</v>
      </c>
      <c r="AA16" s="5">
        <v>14714.666666666666</v>
      </c>
      <c r="AB16" s="5">
        <v>32220</v>
      </c>
      <c r="AC16" s="5">
        <v>30111.666666666668</v>
      </c>
    </row>
    <row r="17" spans="1:29" x14ac:dyDescent="0.25">
      <c r="A17" s="7">
        <v>4312443</v>
      </c>
      <c r="B17" s="7">
        <v>4</v>
      </c>
      <c r="C17" s="7">
        <v>19</v>
      </c>
      <c r="D17" s="7">
        <v>11</v>
      </c>
      <c r="E17" s="7" t="s">
        <v>320</v>
      </c>
      <c r="F17" s="5">
        <v>3545</v>
      </c>
      <c r="G17" s="5">
        <v>3533</v>
      </c>
      <c r="H17" s="5">
        <v>3185</v>
      </c>
      <c r="I17" s="5">
        <v>3179</v>
      </c>
      <c r="J17" s="5">
        <v>3166</v>
      </c>
      <c r="K17" s="5">
        <v>2979</v>
      </c>
      <c r="L17" s="10">
        <v>-6.4409242935836719E-3</v>
      </c>
      <c r="M17" s="5">
        <v>377</v>
      </c>
      <c r="N17" s="10">
        <v>-9.4307871352299344E-3</v>
      </c>
      <c r="O17" s="5">
        <v>427</v>
      </c>
      <c r="P17" s="10">
        <v>-8.3232452961187198E-3</v>
      </c>
      <c r="Q17" s="5">
        <v>428</v>
      </c>
      <c r="R17" s="5">
        <v>165.44</v>
      </c>
      <c r="S17" s="10">
        <v>6.1527616392062327E-4</v>
      </c>
      <c r="T17" s="5">
        <v>7536</v>
      </c>
      <c r="U17" s="5">
        <v>75.36</v>
      </c>
      <c r="V17" s="10">
        <v>0.45551257253384914</v>
      </c>
      <c r="W17" s="5">
        <v>592</v>
      </c>
      <c r="X17" s="5">
        <v>55797.333333333336</v>
      </c>
      <c r="Y17" s="5">
        <v>53504.666666666664</v>
      </c>
      <c r="Z17" s="5">
        <v>22424.333333333332</v>
      </c>
      <c r="AA17" s="5">
        <v>2144.6666666666665</v>
      </c>
      <c r="AB17" s="5">
        <v>12592.333333333334</v>
      </c>
      <c r="AC17" s="5">
        <v>16343</v>
      </c>
    </row>
    <row r="18" spans="1:29" x14ac:dyDescent="0.25">
      <c r="A18" s="7">
        <v>4312500</v>
      </c>
      <c r="B18" s="7">
        <v>4</v>
      </c>
      <c r="C18" s="7">
        <v>19</v>
      </c>
      <c r="D18" s="7">
        <v>11</v>
      </c>
      <c r="E18" s="7" t="s">
        <v>323</v>
      </c>
      <c r="F18" s="5">
        <v>9089.0000000000073</v>
      </c>
      <c r="G18" s="5">
        <v>11658</v>
      </c>
      <c r="H18" s="5">
        <v>12130</v>
      </c>
      <c r="I18" s="5">
        <v>12758</v>
      </c>
      <c r="J18" s="5">
        <v>12794</v>
      </c>
      <c r="K18" s="5">
        <v>12760</v>
      </c>
      <c r="L18" s="10">
        <v>1.2681910851963352E-2</v>
      </c>
      <c r="M18" s="5">
        <v>87</v>
      </c>
      <c r="N18" s="10">
        <v>5.0305352166517547E-3</v>
      </c>
      <c r="O18" s="5">
        <v>155</v>
      </c>
      <c r="P18" s="10">
        <v>6.3492660442712179E-3</v>
      </c>
      <c r="Q18" s="5">
        <v>157</v>
      </c>
      <c r="R18" s="5">
        <v>1983.117</v>
      </c>
      <c r="S18" s="10">
        <v>7.3752697072399344E-3</v>
      </c>
      <c r="T18" s="5">
        <v>129519</v>
      </c>
      <c r="U18" s="5">
        <v>1295.19</v>
      </c>
      <c r="V18" s="10">
        <v>0.65310821297986965</v>
      </c>
      <c r="W18" s="5">
        <v>737</v>
      </c>
      <c r="X18" s="5">
        <v>310696.66666666669</v>
      </c>
      <c r="Y18" s="5">
        <v>298858</v>
      </c>
      <c r="Z18" s="5">
        <v>136491.33333333334</v>
      </c>
      <c r="AA18" s="5">
        <v>16254</v>
      </c>
      <c r="AB18" s="5">
        <v>88059</v>
      </c>
      <c r="AC18" s="5">
        <v>58053.666666666664</v>
      </c>
    </row>
    <row r="19" spans="1:29" x14ac:dyDescent="0.25">
      <c r="A19" s="7">
        <v>4313508</v>
      </c>
      <c r="B19" s="7">
        <v>4</v>
      </c>
      <c r="C19" s="7">
        <v>19</v>
      </c>
      <c r="D19" s="7">
        <v>11</v>
      </c>
      <c r="E19" s="7" t="s">
        <v>28</v>
      </c>
      <c r="F19" s="5">
        <v>30115</v>
      </c>
      <c r="G19" s="5">
        <v>36131</v>
      </c>
      <c r="H19" s="5">
        <v>40941</v>
      </c>
      <c r="I19" s="5">
        <v>44190</v>
      </c>
      <c r="J19" s="5">
        <v>44468</v>
      </c>
      <c r="K19" s="5">
        <v>45557</v>
      </c>
      <c r="L19" s="10">
        <v>1.5495534971361691E-2</v>
      </c>
      <c r="M19" s="5">
        <v>67</v>
      </c>
      <c r="N19" s="10">
        <v>1.2961788772096083E-2</v>
      </c>
      <c r="O19" s="5">
        <v>66</v>
      </c>
      <c r="P19" s="10">
        <v>1.3443598770764842E-2</v>
      </c>
      <c r="Q19" s="5">
        <v>67</v>
      </c>
      <c r="R19" s="5">
        <v>663.26700000000005</v>
      </c>
      <c r="S19" s="10">
        <v>2.4667092324416108E-3</v>
      </c>
      <c r="T19" s="5">
        <v>35906</v>
      </c>
      <c r="U19" s="5">
        <v>359.06</v>
      </c>
      <c r="V19" s="10">
        <v>0.54135061747380764</v>
      </c>
      <c r="W19" s="5">
        <v>529</v>
      </c>
      <c r="X19" s="5">
        <v>1241042.3333333333</v>
      </c>
      <c r="Y19" s="5">
        <v>1136211.3333333333</v>
      </c>
      <c r="Z19" s="5">
        <v>23736</v>
      </c>
      <c r="AA19" s="5">
        <v>175397.33333333334</v>
      </c>
      <c r="AB19" s="5">
        <v>712623</v>
      </c>
      <c r="AC19" s="5">
        <v>224455.66666666666</v>
      </c>
    </row>
    <row r="20" spans="1:29" x14ac:dyDescent="0.25">
      <c r="A20" s="7">
        <v>4313656</v>
      </c>
      <c r="B20" s="7">
        <v>4</v>
      </c>
      <c r="C20" s="7">
        <v>19</v>
      </c>
      <c r="D20" s="7">
        <v>11</v>
      </c>
      <c r="E20" s="7" t="s">
        <v>351</v>
      </c>
      <c r="F20" s="5">
        <v>8660</v>
      </c>
      <c r="G20" s="5">
        <v>10854</v>
      </c>
      <c r="H20" s="5">
        <v>10971</v>
      </c>
      <c r="I20" s="5">
        <v>11431</v>
      </c>
      <c r="J20" s="5">
        <v>11449</v>
      </c>
      <c r="K20" s="5">
        <v>11306</v>
      </c>
      <c r="L20" s="10">
        <v>9.953325313377448E-3</v>
      </c>
      <c r="M20" s="5">
        <v>108</v>
      </c>
      <c r="N20" s="10">
        <v>2.2692309612333261E-3</v>
      </c>
      <c r="O20" s="5">
        <v>218</v>
      </c>
      <c r="P20" s="10">
        <v>3.7668430897848104E-3</v>
      </c>
      <c r="Q20" s="5">
        <v>214</v>
      </c>
      <c r="R20" s="5">
        <v>946.23800000000006</v>
      </c>
      <c r="S20" s="10">
        <v>3.5190865981378312E-3</v>
      </c>
      <c r="T20" s="5">
        <v>59175</v>
      </c>
      <c r="U20" s="5">
        <v>591.75</v>
      </c>
      <c r="V20" s="10">
        <v>0.6253712068211168</v>
      </c>
      <c r="W20" s="5">
        <v>258</v>
      </c>
      <c r="X20" s="5">
        <v>373916.33333333331</v>
      </c>
      <c r="Y20" s="5">
        <v>352745</v>
      </c>
      <c r="Z20" s="5">
        <v>88656.666666666672</v>
      </c>
      <c r="AA20" s="5">
        <v>90356</v>
      </c>
      <c r="AB20" s="5">
        <v>120976.66666666667</v>
      </c>
      <c r="AC20" s="5">
        <v>52756</v>
      </c>
    </row>
    <row r="21" spans="1:29" x14ac:dyDescent="0.25">
      <c r="A21" s="7">
        <v>4321436</v>
      </c>
      <c r="B21" s="7">
        <v>4</v>
      </c>
      <c r="C21" s="7">
        <v>19</v>
      </c>
      <c r="D21" s="7">
        <v>11</v>
      </c>
      <c r="E21" s="7" t="s">
        <v>491</v>
      </c>
      <c r="F21" s="5">
        <v>7342</v>
      </c>
      <c r="G21" s="5">
        <v>8617</v>
      </c>
      <c r="H21" s="5">
        <v>9878</v>
      </c>
      <c r="I21" s="5">
        <v>10711</v>
      </c>
      <c r="J21" s="5">
        <v>10783</v>
      </c>
      <c r="K21" s="5">
        <v>11088</v>
      </c>
      <c r="L21" s="10">
        <v>1.5431832908542775E-2</v>
      </c>
      <c r="M21" s="5">
        <v>68</v>
      </c>
      <c r="N21" s="10">
        <v>1.4105582790532756E-2</v>
      </c>
      <c r="O21" s="5">
        <v>60</v>
      </c>
      <c r="P21" s="10">
        <v>1.4548993678137556E-2</v>
      </c>
      <c r="Q21" s="5">
        <v>59</v>
      </c>
      <c r="R21" s="5">
        <v>147.71899999999999</v>
      </c>
      <c r="S21" s="10">
        <v>5.4937125035173207E-4</v>
      </c>
      <c r="T21" s="5">
        <v>4005</v>
      </c>
      <c r="U21" s="5">
        <v>40.049999999999997</v>
      </c>
      <c r="V21" s="10">
        <v>0.27112287518870287</v>
      </c>
      <c r="W21" s="5">
        <v>301</v>
      </c>
      <c r="X21" s="5">
        <v>179434</v>
      </c>
      <c r="Y21" s="5">
        <v>164287.33333333334</v>
      </c>
      <c r="Z21" s="5">
        <v>14524.666666666666</v>
      </c>
      <c r="AA21" s="5">
        <v>12721.666666666666</v>
      </c>
      <c r="AB21" s="5">
        <v>92507.666666666672</v>
      </c>
      <c r="AC21" s="5">
        <v>44533</v>
      </c>
    </row>
    <row r="22" spans="1:29" x14ac:dyDescent="0.25">
      <c r="A22" s="7">
        <v>4321501</v>
      </c>
      <c r="B22" s="7">
        <v>4</v>
      </c>
      <c r="C22" s="7">
        <v>19</v>
      </c>
      <c r="D22" s="7">
        <v>11</v>
      </c>
      <c r="E22" s="7" t="s">
        <v>496</v>
      </c>
      <c r="F22" s="5">
        <v>24060</v>
      </c>
      <c r="G22" s="5">
        <v>30880</v>
      </c>
      <c r="H22" s="5">
        <v>34646</v>
      </c>
      <c r="I22" s="5">
        <v>37342</v>
      </c>
      <c r="J22" s="5">
        <v>37564</v>
      </c>
      <c r="K22" s="5">
        <v>38386</v>
      </c>
      <c r="L22" s="10">
        <v>1.7504413029131083E-2</v>
      </c>
      <c r="M22" s="5">
        <v>52</v>
      </c>
      <c r="N22" s="10">
        <v>1.2161359905039637E-2</v>
      </c>
      <c r="O22" s="5">
        <v>74</v>
      </c>
      <c r="P22" s="10">
        <v>1.2896265095391435E-2</v>
      </c>
      <c r="Q22" s="5">
        <v>74</v>
      </c>
      <c r="R22" s="5">
        <v>162.12799999999999</v>
      </c>
      <c r="S22" s="10">
        <v>6.0295873974929167E-4</v>
      </c>
      <c r="T22" s="5">
        <v>6015</v>
      </c>
      <c r="U22" s="5">
        <v>60.15</v>
      </c>
      <c r="V22" s="10">
        <v>0.37100315799861838</v>
      </c>
      <c r="W22" s="5">
        <v>352</v>
      </c>
      <c r="X22" s="5">
        <v>960531</v>
      </c>
      <c r="Y22" s="5">
        <v>896557.33333333337</v>
      </c>
      <c r="Z22" s="5">
        <v>31695</v>
      </c>
      <c r="AA22" s="5">
        <v>119821</v>
      </c>
      <c r="AB22" s="5">
        <v>568639.33333333337</v>
      </c>
      <c r="AC22" s="5">
        <v>176402.33333333334</v>
      </c>
    </row>
    <row r="23" spans="1:29" x14ac:dyDescent="0.25">
      <c r="A23" s="7">
        <v>4321600</v>
      </c>
      <c r="B23" s="7">
        <v>4</v>
      </c>
      <c r="C23" s="7">
        <v>19</v>
      </c>
      <c r="D23" s="7">
        <v>11</v>
      </c>
      <c r="E23" s="7" t="s">
        <v>497</v>
      </c>
      <c r="F23" s="5">
        <v>20130</v>
      </c>
      <c r="G23" s="5">
        <v>31040</v>
      </c>
      <c r="H23" s="5">
        <v>41655</v>
      </c>
      <c r="I23" s="5">
        <v>46962</v>
      </c>
      <c r="J23" s="5">
        <v>47521</v>
      </c>
      <c r="K23" s="5">
        <v>50760</v>
      </c>
      <c r="L23" s="10">
        <v>3.4954287072781032E-2</v>
      </c>
      <c r="M23" s="5">
        <v>9</v>
      </c>
      <c r="N23" s="10">
        <v>2.770072086620945E-2</v>
      </c>
      <c r="O23" s="5">
        <v>9</v>
      </c>
      <c r="P23" s="10">
        <v>2.5018749048193234E-2</v>
      </c>
      <c r="Q23" s="5">
        <v>9</v>
      </c>
      <c r="R23" s="5">
        <v>143.91800000000001</v>
      </c>
      <c r="S23" s="10">
        <v>5.3523522098119114E-4</v>
      </c>
      <c r="T23" s="5">
        <v>5321</v>
      </c>
      <c r="U23" s="5">
        <v>53.21</v>
      </c>
      <c r="V23" s="10">
        <v>0.36972442640948316</v>
      </c>
      <c r="W23" s="5">
        <v>69</v>
      </c>
      <c r="X23" s="5">
        <v>867529.66666666663</v>
      </c>
      <c r="Y23" s="5">
        <v>807367</v>
      </c>
      <c r="Z23" s="5">
        <v>12282.333333333334</v>
      </c>
      <c r="AA23" s="5">
        <v>90594</v>
      </c>
      <c r="AB23" s="5">
        <v>502311.66666666669</v>
      </c>
      <c r="AC23" s="5">
        <v>202179.33333333334</v>
      </c>
    </row>
    <row r="24" spans="1:29" x14ac:dyDescent="0.25">
      <c r="A24" s="7">
        <v>4321667</v>
      </c>
      <c r="B24" s="7">
        <v>4</v>
      </c>
      <c r="C24" s="7">
        <v>19</v>
      </c>
      <c r="D24" s="7">
        <v>11</v>
      </c>
      <c r="E24" s="7" t="s">
        <v>500</v>
      </c>
      <c r="F24" s="5">
        <v>8772.0000000000055</v>
      </c>
      <c r="G24" s="5">
        <v>9523</v>
      </c>
      <c r="H24" s="5">
        <v>10239</v>
      </c>
      <c r="I24" s="5">
        <v>10859</v>
      </c>
      <c r="J24" s="5">
        <v>10904</v>
      </c>
      <c r="K24" s="5">
        <v>10989</v>
      </c>
      <c r="L24" s="10">
        <v>8.4054838177907154E-3</v>
      </c>
      <c r="M24" s="5">
        <v>123</v>
      </c>
      <c r="N24" s="10">
        <v>7.986436531045582E-3</v>
      </c>
      <c r="O24" s="5">
        <v>115</v>
      </c>
      <c r="P24" s="10">
        <v>8.8755075365023473E-3</v>
      </c>
      <c r="Q24" s="5">
        <v>120</v>
      </c>
      <c r="R24" s="5">
        <v>250.47800000000001</v>
      </c>
      <c r="S24" s="10">
        <v>9.3153495518925227E-4</v>
      </c>
      <c r="T24" s="5">
        <v>8416</v>
      </c>
      <c r="U24" s="5">
        <v>84.16</v>
      </c>
      <c r="V24" s="10">
        <v>0.33599757264111019</v>
      </c>
      <c r="W24" s="5">
        <v>681</v>
      </c>
      <c r="X24" s="5">
        <v>207771.66666666666</v>
      </c>
      <c r="Y24" s="5">
        <v>190051.33333333334</v>
      </c>
      <c r="Z24" s="5">
        <v>23826.666666666668</v>
      </c>
      <c r="AA24" s="5">
        <v>18123.666666666668</v>
      </c>
      <c r="AB24" s="5">
        <v>105728</v>
      </c>
      <c r="AC24" s="5">
        <v>42372.666666666664</v>
      </c>
    </row>
    <row r="25" spans="1:29" x14ac:dyDescent="0.25">
      <c r="A25" s="7">
        <v>4321832</v>
      </c>
      <c r="B25" s="7">
        <v>4</v>
      </c>
      <c r="C25" s="7">
        <v>19</v>
      </c>
      <c r="D25" s="7">
        <v>11</v>
      </c>
      <c r="E25" s="7" t="s">
        <v>503</v>
      </c>
      <c r="F25" s="5">
        <v>3230</v>
      </c>
      <c r="G25" s="5">
        <v>3239</v>
      </c>
      <c r="H25" s="5">
        <v>2912</v>
      </c>
      <c r="I25" s="5">
        <v>2910</v>
      </c>
      <c r="J25" s="5">
        <v>2898</v>
      </c>
      <c r="K25" s="5">
        <v>2725</v>
      </c>
      <c r="L25" s="10">
        <v>-6.2956157249780542E-3</v>
      </c>
      <c r="M25" s="5">
        <v>374</v>
      </c>
      <c r="N25" s="10">
        <v>-9.5538586729889685E-3</v>
      </c>
      <c r="O25" s="5">
        <v>428</v>
      </c>
      <c r="P25" s="10">
        <v>-8.2621421090621761E-3</v>
      </c>
      <c r="Q25" s="5">
        <v>427</v>
      </c>
      <c r="R25" s="5">
        <v>217.37899999999999</v>
      </c>
      <c r="S25" s="10">
        <v>8.0843881308571787E-4</v>
      </c>
      <c r="T25" s="5">
        <v>5199</v>
      </c>
      <c r="U25" s="5">
        <v>51.99</v>
      </c>
      <c r="V25" s="10">
        <v>0.23916753688258757</v>
      </c>
      <c r="W25" s="5">
        <v>409</v>
      </c>
      <c r="X25" s="5">
        <v>51529.333333333336</v>
      </c>
      <c r="Y25" s="5">
        <v>50204.333333333336</v>
      </c>
      <c r="Z25" s="5">
        <v>22473.333333333332</v>
      </c>
      <c r="AA25" s="5">
        <v>2668.3333333333335</v>
      </c>
      <c r="AB25" s="5">
        <v>8834.3333333333339</v>
      </c>
      <c r="AC25" s="5">
        <v>16228.666666666666</v>
      </c>
    </row>
    <row r="26" spans="1:29" x14ac:dyDescent="0.25">
      <c r="A26" s="7">
        <v>4323804</v>
      </c>
      <c r="B26" s="7">
        <v>4</v>
      </c>
      <c r="C26" s="7">
        <v>19</v>
      </c>
      <c r="D26" s="7">
        <v>11</v>
      </c>
      <c r="E26" s="7" t="s">
        <v>539</v>
      </c>
      <c r="F26" s="5">
        <v>5309</v>
      </c>
      <c r="G26" s="5">
        <v>8197</v>
      </c>
      <c r="H26" s="5">
        <v>12405</v>
      </c>
      <c r="I26" s="5">
        <v>14430</v>
      </c>
      <c r="J26" s="5">
        <v>14650</v>
      </c>
      <c r="K26" s="5">
        <v>16025</v>
      </c>
      <c r="L26" s="10">
        <v>4.1891834043529474E-2</v>
      </c>
      <c r="M26" s="5">
        <v>5</v>
      </c>
      <c r="N26" s="10">
        <v>3.7945658878685506E-2</v>
      </c>
      <c r="O26" s="5">
        <v>1</v>
      </c>
      <c r="P26" s="10">
        <v>3.2524008335476084E-2</v>
      </c>
      <c r="Q26" s="5">
        <v>1</v>
      </c>
      <c r="R26" s="5">
        <v>60.95</v>
      </c>
      <c r="S26" s="10">
        <v>2.2667481981964455E-4</v>
      </c>
      <c r="T26" s="5">
        <v>2203</v>
      </c>
      <c r="U26" s="5">
        <v>22.03</v>
      </c>
      <c r="V26" s="10">
        <v>0.36144380639868745</v>
      </c>
      <c r="W26" s="5">
        <v>18</v>
      </c>
      <c r="X26" s="5">
        <v>422416.66666666669</v>
      </c>
      <c r="Y26" s="5">
        <v>390807</v>
      </c>
      <c r="Z26" s="5">
        <v>1581</v>
      </c>
      <c r="AA26" s="5">
        <v>63853.666666666664</v>
      </c>
      <c r="AB26" s="5">
        <v>225799.33333333334</v>
      </c>
      <c r="AC26" s="5">
        <v>99572.333333333328</v>
      </c>
    </row>
  </sheetData>
  <mergeCells count="14">
    <mergeCell ref="Y1:AC1"/>
    <mergeCell ref="A5:E5"/>
    <mergeCell ref="I1:K1"/>
    <mergeCell ref="L1:Q1"/>
    <mergeCell ref="R1:R2"/>
    <mergeCell ref="S1:S2"/>
    <mergeCell ref="T1:W1"/>
    <mergeCell ref="X1:X2"/>
    <mergeCell ref="A1:A2"/>
    <mergeCell ref="B1:B2"/>
    <mergeCell ref="C1:C2"/>
    <mergeCell ref="D1:D2"/>
    <mergeCell ref="E1:E2"/>
    <mergeCell ref="F1:H1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Metadados</vt:lpstr>
      <vt:lpstr>Dados</vt:lpstr>
      <vt:lpstr>Litoral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 Lemos</dc:creator>
  <cp:lastModifiedBy>Allan Lemos</cp:lastModifiedBy>
  <dcterms:created xsi:type="dcterms:W3CDTF">2019-06-26T21:32:52Z</dcterms:created>
  <dcterms:modified xsi:type="dcterms:W3CDTF">2020-03-04T01:57:29Z</dcterms:modified>
</cp:coreProperties>
</file>